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A157BCAF-CD62-6B48-A081-8489ED778141}" xr6:coauthVersionLast="45" xr6:coauthVersionMax="45" xr10:uidLastSave="{00000000-0000-0000-0000-000000000000}"/>
  <bookViews>
    <workbookView xWindow="31920" yWindow="-4180" windowWidth="29200" windowHeight="14500" xr2:uid="{00000000-000D-0000-FFFF-FFFF00000000}"/>
  </bookViews>
  <sheets>
    <sheet name="Sheet1" sheetId="1" r:id="rId1"/>
    <sheet name="Linear 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O6" i="1"/>
  <c r="O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3" i="1"/>
  <c r="G7" i="2" l="1" a="1"/>
  <c r="G7" i="2" s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<sst xmlns="http://schemas.openxmlformats.org/spreadsheetml/2006/main" count="25" uniqueCount="23">
  <si>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Date</t>
  </si>
  <si>
    <t>Open</t>
  </si>
  <si>
    <t>High</t>
  </si>
  <si>
    <t>Low</t>
  </si>
  <si>
    <t>Close</t>
  </si>
  <si>
    <t>Adj Close</t>
  </si>
  <si>
    <t>Volume</t>
  </si>
  <si>
    <t>Daily Stock return (in %)</t>
  </si>
  <si>
    <t>Calculate in Excel</t>
  </si>
  <si>
    <t xml:space="preserve">Result </t>
  </si>
  <si>
    <t>slope</t>
    <phoneticPr fontId="3"/>
  </si>
  <si>
    <t>JPM</t>
    <phoneticPr fontId="3"/>
  </si>
  <si>
    <t>SP500</t>
    <phoneticPr fontId="3"/>
  </si>
  <si>
    <t>interception</t>
    <phoneticPr fontId="3"/>
  </si>
  <si>
    <t xml:space="preserve">daily return
 absolute value
</t>
    <phoneticPr fontId="3"/>
  </si>
  <si>
    <t>Stock Volatility in %</t>
    <phoneticPr fontId="3"/>
  </si>
  <si>
    <t>Average stock value</t>
    <phoneticPr fontId="3"/>
  </si>
  <si>
    <t>See the graph</t>
    <phoneticPr fontId="3"/>
  </si>
  <si>
    <t xml:space="preserve">Add a trendline to the graph (linear) </t>
    <phoneticPr fontId="3"/>
  </si>
  <si>
    <t xml:space="preserve">Dailly Stock return </t>
    <phoneticPr fontId="3"/>
  </si>
  <si>
    <t xml:space="preserve">Show JP Morgan stock price evolution using a scatter plot </t>
    <phoneticPr fontId="3"/>
  </si>
  <si>
    <t>Column H</t>
    <phoneticPr fontId="3"/>
  </si>
  <si>
    <t>Stock Volatility  in absolute value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</si>
</sst>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_);[Red]\(0.000\)"/>
  </numFmts>
  <fonts count="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charset val="204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0"/>
      <color rgb="FF000000"/>
      <name val="Hiragino Kaku Gothic ProN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3" xfId="0" applyNumberFormat="1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2" fillId="2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2" borderId="8" xfId="0" applyFont="1" applyFill="1" applyBorder="1" applyAlignment="1">
      <alignment horizontal="center" vertical="center" wrapText="1"/>
    </xf>
    <xf numFmtId="10" fontId="0" fillId="3" borderId="12" xfId="1" applyNumberFormat="1" applyFont="1" applyFill="1" applyBorder="1"/>
    <xf numFmtId="10" fontId="0" fillId="3" borderId="13" xfId="1" applyNumberFormat="1" applyFont="1" applyFill="1" applyBorder="1"/>
    <xf numFmtId="0" fontId="0" fillId="0" borderId="3" xfId="0" applyBorder="1"/>
    <xf numFmtId="0" fontId="0" fillId="0" borderId="6" xfId="0" applyBorder="1"/>
    <xf numFmtId="0" fontId="2" fillId="2" borderId="16" xfId="0" applyFont="1" applyFill="1" applyBorder="1" applyAlignment="1">
      <alignment horizontal="center" vertical="center"/>
    </xf>
    <xf numFmtId="0" fontId="0" fillId="3" borderId="4" xfId="0" applyFill="1" applyBorder="1"/>
    <xf numFmtId="0" fontId="4" fillId="0" borderId="0" xfId="0" applyFont="1"/>
    <xf numFmtId="0" fontId="5" fillId="0" borderId="0" xfId="0" applyFont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7" xfId="0" applyFill="1" applyBorder="1"/>
    <xf numFmtId="10" fontId="0" fillId="3" borderId="5" xfId="1" applyNumberFormat="1" applyFont="1" applyFill="1" applyBorder="1" applyAlignment="1">
      <alignment horizontal="center" vertical="center"/>
    </xf>
    <xf numFmtId="185" fontId="0" fillId="3" borderId="5" xfId="1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JPM</a:t>
            </a:r>
            <a:r>
              <a:rPr lang="en-US" baseline="0"/>
              <a:t>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Sheet1!$A$2:$A$230</c:f>
              <c:numCache>
                <c:formatCode>m/d/yy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Sheet1!$F$2:$F$230</c:f>
              <c:numCache>
                <c:formatCode>General</c:formatCode>
                <c:ptCount val="229"/>
                <c:pt idx="0">
                  <c:v>110.65999600000001</c:v>
                </c:pt>
                <c:pt idx="1">
                  <c:v>108.207611</c:v>
                </c:pt>
                <c:pt idx="2">
                  <c:v>103.01879099999999</c:v>
                </c:pt>
                <c:pt idx="3">
                  <c:v>106.152924</c:v>
                </c:pt>
                <c:pt idx="4">
                  <c:v>106.872536</c:v>
                </c:pt>
                <c:pt idx="5">
                  <c:v>102.147667</c:v>
                </c:pt>
                <c:pt idx="6">
                  <c:v>104.192902</c:v>
                </c:pt>
                <c:pt idx="7">
                  <c:v>105.802582</c:v>
                </c:pt>
                <c:pt idx="8">
                  <c:v>106.455917</c:v>
                </c:pt>
                <c:pt idx="9">
                  <c:v>108.917755</c:v>
                </c:pt>
                <c:pt idx="10">
                  <c:v>109.37226099999999</c:v>
                </c:pt>
                <c:pt idx="11">
                  <c:v>108.58635700000001</c:v>
                </c:pt>
                <c:pt idx="12">
                  <c:v>108.614761</c:v>
                </c:pt>
                <c:pt idx="13">
                  <c:v>109.06926</c:v>
                </c:pt>
                <c:pt idx="14">
                  <c:v>108.870422</c:v>
                </c:pt>
                <c:pt idx="15">
                  <c:v>111.07659099999999</c:v>
                </c:pt>
                <c:pt idx="16">
                  <c:v>112.45903</c:v>
                </c:pt>
                <c:pt idx="17">
                  <c:v>111.123955</c:v>
                </c:pt>
                <c:pt idx="18">
                  <c:v>109.362785</c:v>
                </c:pt>
                <c:pt idx="19">
                  <c:v>107.402779</c:v>
                </c:pt>
                <c:pt idx="20">
                  <c:v>107.298615</c:v>
                </c:pt>
                <c:pt idx="21">
                  <c:v>108.94615899999999</c:v>
                </c:pt>
                <c:pt idx="22">
                  <c:v>109.04085499999999</c:v>
                </c:pt>
                <c:pt idx="23">
                  <c:v>108.633698</c:v>
                </c:pt>
                <c:pt idx="24">
                  <c:v>108.64316599999999</c:v>
                </c:pt>
                <c:pt idx="25">
                  <c:v>111.767807</c:v>
                </c:pt>
                <c:pt idx="26">
                  <c:v>111.408005</c:v>
                </c:pt>
                <c:pt idx="27">
                  <c:v>110.072929</c:v>
                </c:pt>
                <c:pt idx="28">
                  <c:v>108.841995</c:v>
                </c:pt>
                <c:pt idx="29">
                  <c:v>109.11660000000001</c:v>
                </c:pt>
                <c:pt idx="30">
                  <c:v>109.305969</c:v>
                </c:pt>
                <c:pt idx="31">
                  <c:v>108.444328</c:v>
                </c:pt>
                <c:pt idx="32">
                  <c:v>108.548485</c:v>
                </c:pt>
                <c:pt idx="33">
                  <c:v>108.64316599999999</c:v>
                </c:pt>
                <c:pt idx="34">
                  <c:v>104.107681</c:v>
                </c:pt>
                <c:pt idx="35">
                  <c:v>101.32390599999999</c:v>
                </c:pt>
                <c:pt idx="36">
                  <c:v>104.448555</c:v>
                </c:pt>
                <c:pt idx="37">
                  <c:v>102.422256</c:v>
                </c:pt>
                <c:pt idx="38">
                  <c:v>102.261307</c:v>
                </c:pt>
                <c:pt idx="39">
                  <c:v>104.126625</c:v>
                </c:pt>
                <c:pt idx="40">
                  <c:v>102.11927</c:v>
                </c:pt>
                <c:pt idx="41">
                  <c:v>103.52063800000001</c:v>
                </c:pt>
                <c:pt idx="42">
                  <c:v>105.092422</c:v>
                </c:pt>
                <c:pt idx="43">
                  <c:v>106.472336</c:v>
                </c:pt>
                <c:pt idx="44">
                  <c:v>103.81719200000001</c:v>
                </c:pt>
                <c:pt idx="45">
                  <c:v>105.063873</c:v>
                </c:pt>
                <c:pt idx="46">
                  <c:v>107.07189200000001</c:v>
                </c:pt>
                <c:pt idx="47">
                  <c:v>105.27325399999999</c:v>
                </c:pt>
                <c:pt idx="48">
                  <c:v>107.890327</c:v>
                </c:pt>
                <c:pt idx="49">
                  <c:v>104.968712</c:v>
                </c:pt>
                <c:pt idx="50">
                  <c:v>104.88305699999999</c:v>
                </c:pt>
                <c:pt idx="51">
                  <c:v>104.88305699999999</c:v>
                </c:pt>
                <c:pt idx="52">
                  <c:v>104.036072</c:v>
                </c:pt>
                <c:pt idx="53">
                  <c:v>106.320076</c:v>
                </c:pt>
                <c:pt idx="54">
                  <c:v>106.082161</c:v>
                </c:pt>
                <c:pt idx="55">
                  <c:v>105.56826</c:v>
                </c:pt>
                <c:pt idx="56">
                  <c:v>105.073395</c:v>
                </c:pt>
                <c:pt idx="57">
                  <c:v>104.67369100000001</c:v>
                </c:pt>
                <c:pt idx="58">
                  <c:v>104.778374</c:v>
                </c:pt>
                <c:pt idx="59">
                  <c:v>104.112213</c:v>
                </c:pt>
                <c:pt idx="60">
                  <c:v>103.522171</c:v>
                </c:pt>
                <c:pt idx="61">
                  <c:v>103.522171</c:v>
                </c:pt>
                <c:pt idx="62">
                  <c:v>102.703743</c:v>
                </c:pt>
                <c:pt idx="63">
                  <c:v>102.05661000000001</c:v>
                </c:pt>
                <c:pt idx="64">
                  <c:v>103.189087</c:v>
                </c:pt>
                <c:pt idx="65">
                  <c:v>104.083656</c:v>
                </c:pt>
                <c:pt idx="66">
                  <c:v>105.62535099999999</c:v>
                </c:pt>
                <c:pt idx="67">
                  <c:v>107.928406</c:v>
                </c:pt>
                <c:pt idx="68">
                  <c:v>108.765854</c:v>
                </c:pt>
                <c:pt idx="69">
                  <c:v>108.356644</c:v>
                </c:pt>
                <c:pt idx="70">
                  <c:v>108.394707</c:v>
                </c:pt>
                <c:pt idx="71">
                  <c:v>107.566742</c:v>
                </c:pt>
                <c:pt idx="72">
                  <c:v>107.861763</c:v>
                </c:pt>
                <c:pt idx="73">
                  <c:v>107.500145</c:v>
                </c:pt>
                <c:pt idx="74">
                  <c:v>105.758591</c:v>
                </c:pt>
                <c:pt idx="75">
                  <c:v>106.729294</c:v>
                </c:pt>
                <c:pt idx="76">
                  <c:v>107.547714</c:v>
                </c:pt>
                <c:pt idx="77">
                  <c:v>107.05284899999999</c:v>
                </c:pt>
                <c:pt idx="78">
                  <c:v>105.853767</c:v>
                </c:pt>
                <c:pt idx="79">
                  <c:v>105.311317</c:v>
                </c:pt>
                <c:pt idx="80">
                  <c:v>100.809929</c:v>
                </c:pt>
                <c:pt idx="81">
                  <c:v>103.112953</c:v>
                </c:pt>
                <c:pt idx="82">
                  <c:v>101.83772999999999</c:v>
                </c:pt>
                <c:pt idx="83">
                  <c:v>103.160545</c:v>
                </c:pt>
                <c:pt idx="84">
                  <c:v>103.208122</c:v>
                </c:pt>
                <c:pt idx="85">
                  <c:v>102.627602</c:v>
                </c:pt>
                <c:pt idx="86">
                  <c:v>105.02581000000001</c:v>
                </c:pt>
                <c:pt idx="87">
                  <c:v>105.444542</c:v>
                </c:pt>
                <c:pt idx="88">
                  <c:v>105.739563</c:v>
                </c:pt>
                <c:pt idx="89">
                  <c:v>105.473099</c:v>
                </c:pt>
                <c:pt idx="90">
                  <c:v>104.864029</c:v>
                </c:pt>
                <c:pt idx="91">
                  <c:v>104.654663</c:v>
                </c:pt>
                <c:pt idx="92">
                  <c:v>102.808426</c:v>
                </c:pt>
                <c:pt idx="93">
                  <c:v>102.684708</c:v>
                </c:pt>
                <c:pt idx="94">
                  <c:v>102.95117999999999</c:v>
                </c:pt>
                <c:pt idx="95">
                  <c:v>102.351624</c:v>
                </c:pt>
                <c:pt idx="96">
                  <c:v>102.342102</c:v>
                </c:pt>
                <c:pt idx="97">
                  <c:v>102.31356</c:v>
                </c:pt>
                <c:pt idx="98">
                  <c:v>100.638634</c:v>
                </c:pt>
                <c:pt idx="99">
                  <c:v>99.725020999999998</c:v>
                </c:pt>
                <c:pt idx="100">
                  <c:v>99.791649000000007</c:v>
                </c:pt>
                <c:pt idx="101">
                  <c:v>98.249954000000002</c:v>
                </c:pt>
                <c:pt idx="102">
                  <c:v>99.858269000000007</c:v>
                </c:pt>
                <c:pt idx="103">
                  <c:v>99.163544000000002</c:v>
                </c:pt>
                <c:pt idx="104">
                  <c:v>100.001007</c:v>
                </c:pt>
                <c:pt idx="105">
                  <c:v>98.602065999999994</c:v>
                </c:pt>
                <c:pt idx="106">
                  <c:v>99.243140999999994</c:v>
                </c:pt>
                <c:pt idx="107">
                  <c:v>99.568466000000001</c:v>
                </c:pt>
                <c:pt idx="108">
                  <c:v>102.649483</c:v>
                </c:pt>
                <c:pt idx="109">
                  <c:v>102.01797500000001</c:v>
                </c:pt>
                <c:pt idx="110">
                  <c:v>101.797905</c:v>
                </c:pt>
                <c:pt idx="111">
                  <c:v>102.238045</c:v>
                </c:pt>
                <c:pt idx="112">
                  <c:v>101.76919599999999</c:v>
                </c:pt>
                <c:pt idx="113">
                  <c:v>105.807053</c:v>
                </c:pt>
                <c:pt idx="114">
                  <c:v>105.73049899999999</c:v>
                </c:pt>
                <c:pt idx="115">
                  <c:v>106.716042</c:v>
                </c:pt>
                <c:pt idx="116">
                  <c:v>105.146835</c:v>
                </c:pt>
                <c:pt idx="117">
                  <c:v>106.47683000000001</c:v>
                </c:pt>
                <c:pt idx="118">
                  <c:v>108.457489</c:v>
                </c:pt>
                <c:pt idx="119">
                  <c:v>109.22294599999999</c:v>
                </c:pt>
                <c:pt idx="120">
                  <c:v>110.208504</c:v>
                </c:pt>
                <c:pt idx="121">
                  <c:v>109.892746</c:v>
                </c:pt>
                <c:pt idx="122">
                  <c:v>111.021812</c:v>
                </c:pt>
                <c:pt idx="123">
                  <c:v>111.691597</c:v>
                </c:pt>
                <c:pt idx="124">
                  <c:v>109.988426</c:v>
                </c:pt>
                <c:pt idx="125">
                  <c:v>110.667778</c:v>
                </c:pt>
                <c:pt idx="126">
                  <c:v>111.136627</c:v>
                </c:pt>
                <c:pt idx="127">
                  <c:v>112.036057</c:v>
                </c:pt>
                <c:pt idx="128">
                  <c:v>112.064774</c:v>
                </c:pt>
                <c:pt idx="129">
                  <c:v>112.476204</c:v>
                </c:pt>
                <c:pt idx="130">
                  <c:v>112.705849</c:v>
                </c:pt>
                <c:pt idx="131">
                  <c:v>111.835114</c:v>
                </c:pt>
                <c:pt idx="132">
                  <c:v>110.734764</c:v>
                </c:pt>
                <c:pt idx="133">
                  <c:v>108.974182</c:v>
                </c:pt>
                <c:pt idx="134">
                  <c:v>109.701385</c:v>
                </c:pt>
                <c:pt idx="135">
                  <c:v>108.79238100000001</c:v>
                </c:pt>
                <c:pt idx="136">
                  <c:v>109.81619999999999</c:v>
                </c:pt>
                <c:pt idx="137">
                  <c:v>109.81619999999999</c:v>
                </c:pt>
                <c:pt idx="138">
                  <c:v>109.672668</c:v>
                </c:pt>
                <c:pt idx="139">
                  <c:v>110.342461</c:v>
                </c:pt>
                <c:pt idx="140">
                  <c:v>110.007561</c:v>
                </c:pt>
                <c:pt idx="141">
                  <c:v>109.777924</c:v>
                </c:pt>
                <c:pt idx="142">
                  <c:v>109.730087</c:v>
                </c:pt>
                <c:pt idx="143">
                  <c:v>111.672455</c:v>
                </c:pt>
                <c:pt idx="144">
                  <c:v>111.12706</c:v>
                </c:pt>
                <c:pt idx="145">
                  <c:v>110.76346599999999</c:v>
                </c:pt>
                <c:pt idx="146">
                  <c:v>110.218063</c:v>
                </c:pt>
                <c:pt idx="147">
                  <c:v>109.63439200000001</c:v>
                </c:pt>
                <c:pt idx="148">
                  <c:v>110.179794</c:v>
                </c:pt>
                <c:pt idx="149">
                  <c:v>109.643959</c:v>
                </c:pt>
                <c:pt idx="150">
                  <c:v>109.17512499999999</c:v>
                </c:pt>
                <c:pt idx="151">
                  <c:v>109.385628</c:v>
                </c:pt>
                <c:pt idx="152">
                  <c:v>108.80194899999999</c:v>
                </c:pt>
                <c:pt idx="153">
                  <c:v>109.490883</c:v>
                </c:pt>
                <c:pt idx="154">
                  <c:v>108.19914199999999</c:v>
                </c:pt>
                <c:pt idx="155">
                  <c:v>108.62014000000001</c:v>
                </c:pt>
                <c:pt idx="156">
                  <c:v>108.601006</c:v>
                </c:pt>
                <c:pt idx="157">
                  <c:v>108.926346</c:v>
                </c:pt>
                <c:pt idx="158">
                  <c:v>109.36648599999999</c:v>
                </c:pt>
                <c:pt idx="159">
                  <c:v>112.543182</c:v>
                </c:pt>
                <c:pt idx="160">
                  <c:v>113.50959</c:v>
                </c:pt>
                <c:pt idx="161">
                  <c:v>112.76326</c:v>
                </c:pt>
                <c:pt idx="162">
                  <c:v>111.682022</c:v>
                </c:pt>
                <c:pt idx="163">
                  <c:v>111.366264</c:v>
                </c:pt>
                <c:pt idx="164">
                  <c:v>110.05540499999999</c:v>
                </c:pt>
                <c:pt idx="165">
                  <c:v>109.576981</c:v>
                </c:pt>
                <c:pt idx="166">
                  <c:v>107.969505</c:v>
                </c:pt>
                <c:pt idx="167">
                  <c:v>108.601006</c:v>
                </c:pt>
                <c:pt idx="168">
                  <c:v>109.05072</c:v>
                </c:pt>
                <c:pt idx="169">
                  <c:v>110.074547</c:v>
                </c:pt>
                <c:pt idx="170">
                  <c:v>111.066971</c:v>
                </c:pt>
                <c:pt idx="171">
                  <c:v>110.440681</c:v>
                </c:pt>
                <c:pt idx="172">
                  <c:v>111.115166</c:v>
                </c:pt>
                <c:pt idx="173">
                  <c:v>110.34432200000001</c:v>
                </c:pt>
                <c:pt idx="174">
                  <c:v>107.405548</c:v>
                </c:pt>
                <c:pt idx="175">
                  <c:v>104.18731699999999</c:v>
                </c:pt>
                <c:pt idx="176">
                  <c:v>103.050354</c:v>
                </c:pt>
                <c:pt idx="177">
                  <c:v>102.462593</c:v>
                </c:pt>
                <c:pt idx="178">
                  <c:v>104.659454</c:v>
                </c:pt>
                <c:pt idx="179">
                  <c:v>105.82534</c:v>
                </c:pt>
                <c:pt idx="180">
                  <c:v>104.14877300000001</c:v>
                </c:pt>
                <c:pt idx="181">
                  <c:v>103.97534899999999</c:v>
                </c:pt>
                <c:pt idx="182">
                  <c:v>102.481865</c:v>
                </c:pt>
                <c:pt idx="183">
                  <c:v>101.41233099999999</c:v>
                </c:pt>
                <c:pt idx="184">
                  <c:v>99.523803999999998</c:v>
                </c:pt>
                <c:pt idx="185">
                  <c:v>101.03655999999999</c:v>
                </c:pt>
                <c:pt idx="186">
                  <c:v>99.649062999999998</c:v>
                </c:pt>
                <c:pt idx="187">
                  <c:v>101.02692399999999</c:v>
                </c:pt>
                <c:pt idx="188">
                  <c:v>102.809456</c:v>
                </c:pt>
                <c:pt idx="189">
                  <c:v>105.044861</c:v>
                </c:pt>
                <c:pt idx="190">
                  <c:v>105.006332</c:v>
                </c:pt>
                <c:pt idx="191">
                  <c:v>104.428207</c:v>
                </c:pt>
                <c:pt idx="192">
                  <c:v>105.112312</c:v>
                </c:pt>
                <c:pt idx="193">
                  <c:v>105.603729</c:v>
                </c:pt>
                <c:pt idx="194">
                  <c:v>107.415184</c:v>
                </c:pt>
                <c:pt idx="195">
                  <c:v>108.28235599999999</c:v>
                </c:pt>
                <c:pt idx="196">
                  <c:v>107.232101</c:v>
                </c:pt>
                <c:pt idx="197">
                  <c:v>104.977425</c:v>
                </c:pt>
                <c:pt idx="198">
                  <c:v>105.594086</c:v>
                </c:pt>
                <c:pt idx="199">
                  <c:v>103.416496</c:v>
                </c:pt>
                <c:pt idx="200">
                  <c:v>106.05658699999999</c:v>
                </c:pt>
                <c:pt idx="201">
                  <c:v>105.9795</c:v>
                </c:pt>
                <c:pt idx="202">
                  <c:v>106.78887899999999</c:v>
                </c:pt>
                <c:pt idx="203">
                  <c:v>104.495651</c:v>
                </c:pt>
                <c:pt idx="204">
                  <c:v>103.715187</c:v>
                </c:pt>
                <c:pt idx="205">
                  <c:v>102.761292</c:v>
                </c:pt>
                <c:pt idx="206">
                  <c:v>105.276123</c:v>
                </c:pt>
                <c:pt idx="207">
                  <c:v>105.719345</c:v>
                </c:pt>
                <c:pt idx="208">
                  <c:v>106.894867</c:v>
                </c:pt>
                <c:pt idx="209">
                  <c:v>106.04695100000001</c:v>
                </c:pt>
                <c:pt idx="210">
                  <c:v>107.13575</c:v>
                </c:pt>
                <c:pt idx="211">
                  <c:v>108.14746100000001</c:v>
                </c:pt>
                <c:pt idx="212">
                  <c:v>103.320145</c:v>
                </c:pt>
                <c:pt idx="213">
                  <c:v>101.354523</c:v>
                </c:pt>
                <c:pt idx="214">
                  <c:v>99.523803999999998</c:v>
                </c:pt>
                <c:pt idx="215">
                  <c:v>97.664185000000003</c:v>
                </c:pt>
                <c:pt idx="216">
                  <c:v>96.710266000000004</c:v>
                </c:pt>
                <c:pt idx="217">
                  <c:v>97.336562999999998</c:v>
                </c:pt>
                <c:pt idx="218">
                  <c:v>97.432929999999999</c:v>
                </c:pt>
                <c:pt idx="219">
                  <c:v>96.633178999999998</c:v>
                </c:pt>
                <c:pt idx="220">
                  <c:v>95.399856999999997</c:v>
                </c:pt>
                <c:pt idx="221">
                  <c:v>94.946999000000005</c:v>
                </c:pt>
                <c:pt idx="222">
                  <c:v>93.742569000000003</c:v>
                </c:pt>
                <c:pt idx="223">
                  <c:v>92.933197000000007</c:v>
                </c:pt>
                <c:pt idx="224">
                  <c:v>90.736335999999994</c:v>
                </c:pt>
                <c:pt idx="225">
                  <c:v>88.780365000000003</c:v>
                </c:pt>
                <c:pt idx="226">
                  <c:v>92.461067</c:v>
                </c:pt>
                <c:pt idx="227">
                  <c:v>93.501694000000001</c:v>
                </c:pt>
                <c:pt idx="228">
                  <c:v>93.299355000000006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46-4209-BE3D-10C7B1352DF3}"/>
            </c:ext>
          </c:extLst>
        </c:ser>
        <c:ser>
          <c:idx val="0"/>
          <c:order val="1"/>
          <c:tx>
            <c:v>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4450" cap="rnd" cmpd="thickThin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Sheet1!$A$2:$A$230</c:f>
              <c:numCache>
                <c:formatCode>m/d/yy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Sheet1!$F$2:$F$230</c:f>
              <c:numCache>
                <c:formatCode>General</c:formatCode>
                <c:ptCount val="229"/>
                <c:pt idx="0">
                  <c:v>110.65999600000001</c:v>
                </c:pt>
                <c:pt idx="1">
                  <c:v>108.207611</c:v>
                </c:pt>
                <c:pt idx="2">
                  <c:v>103.01879099999999</c:v>
                </c:pt>
                <c:pt idx="3">
                  <c:v>106.152924</c:v>
                </c:pt>
                <c:pt idx="4">
                  <c:v>106.872536</c:v>
                </c:pt>
                <c:pt idx="5">
                  <c:v>102.147667</c:v>
                </c:pt>
                <c:pt idx="6">
                  <c:v>104.192902</c:v>
                </c:pt>
                <c:pt idx="7">
                  <c:v>105.802582</c:v>
                </c:pt>
                <c:pt idx="8">
                  <c:v>106.455917</c:v>
                </c:pt>
                <c:pt idx="9">
                  <c:v>108.917755</c:v>
                </c:pt>
                <c:pt idx="10">
                  <c:v>109.37226099999999</c:v>
                </c:pt>
                <c:pt idx="11">
                  <c:v>108.58635700000001</c:v>
                </c:pt>
                <c:pt idx="12">
                  <c:v>108.614761</c:v>
                </c:pt>
                <c:pt idx="13">
                  <c:v>109.06926</c:v>
                </c:pt>
                <c:pt idx="14">
                  <c:v>108.870422</c:v>
                </c:pt>
                <c:pt idx="15">
                  <c:v>111.07659099999999</c:v>
                </c:pt>
                <c:pt idx="16">
                  <c:v>112.45903</c:v>
                </c:pt>
                <c:pt idx="17">
                  <c:v>111.123955</c:v>
                </c:pt>
                <c:pt idx="18">
                  <c:v>109.362785</c:v>
                </c:pt>
                <c:pt idx="19">
                  <c:v>107.402779</c:v>
                </c:pt>
                <c:pt idx="20">
                  <c:v>107.298615</c:v>
                </c:pt>
                <c:pt idx="21">
                  <c:v>108.94615899999999</c:v>
                </c:pt>
                <c:pt idx="22">
                  <c:v>109.04085499999999</c:v>
                </c:pt>
                <c:pt idx="23">
                  <c:v>108.633698</c:v>
                </c:pt>
                <c:pt idx="24">
                  <c:v>108.64316599999999</c:v>
                </c:pt>
                <c:pt idx="25">
                  <c:v>111.767807</c:v>
                </c:pt>
                <c:pt idx="26">
                  <c:v>111.408005</c:v>
                </c:pt>
                <c:pt idx="27">
                  <c:v>110.072929</c:v>
                </c:pt>
                <c:pt idx="28">
                  <c:v>108.841995</c:v>
                </c:pt>
                <c:pt idx="29">
                  <c:v>109.11660000000001</c:v>
                </c:pt>
                <c:pt idx="30">
                  <c:v>109.305969</c:v>
                </c:pt>
                <c:pt idx="31">
                  <c:v>108.444328</c:v>
                </c:pt>
                <c:pt idx="32">
                  <c:v>108.548485</c:v>
                </c:pt>
                <c:pt idx="33">
                  <c:v>108.64316599999999</c:v>
                </c:pt>
                <c:pt idx="34">
                  <c:v>104.107681</c:v>
                </c:pt>
                <c:pt idx="35">
                  <c:v>101.32390599999999</c:v>
                </c:pt>
                <c:pt idx="36">
                  <c:v>104.448555</c:v>
                </c:pt>
                <c:pt idx="37">
                  <c:v>102.422256</c:v>
                </c:pt>
                <c:pt idx="38">
                  <c:v>102.261307</c:v>
                </c:pt>
                <c:pt idx="39">
                  <c:v>104.126625</c:v>
                </c:pt>
                <c:pt idx="40">
                  <c:v>102.11927</c:v>
                </c:pt>
                <c:pt idx="41">
                  <c:v>103.52063800000001</c:v>
                </c:pt>
                <c:pt idx="42">
                  <c:v>105.092422</c:v>
                </c:pt>
                <c:pt idx="43">
                  <c:v>106.472336</c:v>
                </c:pt>
                <c:pt idx="44">
                  <c:v>103.81719200000001</c:v>
                </c:pt>
                <c:pt idx="45">
                  <c:v>105.063873</c:v>
                </c:pt>
                <c:pt idx="46">
                  <c:v>107.07189200000001</c:v>
                </c:pt>
                <c:pt idx="47">
                  <c:v>105.27325399999999</c:v>
                </c:pt>
                <c:pt idx="48">
                  <c:v>107.890327</c:v>
                </c:pt>
                <c:pt idx="49">
                  <c:v>104.968712</c:v>
                </c:pt>
                <c:pt idx="50">
                  <c:v>104.88305699999999</c:v>
                </c:pt>
                <c:pt idx="51">
                  <c:v>104.88305699999999</c:v>
                </c:pt>
                <c:pt idx="52">
                  <c:v>104.036072</c:v>
                </c:pt>
                <c:pt idx="53">
                  <c:v>106.320076</c:v>
                </c:pt>
                <c:pt idx="54">
                  <c:v>106.082161</c:v>
                </c:pt>
                <c:pt idx="55">
                  <c:v>105.56826</c:v>
                </c:pt>
                <c:pt idx="56">
                  <c:v>105.073395</c:v>
                </c:pt>
                <c:pt idx="57">
                  <c:v>104.67369100000001</c:v>
                </c:pt>
                <c:pt idx="58">
                  <c:v>104.778374</c:v>
                </c:pt>
                <c:pt idx="59">
                  <c:v>104.112213</c:v>
                </c:pt>
                <c:pt idx="60">
                  <c:v>103.522171</c:v>
                </c:pt>
                <c:pt idx="61">
                  <c:v>103.522171</c:v>
                </c:pt>
                <c:pt idx="62">
                  <c:v>102.703743</c:v>
                </c:pt>
                <c:pt idx="63">
                  <c:v>102.05661000000001</c:v>
                </c:pt>
                <c:pt idx="64">
                  <c:v>103.189087</c:v>
                </c:pt>
                <c:pt idx="65">
                  <c:v>104.083656</c:v>
                </c:pt>
                <c:pt idx="66">
                  <c:v>105.62535099999999</c:v>
                </c:pt>
                <c:pt idx="67">
                  <c:v>107.928406</c:v>
                </c:pt>
                <c:pt idx="68">
                  <c:v>108.765854</c:v>
                </c:pt>
                <c:pt idx="69">
                  <c:v>108.356644</c:v>
                </c:pt>
                <c:pt idx="70">
                  <c:v>108.394707</c:v>
                </c:pt>
                <c:pt idx="71">
                  <c:v>107.566742</c:v>
                </c:pt>
                <c:pt idx="72">
                  <c:v>107.861763</c:v>
                </c:pt>
                <c:pt idx="73">
                  <c:v>107.500145</c:v>
                </c:pt>
                <c:pt idx="74">
                  <c:v>105.758591</c:v>
                </c:pt>
                <c:pt idx="75">
                  <c:v>106.729294</c:v>
                </c:pt>
                <c:pt idx="76">
                  <c:v>107.547714</c:v>
                </c:pt>
                <c:pt idx="77">
                  <c:v>107.05284899999999</c:v>
                </c:pt>
                <c:pt idx="78">
                  <c:v>105.853767</c:v>
                </c:pt>
                <c:pt idx="79">
                  <c:v>105.311317</c:v>
                </c:pt>
                <c:pt idx="80">
                  <c:v>100.809929</c:v>
                </c:pt>
                <c:pt idx="81">
                  <c:v>103.112953</c:v>
                </c:pt>
                <c:pt idx="82">
                  <c:v>101.83772999999999</c:v>
                </c:pt>
                <c:pt idx="83">
                  <c:v>103.160545</c:v>
                </c:pt>
                <c:pt idx="84">
                  <c:v>103.208122</c:v>
                </c:pt>
                <c:pt idx="85">
                  <c:v>102.627602</c:v>
                </c:pt>
                <c:pt idx="86">
                  <c:v>105.02581000000001</c:v>
                </c:pt>
                <c:pt idx="87">
                  <c:v>105.444542</c:v>
                </c:pt>
                <c:pt idx="88">
                  <c:v>105.739563</c:v>
                </c:pt>
                <c:pt idx="89">
                  <c:v>105.473099</c:v>
                </c:pt>
                <c:pt idx="90">
                  <c:v>104.864029</c:v>
                </c:pt>
                <c:pt idx="91">
                  <c:v>104.654663</c:v>
                </c:pt>
                <c:pt idx="92">
                  <c:v>102.808426</c:v>
                </c:pt>
                <c:pt idx="93">
                  <c:v>102.684708</c:v>
                </c:pt>
                <c:pt idx="94">
                  <c:v>102.95117999999999</c:v>
                </c:pt>
                <c:pt idx="95">
                  <c:v>102.351624</c:v>
                </c:pt>
                <c:pt idx="96">
                  <c:v>102.342102</c:v>
                </c:pt>
                <c:pt idx="97">
                  <c:v>102.31356</c:v>
                </c:pt>
                <c:pt idx="98">
                  <c:v>100.638634</c:v>
                </c:pt>
                <c:pt idx="99">
                  <c:v>99.725020999999998</c:v>
                </c:pt>
                <c:pt idx="100">
                  <c:v>99.791649000000007</c:v>
                </c:pt>
                <c:pt idx="101">
                  <c:v>98.249954000000002</c:v>
                </c:pt>
                <c:pt idx="102">
                  <c:v>99.858269000000007</c:v>
                </c:pt>
                <c:pt idx="103">
                  <c:v>99.163544000000002</c:v>
                </c:pt>
                <c:pt idx="104">
                  <c:v>100.001007</c:v>
                </c:pt>
                <c:pt idx="105">
                  <c:v>98.602065999999994</c:v>
                </c:pt>
                <c:pt idx="106">
                  <c:v>99.243140999999994</c:v>
                </c:pt>
                <c:pt idx="107">
                  <c:v>99.568466000000001</c:v>
                </c:pt>
                <c:pt idx="108">
                  <c:v>102.649483</c:v>
                </c:pt>
                <c:pt idx="109">
                  <c:v>102.01797500000001</c:v>
                </c:pt>
                <c:pt idx="110">
                  <c:v>101.797905</c:v>
                </c:pt>
                <c:pt idx="111">
                  <c:v>102.238045</c:v>
                </c:pt>
                <c:pt idx="112">
                  <c:v>101.76919599999999</c:v>
                </c:pt>
                <c:pt idx="113">
                  <c:v>105.807053</c:v>
                </c:pt>
                <c:pt idx="114">
                  <c:v>105.73049899999999</c:v>
                </c:pt>
                <c:pt idx="115">
                  <c:v>106.716042</c:v>
                </c:pt>
                <c:pt idx="116">
                  <c:v>105.146835</c:v>
                </c:pt>
                <c:pt idx="117">
                  <c:v>106.47683000000001</c:v>
                </c:pt>
                <c:pt idx="118">
                  <c:v>108.457489</c:v>
                </c:pt>
                <c:pt idx="119">
                  <c:v>109.22294599999999</c:v>
                </c:pt>
                <c:pt idx="120">
                  <c:v>110.208504</c:v>
                </c:pt>
                <c:pt idx="121">
                  <c:v>109.892746</c:v>
                </c:pt>
                <c:pt idx="122">
                  <c:v>111.021812</c:v>
                </c:pt>
                <c:pt idx="123">
                  <c:v>111.691597</c:v>
                </c:pt>
                <c:pt idx="124">
                  <c:v>109.988426</c:v>
                </c:pt>
                <c:pt idx="125">
                  <c:v>110.667778</c:v>
                </c:pt>
                <c:pt idx="126">
                  <c:v>111.136627</c:v>
                </c:pt>
                <c:pt idx="127">
                  <c:v>112.036057</c:v>
                </c:pt>
                <c:pt idx="128">
                  <c:v>112.064774</c:v>
                </c:pt>
                <c:pt idx="129">
                  <c:v>112.476204</c:v>
                </c:pt>
                <c:pt idx="130">
                  <c:v>112.705849</c:v>
                </c:pt>
                <c:pt idx="131">
                  <c:v>111.835114</c:v>
                </c:pt>
                <c:pt idx="132">
                  <c:v>110.734764</c:v>
                </c:pt>
                <c:pt idx="133">
                  <c:v>108.974182</c:v>
                </c:pt>
                <c:pt idx="134">
                  <c:v>109.701385</c:v>
                </c:pt>
                <c:pt idx="135">
                  <c:v>108.79238100000001</c:v>
                </c:pt>
                <c:pt idx="136">
                  <c:v>109.81619999999999</c:v>
                </c:pt>
                <c:pt idx="137">
                  <c:v>109.81619999999999</c:v>
                </c:pt>
                <c:pt idx="138">
                  <c:v>109.672668</c:v>
                </c:pt>
                <c:pt idx="139">
                  <c:v>110.342461</c:v>
                </c:pt>
                <c:pt idx="140">
                  <c:v>110.007561</c:v>
                </c:pt>
                <c:pt idx="141">
                  <c:v>109.777924</c:v>
                </c:pt>
                <c:pt idx="142">
                  <c:v>109.730087</c:v>
                </c:pt>
                <c:pt idx="143">
                  <c:v>111.672455</c:v>
                </c:pt>
                <c:pt idx="144">
                  <c:v>111.12706</c:v>
                </c:pt>
                <c:pt idx="145">
                  <c:v>110.76346599999999</c:v>
                </c:pt>
                <c:pt idx="146">
                  <c:v>110.218063</c:v>
                </c:pt>
                <c:pt idx="147">
                  <c:v>109.63439200000001</c:v>
                </c:pt>
                <c:pt idx="148">
                  <c:v>110.179794</c:v>
                </c:pt>
                <c:pt idx="149">
                  <c:v>109.643959</c:v>
                </c:pt>
                <c:pt idx="150">
                  <c:v>109.17512499999999</c:v>
                </c:pt>
                <c:pt idx="151">
                  <c:v>109.385628</c:v>
                </c:pt>
                <c:pt idx="152">
                  <c:v>108.80194899999999</c:v>
                </c:pt>
                <c:pt idx="153">
                  <c:v>109.490883</c:v>
                </c:pt>
                <c:pt idx="154">
                  <c:v>108.19914199999999</c:v>
                </c:pt>
                <c:pt idx="155">
                  <c:v>108.62014000000001</c:v>
                </c:pt>
                <c:pt idx="156">
                  <c:v>108.601006</c:v>
                </c:pt>
                <c:pt idx="157">
                  <c:v>108.926346</c:v>
                </c:pt>
                <c:pt idx="158">
                  <c:v>109.36648599999999</c:v>
                </c:pt>
                <c:pt idx="159">
                  <c:v>112.543182</c:v>
                </c:pt>
                <c:pt idx="160">
                  <c:v>113.50959</c:v>
                </c:pt>
                <c:pt idx="161">
                  <c:v>112.76326</c:v>
                </c:pt>
                <c:pt idx="162">
                  <c:v>111.682022</c:v>
                </c:pt>
                <c:pt idx="163">
                  <c:v>111.366264</c:v>
                </c:pt>
                <c:pt idx="164">
                  <c:v>110.05540499999999</c:v>
                </c:pt>
                <c:pt idx="165">
                  <c:v>109.576981</c:v>
                </c:pt>
                <c:pt idx="166">
                  <c:v>107.969505</c:v>
                </c:pt>
                <c:pt idx="167">
                  <c:v>108.601006</c:v>
                </c:pt>
                <c:pt idx="168">
                  <c:v>109.05072</c:v>
                </c:pt>
                <c:pt idx="169">
                  <c:v>110.074547</c:v>
                </c:pt>
                <c:pt idx="170">
                  <c:v>111.066971</c:v>
                </c:pt>
                <c:pt idx="171">
                  <c:v>110.440681</c:v>
                </c:pt>
                <c:pt idx="172">
                  <c:v>111.115166</c:v>
                </c:pt>
                <c:pt idx="173">
                  <c:v>110.34432200000001</c:v>
                </c:pt>
                <c:pt idx="174">
                  <c:v>107.405548</c:v>
                </c:pt>
                <c:pt idx="175">
                  <c:v>104.18731699999999</c:v>
                </c:pt>
                <c:pt idx="176">
                  <c:v>103.050354</c:v>
                </c:pt>
                <c:pt idx="177">
                  <c:v>102.462593</c:v>
                </c:pt>
                <c:pt idx="178">
                  <c:v>104.659454</c:v>
                </c:pt>
                <c:pt idx="179">
                  <c:v>105.82534</c:v>
                </c:pt>
                <c:pt idx="180">
                  <c:v>104.14877300000001</c:v>
                </c:pt>
                <c:pt idx="181">
                  <c:v>103.97534899999999</c:v>
                </c:pt>
                <c:pt idx="182">
                  <c:v>102.481865</c:v>
                </c:pt>
                <c:pt idx="183">
                  <c:v>101.41233099999999</c:v>
                </c:pt>
                <c:pt idx="184">
                  <c:v>99.523803999999998</c:v>
                </c:pt>
                <c:pt idx="185">
                  <c:v>101.03655999999999</c:v>
                </c:pt>
                <c:pt idx="186">
                  <c:v>99.649062999999998</c:v>
                </c:pt>
                <c:pt idx="187">
                  <c:v>101.02692399999999</c:v>
                </c:pt>
                <c:pt idx="188">
                  <c:v>102.809456</c:v>
                </c:pt>
                <c:pt idx="189">
                  <c:v>105.044861</c:v>
                </c:pt>
                <c:pt idx="190">
                  <c:v>105.006332</c:v>
                </c:pt>
                <c:pt idx="191">
                  <c:v>104.428207</c:v>
                </c:pt>
                <c:pt idx="192">
                  <c:v>105.112312</c:v>
                </c:pt>
                <c:pt idx="193">
                  <c:v>105.603729</c:v>
                </c:pt>
                <c:pt idx="194">
                  <c:v>107.415184</c:v>
                </c:pt>
                <c:pt idx="195">
                  <c:v>108.28235599999999</c:v>
                </c:pt>
                <c:pt idx="196">
                  <c:v>107.232101</c:v>
                </c:pt>
                <c:pt idx="197">
                  <c:v>104.977425</c:v>
                </c:pt>
                <c:pt idx="198">
                  <c:v>105.594086</c:v>
                </c:pt>
                <c:pt idx="199">
                  <c:v>103.416496</c:v>
                </c:pt>
                <c:pt idx="200">
                  <c:v>106.05658699999999</c:v>
                </c:pt>
                <c:pt idx="201">
                  <c:v>105.9795</c:v>
                </c:pt>
                <c:pt idx="202">
                  <c:v>106.78887899999999</c:v>
                </c:pt>
                <c:pt idx="203">
                  <c:v>104.495651</c:v>
                </c:pt>
                <c:pt idx="204">
                  <c:v>103.715187</c:v>
                </c:pt>
                <c:pt idx="205">
                  <c:v>102.761292</c:v>
                </c:pt>
                <c:pt idx="206">
                  <c:v>105.276123</c:v>
                </c:pt>
                <c:pt idx="207">
                  <c:v>105.719345</c:v>
                </c:pt>
                <c:pt idx="208">
                  <c:v>106.894867</c:v>
                </c:pt>
                <c:pt idx="209">
                  <c:v>106.04695100000001</c:v>
                </c:pt>
                <c:pt idx="210">
                  <c:v>107.13575</c:v>
                </c:pt>
                <c:pt idx="211">
                  <c:v>108.14746100000001</c:v>
                </c:pt>
                <c:pt idx="212">
                  <c:v>103.320145</c:v>
                </c:pt>
                <c:pt idx="213">
                  <c:v>101.354523</c:v>
                </c:pt>
                <c:pt idx="214">
                  <c:v>99.523803999999998</c:v>
                </c:pt>
                <c:pt idx="215">
                  <c:v>97.664185000000003</c:v>
                </c:pt>
                <c:pt idx="216">
                  <c:v>96.710266000000004</c:v>
                </c:pt>
                <c:pt idx="217">
                  <c:v>97.336562999999998</c:v>
                </c:pt>
                <c:pt idx="218">
                  <c:v>97.432929999999999</c:v>
                </c:pt>
                <c:pt idx="219">
                  <c:v>96.633178999999998</c:v>
                </c:pt>
                <c:pt idx="220">
                  <c:v>95.399856999999997</c:v>
                </c:pt>
                <c:pt idx="221">
                  <c:v>94.946999000000005</c:v>
                </c:pt>
                <c:pt idx="222">
                  <c:v>93.742569000000003</c:v>
                </c:pt>
                <c:pt idx="223">
                  <c:v>92.933197000000007</c:v>
                </c:pt>
                <c:pt idx="224">
                  <c:v>90.736335999999994</c:v>
                </c:pt>
                <c:pt idx="225">
                  <c:v>88.780365000000003</c:v>
                </c:pt>
                <c:pt idx="226">
                  <c:v>92.461067</c:v>
                </c:pt>
                <c:pt idx="227">
                  <c:v>93.501694000000001</c:v>
                </c:pt>
                <c:pt idx="228">
                  <c:v>93.299355000000006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46-4209-BE3D-10C7B135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16400"/>
        <c:axId val="531521648"/>
      </c:scatterChart>
      <c:valAx>
        <c:axId val="5315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7802861228060073"/>
              <c:y val="0.91405224683068276"/>
            </c:manualLayout>
          </c:layout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21648"/>
        <c:crosses val="autoZero"/>
        <c:crossBetween val="midCat"/>
      </c:valAx>
      <c:valAx>
        <c:axId val="531521648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Adj</a:t>
                </a:r>
                <a:r>
                  <a:rPr lang="en-US" b="1" baseline="0"/>
                  <a:t> Closed Price</a:t>
                </a:r>
                <a:endParaRPr lang="en-US" b="1"/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5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S&amp;P 500 VS</a:t>
            </a:r>
            <a:r>
              <a:rPr lang="en-US" altLang="ja-JP" baseline="0"/>
              <a:t> JPM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93591426071741"/>
                  <c:y val="-0.21591936424613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'Linear Regression'!$C$2:$C$230</c:f>
              <c:numCache>
                <c:formatCode>General</c:formatCode>
                <c:ptCount val="229"/>
                <c:pt idx="0">
                  <c:v>2821.9799800000001</c:v>
                </c:pt>
                <c:pt idx="1">
                  <c:v>2762.1298830000001</c:v>
                </c:pt>
                <c:pt idx="2">
                  <c:v>2648.9399410000001</c:v>
                </c:pt>
                <c:pt idx="3">
                  <c:v>2695.139893</c:v>
                </c:pt>
                <c:pt idx="4">
                  <c:v>2681.6599120000001</c:v>
                </c:pt>
                <c:pt idx="5">
                  <c:v>2581</c:v>
                </c:pt>
                <c:pt idx="6">
                  <c:v>2619.5500489999999</c:v>
                </c:pt>
                <c:pt idx="7">
                  <c:v>2656</c:v>
                </c:pt>
                <c:pt idx="8">
                  <c:v>2662.9399410000001</c:v>
                </c:pt>
                <c:pt idx="9">
                  <c:v>2698.6298830000001</c:v>
                </c:pt>
                <c:pt idx="10">
                  <c:v>2731.1999510000001</c:v>
                </c:pt>
                <c:pt idx="11">
                  <c:v>2732.219971</c:v>
                </c:pt>
                <c:pt idx="12">
                  <c:v>2716.26001</c:v>
                </c:pt>
                <c:pt idx="13">
                  <c:v>2701.330078</c:v>
                </c:pt>
                <c:pt idx="14">
                  <c:v>2703.959961</c:v>
                </c:pt>
                <c:pt idx="15">
                  <c:v>2747.3000489999999</c:v>
                </c:pt>
                <c:pt idx="16">
                  <c:v>2779.6000979999999</c:v>
                </c:pt>
                <c:pt idx="17">
                  <c:v>2744.280029</c:v>
                </c:pt>
                <c:pt idx="18">
                  <c:v>2713.830078</c:v>
                </c:pt>
                <c:pt idx="19">
                  <c:v>2677.669922</c:v>
                </c:pt>
                <c:pt idx="20">
                  <c:v>2691.25</c:v>
                </c:pt>
                <c:pt idx="21">
                  <c:v>2720.9399410000001</c:v>
                </c:pt>
                <c:pt idx="22">
                  <c:v>2728.1201169999999</c:v>
                </c:pt>
                <c:pt idx="23">
                  <c:v>2726.8000489999999</c:v>
                </c:pt>
                <c:pt idx="24">
                  <c:v>2738.969971</c:v>
                </c:pt>
                <c:pt idx="25">
                  <c:v>2786.570068</c:v>
                </c:pt>
                <c:pt idx="26">
                  <c:v>2783.0200199999999</c:v>
                </c:pt>
                <c:pt idx="27">
                  <c:v>2765.3100589999999</c:v>
                </c:pt>
                <c:pt idx="28">
                  <c:v>2749.4799800000001</c:v>
                </c:pt>
                <c:pt idx="29">
                  <c:v>2747.330078</c:v>
                </c:pt>
                <c:pt idx="30">
                  <c:v>2752.01001</c:v>
                </c:pt>
                <c:pt idx="31">
                  <c:v>2712.919922</c:v>
                </c:pt>
                <c:pt idx="32">
                  <c:v>2716.9399410000001</c:v>
                </c:pt>
                <c:pt idx="33">
                  <c:v>2711.929932</c:v>
                </c:pt>
                <c:pt idx="34">
                  <c:v>2643.6899410000001</c:v>
                </c:pt>
                <c:pt idx="35">
                  <c:v>2588.26001</c:v>
                </c:pt>
                <c:pt idx="36">
                  <c:v>2658.5500489999999</c:v>
                </c:pt>
                <c:pt idx="37">
                  <c:v>2612.6201169999999</c:v>
                </c:pt>
                <c:pt idx="38">
                  <c:v>2605</c:v>
                </c:pt>
                <c:pt idx="39">
                  <c:v>2640.8701169999999</c:v>
                </c:pt>
                <c:pt idx="40">
                  <c:v>2581.8798830000001</c:v>
                </c:pt>
                <c:pt idx="41">
                  <c:v>2614.4499510000001</c:v>
                </c:pt>
                <c:pt idx="42">
                  <c:v>2644.6899410000001</c:v>
                </c:pt>
                <c:pt idx="43">
                  <c:v>2662.8400879999999</c:v>
                </c:pt>
                <c:pt idx="44">
                  <c:v>2604.469971</c:v>
                </c:pt>
                <c:pt idx="45">
                  <c:v>2613.1599120000001</c:v>
                </c:pt>
                <c:pt idx="46">
                  <c:v>2656.8701169999999</c:v>
                </c:pt>
                <c:pt idx="47">
                  <c:v>2642.1899410000001</c:v>
                </c:pt>
                <c:pt idx="48">
                  <c:v>2663.98999</c:v>
                </c:pt>
                <c:pt idx="49">
                  <c:v>2656.3000489999999</c:v>
                </c:pt>
                <c:pt idx="50">
                  <c:v>2677.8400879999999</c:v>
                </c:pt>
                <c:pt idx="51">
                  <c:v>2706.389893</c:v>
                </c:pt>
                <c:pt idx="52">
                  <c:v>2708.639893</c:v>
                </c:pt>
                <c:pt idx="53">
                  <c:v>2693.1298830000001</c:v>
                </c:pt>
                <c:pt idx="54">
                  <c:v>2670.139893</c:v>
                </c:pt>
                <c:pt idx="55">
                  <c:v>2670.290039</c:v>
                </c:pt>
                <c:pt idx="56">
                  <c:v>2634.5600589999999</c:v>
                </c:pt>
                <c:pt idx="57">
                  <c:v>2639.3999020000001</c:v>
                </c:pt>
                <c:pt idx="58">
                  <c:v>2666.9399410000001</c:v>
                </c:pt>
                <c:pt idx="59">
                  <c:v>2669.9099120000001</c:v>
                </c:pt>
                <c:pt idx="60">
                  <c:v>2648.0500489999999</c:v>
                </c:pt>
                <c:pt idx="61">
                  <c:v>2654.8000489999999</c:v>
                </c:pt>
                <c:pt idx="62">
                  <c:v>2635.669922</c:v>
                </c:pt>
                <c:pt idx="63">
                  <c:v>2629.7299800000001</c:v>
                </c:pt>
                <c:pt idx="64">
                  <c:v>2663.419922</c:v>
                </c:pt>
                <c:pt idx="65">
                  <c:v>2672.6298830000001</c:v>
                </c:pt>
                <c:pt idx="66">
                  <c:v>2671.919922</c:v>
                </c:pt>
                <c:pt idx="67">
                  <c:v>2697.790039</c:v>
                </c:pt>
                <c:pt idx="68">
                  <c:v>2723.070068</c:v>
                </c:pt>
                <c:pt idx="69">
                  <c:v>2727.719971</c:v>
                </c:pt>
                <c:pt idx="70">
                  <c:v>2730.1298830000001</c:v>
                </c:pt>
                <c:pt idx="71">
                  <c:v>2711.4499510000001</c:v>
                </c:pt>
                <c:pt idx="72">
                  <c:v>2722.459961</c:v>
                </c:pt>
                <c:pt idx="73">
                  <c:v>2720.1298830000001</c:v>
                </c:pt>
                <c:pt idx="74">
                  <c:v>2712.969971</c:v>
                </c:pt>
                <c:pt idx="75">
                  <c:v>2733.01001</c:v>
                </c:pt>
                <c:pt idx="76">
                  <c:v>2724.4399410000001</c:v>
                </c:pt>
                <c:pt idx="77">
                  <c:v>2733.290039</c:v>
                </c:pt>
                <c:pt idx="78">
                  <c:v>2727.76001</c:v>
                </c:pt>
                <c:pt idx="79">
                  <c:v>2721.330078</c:v>
                </c:pt>
                <c:pt idx="80">
                  <c:v>2689.860107</c:v>
                </c:pt>
                <c:pt idx="81">
                  <c:v>2724.01001</c:v>
                </c:pt>
                <c:pt idx="82">
                  <c:v>2705.2700199999999</c:v>
                </c:pt>
                <c:pt idx="83">
                  <c:v>2734.6201169999999</c:v>
                </c:pt>
                <c:pt idx="84">
                  <c:v>2746.8701169999999</c:v>
                </c:pt>
                <c:pt idx="85">
                  <c:v>2748.8000489999999</c:v>
                </c:pt>
                <c:pt idx="86">
                  <c:v>2772.3500979999999</c:v>
                </c:pt>
                <c:pt idx="87">
                  <c:v>2770.3701169999999</c:v>
                </c:pt>
                <c:pt idx="88">
                  <c:v>2779.030029</c:v>
                </c:pt>
                <c:pt idx="89">
                  <c:v>2782</c:v>
                </c:pt>
                <c:pt idx="90">
                  <c:v>2786.8500979999999</c:v>
                </c:pt>
                <c:pt idx="91">
                  <c:v>2775.6298830000001</c:v>
                </c:pt>
                <c:pt idx="92">
                  <c:v>2782.48999</c:v>
                </c:pt>
                <c:pt idx="93">
                  <c:v>2779.6599120000001</c:v>
                </c:pt>
                <c:pt idx="94">
                  <c:v>2773.75</c:v>
                </c:pt>
                <c:pt idx="95">
                  <c:v>2762.5900879999999</c:v>
                </c:pt>
                <c:pt idx="96">
                  <c:v>2767.320068</c:v>
                </c:pt>
                <c:pt idx="97">
                  <c:v>2749.76001</c:v>
                </c:pt>
                <c:pt idx="98">
                  <c:v>2754.8798830000001</c:v>
                </c:pt>
                <c:pt idx="99">
                  <c:v>2717.070068</c:v>
                </c:pt>
                <c:pt idx="100">
                  <c:v>2723.0600589999999</c:v>
                </c:pt>
                <c:pt idx="101">
                  <c:v>2699.6298830000001</c:v>
                </c:pt>
                <c:pt idx="102">
                  <c:v>2716.3100589999999</c:v>
                </c:pt>
                <c:pt idx="103">
                  <c:v>2718.3701169999999</c:v>
                </c:pt>
                <c:pt idx="104">
                  <c:v>2726.709961</c:v>
                </c:pt>
                <c:pt idx="105">
                  <c:v>2713.219971</c:v>
                </c:pt>
                <c:pt idx="106">
                  <c:v>2736.610107</c:v>
                </c:pt>
                <c:pt idx="107">
                  <c:v>2759.820068</c:v>
                </c:pt>
                <c:pt idx="108">
                  <c:v>2784.169922</c:v>
                </c:pt>
                <c:pt idx="109">
                  <c:v>2793.8400879999999</c:v>
                </c:pt>
                <c:pt idx="110">
                  <c:v>2774.0200199999999</c:v>
                </c:pt>
                <c:pt idx="111">
                  <c:v>2798.290039</c:v>
                </c:pt>
                <c:pt idx="112">
                  <c:v>2801.3100589999999</c:v>
                </c:pt>
                <c:pt idx="113">
                  <c:v>2798.429932</c:v>
                </c:pt>
                <c:pt idx="114">
                  <c:v>2809.5500489999999</c:v>
                </c:pt>
                <c:pt idx="115">
                  <c:v>2815.6201169999999</c:v>
                </c:pt>
                <c:pt idx="116">
                  <c:v>2804.48999</c:v>
                </c:pt>
                <c:pt idx="117">
                  <c:v>2801.830078</c:v>
                </c:pt>
                <c:pt idx="118">
                  <c:v>2806.9799800000001</c:v>
                </c:pt>
                <c:pt idx="119">
                  <c:v>2820.3999020000001</c:v>
                </c:pt>
                <c:pt idx="120">
                  <c:v>2846.070068</c:v>
                </c:pt>
                <c:pt idx="121">
                  <c:v>2837.4399410000001</c:v>
                </c:pt>
                <c:pt idx="122">
                  <c:v>2818.820068</c:v>
                </c:pt>
                <c:pt idx="123">
                  <c:v>2802.6000979999999</c:v>
                </c:pt>
                <c:pt idx="124">
                  <c:v>2816.290039</c:v>
                </c:pt>
                <c:pt idx="125">
                  <c:v>2813.360107</c:v>
                </c:pt>
                <c:pt idx="126">
                  <c:v>2827.219971</c:v>
                </c:pt>
                <c:pt idx="127">
                  <c:v>2840.3500979999999</c:v>
                </c:pt>
                <c:pt idx="128">
                  <c:v>2850.3999020000001</c:v>
                </c:pt>
                <c:pt idx="129">
                  <c:v>2858.4499510000001</c:v>
                </c:pt>
                <c:pt idx="130">
                  <c:v>2857.6999510000001</c:v>
                </c:pt>
                <c:pt idx="131">
                  <c:v>2853.580078</c:v>
                </c:pt>
                <c:pt idx="132">
                  <c:v>2833.280029</c:v>
                </c:pt>
                <c:pt idx="133">
                  <c:v>2821.929932</c:v>
                </c:pt>
                <c:pt idx="134">
                  <c:v>2839.959961</c:v>
                </c:pt>
                <c:pt idx="135">
                  <c:v>2818.3701169999999</c:v>
                </c:pt>
                <c:pt idx="136">
                  <c:v>2840.6899410000001</c:v>
                </c:pt>
                <c:pt idx="137">
                  <c:v>2850.1298830000001</c:v>
                </c:pt>
                <c:pt idx="138">
                  <c:v>2857.0500489999999</c:v>
                </c:pt>
                <c:pt idx="139">
                  <c:v>2862.959961</c:v>
                </c:pt>
                <c:pt idx="140">
                  <c:v>2861.820068</c:v>
                </c:pt>
                <c:pt idx="141">
                  <c:v>2856.9799800000001</c:v>
                </c:pt>
                <c:pt idx="142">
                  <c:v>2874.6899410000001</c:v>
                </c:pt>
                <c:pt idx="143">
                  <c:v>2896.73999</c:v>
                </c:pt>
                <c:pt idx="144">
                  <c:v>2897.5200199999999</c:v>
                </c:pt>
                <c:pt idx="145">
                  <c:v>2914.040039</c:v>
                </c:pt>
                <c:pt idx="146">
                  <c:v>2901.1298830000001</c:v>
                </c:pt>
                <c:pt idx="147">
                  <c:v>2901.5200199999999</c:v>
                </c:pt>
                <c:pt idx="148">
                  <c:v>2896.719971</c:v>
                </c:pt>
                <c:pt idx="149">
                  <c:v>2888.6000979999999</c:v>
                </c:pt>
                <c:pt idx="150">
                  <c:v>2878.0500489999999</c:v>
                </c:pt>
                <c:pt idx="151">
                  <c:v>2871.679932</c:v>
                </c:pt>
                <c:pt idx="152">
                  <c:v>2877.1298830000001</c:v>
                </c:pt>
                <c:pt idx="153">
                  <c:v>2887.889893</c:v>
                </c:pt>
                <c:pt idx="154">
                  <c:v>2888.919922</c:v>
                </c:pt>
                <c:pt idx="155">
                  <c:v>2904.179932</c:v>
                </c:pt>
                <c:pt idx="156">
                  <c:v>2904.9799800000001</c:v>
                </c:pt>
                <c:pt idx="157">
                  <c:v>2888.8000489999999</c:v>
                </c:pt>
                <c:pt idx="158">
                  <c:v>2904.3100589999999</c:v>
                </c:pt>
                <c:pt idx="159">
                  <c:v>2907.9499510000001</c:v>
                </c:pt>
                <c:pt idx="160">
                  <c:v>2930.75</c:v>
                </c:pt>
                <c:pt idx="161">
                  <c:v>2929.669922</c:v>
                </c:pt>
                <c:pt idx="162">
                  <c:v>2919.3701169999999</c:v>
                </c:pt>
                <c:pt idx="163">
                  <c:v>2915.5600589999999</c:v>
                </c:pt>
                <c:pt idx="164">
                  <c:v>2905.969971</c:v>
                </c:pt>
                <c:pt idx="165">
                  <c:v>2914</c:v>
                </c:pt>
                <c:pt idx="166">
                  <c:v>2913.9799800000001</c:v>
                </c:pt>
                <c:pt idx="167">
                  <c:v>2924.5900879999999</c:v>
                </c:pt>
                <c:pt idx="168">
                  <c:v>2923.429932</c:v>
                </c:pt>
                <c:pt idx="169">
                  <c:v>2925.51001</c:v>
                </c:pt>
                <c:pt idx="170">
                  <c:v>2901.610107</c:v>
                </c:pt>
                <c:pt idx="171">
                  <c:v>2885.570068</c:v>
                </c:pt>
                <c:pt idx="172">
                  <c:v>2884.429932</c:v>
                </c:pt>
                <c:pt idx="173">
                  <c:v>2880.3400879999999</c:v>
                </c:pt>
                <c:pt idx="174">
                  <c:v>2785.679932</c:v>
                </c:pt>
                <c:pt idx="175">
                  <c:v>2728.3701169999999</c:v>
                </c:pt>
                <c:pt idx="176">
                  <c:v>2767.1298830000001</c:v>
                </c:pt>
                <c:pt idx="177">
                  <c:v>2750.790039</c:v>
                </c:pt>
                <c:pt idx="178">
                  <c:v>2809.919922</c:v>
                </c:pt>
                <c:pt idx="179">
                  <c:v>2809.209961</c:v>
                </c:pt>
                <c:pt idx="180">
                  <c:v>2768.780029</c:v>
                </c:pt>
                <c:pt idx="181">
                  <c:v>2767.780029</c:v>
                </c:pt>
                <c:pt idx="182">
                  <c:v>2755.8798830000001</c:v>
                </c:pt>
                <c:pt idx="183">
                  <c:v>2740.6899410000001</c:v>
                </c:pt>
                <c:pt idx="184">
                  <c:v>2656.1000979999999</c:v>
                </c:pt>
                <c:pt idx="185">
                  <c:v>2705.570068</c:v>
                </c:pt>
                <c:pt idx="186">
                  <c:v>2658.6899410000001</c:v>
                </c:pt>
                <c:pt idx="187">
                  <c:v>2641.25</c:v>
                </c:pt>
                <c:pt idx="188">
                  <c:v>2682.6298830000001</c:v>
                </c:pt>
                <c:pt idx="189">
                  <c:v>2711.73999</c:v>
                </c:pt>
                <c:pt idx="190">
                  <c:v>2740.3701169999999</c:v>
                </c:pt>
                <c:pt idx="191">
                  <c:v>2723.0600589999999</c:v>
                </c:pt>
                <c:pt idx="192">
                  <c:v>2738.3100589999999</c:v>
                </c:pt>
                <c:pt idx="193">
                  <c:v>2755.4499510000001</c:v>
                </c:pt>
                <c:pt idx="194">
                  <c:v>2813.889893</c:v>
                </c:pt>
                <c:pt idx="195">
                  <c:v>2806.830078</c:v>
                </c:pt>
                <c:pt idx="196">
                  <c:v>2781.01001</c:v>
                </c:pt>
                <c:pt idx="197">
                  <c:v>2726.219971</c:v>
                </c:pt>
                <c:pt idx="198">
                  <c:v>2722.179932</c:v>
                </c:pt>
                <c:pt idx="199">
                  <c:v>2701.580078</c:v>
                </c:pt>
                <c:pt idx="200">
                  <c:v>2730.1999510000001</c:v>
                </c:pt>
                <c:pt idx="201">
                  <c:v>2736.2700199999999</c:v>
                </c:pt>
                <c:pt idx="202">
                  <c:v>2690.7299800000001</c:v>
                </c:pt>
                <c:pt idx="203">
                  <c:v>2641.889893</c:v>
                </c:pt>
                <c:pt idx="204">
                  <c:v>2649.929932</c:v>
                </c:pt>
                <c:pt idx="205">
                  <c:v>2632.5600589999999</c:v>
                </c:pt>
                <c:pt idx="206">
                  <c:v>2673.4499510000001</c:v>
                </c:pt>
                <c:pt idx="207">
                  <c:v>2682.169922</c:v>
                </c:pt>
                <c:pt idx="208">
                  <c:v>2743.790039</c:v>
                </c:pt>
                <c:pt idx="209">
                  <c:v>2737.8000489999999</c:v>
                </c:pt>
                <c:pt idx="210">
                  <c:v>2760.169922</c:v>
                </c:pt>
                <c:pt idx="211">
                  <c:v>2790.3701169999999</c:v>
                </c:pt>
                <c:pt idx="212">
                  <c:v>2700.0600589999999</c:v>
                </c:pt>
                <c:pt idx="213">
                  <c:v>2695.9499510000001</c:v>
                </c:pt>
                <c:pt idx="214">
                  <c:v>2633.080078</c:v>
                </c:pt>
                <c:pt idx="215">
                  <c:v>2637.719971</c:v>
                </c:pt>
                <c:pt idx="216">
                  <c:v>2636.780029</c:v>
                </c:pt>
                <c:pt idx="217">
                  <c:v>2651.070068</c:v>
                </c:pt>
                <c:pt idx="218">
                  <c:v>2650.540039</c:v>
                </c:pt>
                <c:pt idx="219">
                  <c:v>2599.9499510000001</c:v>
                </c:pt>
                <c:pt idx="220">
                  <c:v>2545.9399410000001</c:v>
                </c:pt>
                <c:pt idx="221">
                  <c:v>2546.1599120000001</c:v>
                </c:pt>
                <c:pt idx="222">
                  <c:v>2506.959961</c:v>
                </c:pt>
                <c:pt idx="223">
                  <c:v>2467.419922</c:v>
                </c:pt>
                <c:pt idx="224">
                  <c:v>2416.6201169999999</c:v>
                </c:pt>
                <c:pt idx="225">
                  <c:v>2351.1000979999999</c:v>
                </c:pt>
                <c:pt idx="226">
                  <c:v>2467.6999510000001</c:v>
                </c:pt>
                <c:pt idx="227">
                  <c:v>2488.830078</c:v>
                </c:pt>
                <c:pt idx="228">
                  <c:v>2485.73999</c:v>
                </c:pt>
              </c:numCache>
            </c:numRef>
          </c:xVal>
          <c:yVal>
            <c:numRef>
              <c:f>'Linear Regression'!$D$2:$D$230</c:f>
              <c:numCache>
                <c:formatCode>General</c:formatCode>
                <c:ptCount val="229"/>
                <c:pt idx="0">
                  <c:v>110.65999600000001</c:v>
                </c:pt>
                <c:pt idx="1">
                  <c:v>108.207611</c:v>
                </c:pt>
                <c:pt idx="2">
                  <c:v>103.01879099999999</c:v>
                </c:pt>
                <c:pt idx="3">
                  <c:v>106.152924</c:v>
                </c:pt>
                <c:pt idx="4">
                  <c:v>106.872536</c:v>
                </c:pt>
                <c:pt idx="5">
                  <c:v>102.147667</c:v>
                </c:pt>
                <c:pt idx="6">
                  <c:v>104.192902</c:v>
                </c:pt>
                <c:pt idx="7">
                  <c:v>105.802582</c:v>
                </c:pt>
                <c:pt idx="8">
                  <c:v>106.455917</c:v>
                </c:pt>
                <c:pt idx="9">
                  <c:v>108.917755</c:v>
                </c:pt>
                <c:pt idx="10">
                  <c:v>109.37226099999999</c:v>
                </c:pt>
                <c:pt idx="11">
                  <c:v>108.58635700000001</c:v>
                </c:pt>
                <c:pt idx="12">
                  <c:v>108.614761</c:v>
                </c:pt>
                <c:pt idx="13">
                  <c:v>109.06926</c:v>
                </c:pt>
                <c:pt idx="14">
                  <c:v>108.870422</c:v>
                </c:pt>
                <c:pt idx="15">
                  <c:v>111.07659099999999</c:v>
                </c:pt>
                <c:pt idx="16">
                  <c:v>112.45903</c:v>
                </c:pt>
                <c:pt idx="17">
                  <c:v>111.123955</c:v>
                </c:pt>
                <c:pt idx="18">
                  <c:v>109.362785</c:v>
                </c:pt>
                <c:pt idx="19">
                  <c:v>107.402779</c:v>
                </c:pt>
                <c:pt idx="20">
                  <c:v>107.298615</c:v>
                </c:pt>
                <c:pt idx="21">
                  <c:v>108.94615899999999</c:v>
                </c:pt>
                <c:pt idx="22">
                  <c:v>109.04085499999999</c:v>
                </c:pt>
                <c:pt idx="23">
                  <c:v>108.633698</c:v>
                </c:pt>
                <c:pt idx="24">
                  <c:v>108.64316599999999</c:v>
                </c:pt>
                <c:pt idx="25">
                  <c:v>111.767807</c:v>
                </c:pt>
                <c:pt idx="26">
                  <c:v>111.408005</c:v>
                </c:pt>
                <c:pt idx="27">
                  <c:v>110.072929</c:v>
                </c:pt>
                <c:pt idx="28">
                  <c:v>108.841995</c:v>
                </c:pt>
                <c:pt idx="29">
                  <c:v>109.11660000000001</c:v>
                </c:pt>
                <c:pt idx="30">
                  <c:v>109.305969</c:v>
                </c:pt>
                <c:pt idx="31">
                  <c:v>108.444328</c:v>
                </c:pt>
                <c:pt idx="32">
                  <c:v>108.548485</c:v>
                </c:pt>
                <c:pt idx="33">
                  <c:v>108.64316599999999</c:v>
                </c:pt>
                <c:pt idx="34">
                  <c:v>104.107681</c:v>
                </c:pt>
                <c:pt idx="35">
                  <c:v>101.32390599999999</c:v>
                </c:pt>
                <c:pt idx="36">
                  <c:v>104.448555</c:v>
                </c:pt>
                <c:pt idx="37">
                  <c:v>102.422256</c:v>
                </c:pt>
                <c:pt idx="38">
                  <c:v>102.261307</c:v>
                </c:pt>
                <c:pt idx="39">
                  <c:v>104.126625</c:v>
                </c:pt>
                <c:pt idx="40">
                  <c:v>102.11927</c:v>
                </c:pt>
                <c:pt idx="41">
                  <c:v>103.52063800000001</c:v>
                </c:pt>
                <c:pt idx="42">
                  <c:v>105.092422</c:v>
                </c:pt>
                <c:pt idx="43">
                  <c:v>106.472336</c:v>
                </c:pt>
                <c:pt idx="44">
                  <c:v>103.81719200000001</c:v>
                </c:pt>
                <c:pt idx="45">
                  <c:v>105.063873</c:v>
                </c:pt>
                <c:pt idx="46">
                  <c:v>107.07189200000001</c:v>
                </c:pt>
                <c:pt idx="47">
                  <c:v>105.27325399999999</c:v>
                </c:pt>
                <c:pt idx="48">
                  <c:v>107.890327</c:v>
                </c:pt>
                <c:pt idx="49">
                  <c:v>104.968712</c:v>
                </c:pt>
                <c:pt idx="50">
                  <c:v>104.88305699999999</c:v>
                </c:pt>
                <c:pt idx="51">
                  <c:v>104.88305699999999</c:v>
                </c:pt>
                <c:pt idx="52">
                  <c:v>104.036072</c:v>
                </c:pt>
                <c:pt idx="53">
                  <c:v>106.320076</c:v>
                </c:pt>
                <c:pt idx="54">
                  <c:v>106.082161</c:v>
                </c:pt>
                <c:pt idx="55">
                  <c:v>105.56826</c:v>
                </c:pt>
                <c:pt idx="56">
                  <c:v>105.073395</c:v>
                </c:pt>
                <c:pt idx="57">
                  <c:v>104.67369100000001</c:v>
                </c:pt>
                <c:pt idx="58">
                  <c:v>104.778374</c:v>
                </c:pt>
                <c:pt idx="59">
                  <c:v>104.112213</c:v>
                </c:pt>
                <c:pt idx="60">
                  <c:v>103.522171</c:v>
                </c:pt>
                <c:pt idx="61">
                  <c:v>103.522171</c:v>
                </c:pt>
                <c:pt idx="62">
                  <c:v>102.703743</c:v>
                </c:pt>
                <c:pt idx="63">
                  <c:v>102.05661000000001</c:v>
                </c:pt>
                <c:pt idx="64">
                  <c:v>103.189087</c:v>
                </c:pt>
                <c:pt idx="65">
                  <c:v>104.083656</c:v>
                </c:pt>
                <c:pt idx="66">
                  <c:v>105.62535099999999</c:v>
                </c:pt>
                <c:pt idx="67">
                  <c:v>107.928406</c:v>
                </c:pt>
                <c:pt idx="68">
                  <c:v>108.765854</c:v>
                </c:pt>
                <c:pt idx="69">
                  <c:v>108.356644</c:v>
                </c:pt>
                <c:pt idx="70">
                  <c:v>108.394707</c:v>
                </c:pt>
                <c:pt idx="71">
                  <c:v>107.566742</c:v>
                </c:pt>
                <c:pt idx="72">
                  <c:v>107.861763</c:v>
                </c:pt>
                <c:pt idx="73">
                  <c:v>107.500145</c:v>
                </c:pt>
                <c:pt idx="74">
                  <c:v>105.758591</c:v>
                </c:pt>
                <c:pt idx="75">
                  <c:v>106.729294</c:v>
                </c:pt>
                <c:pt idx="76">
                  <c:v>107.547714</c:v>
                </c:pt>
                <c:pt idx="77">
                  <c:v>107.05284899999999</c:v>
                </c:pt>
                <c:pt idx="78">
                  <c:v>105.853767</c:v>
                </c:pt>
                <c:pt idx="79">
                  <c:v>105.311317</c:v>
                </c:pt>
                <c:pt idx="80">
                  <c:v>100.809929</c:v>
                </c:pt>
                <c:pt idx="81">
                  <c:v>103.112953</c:v>
                </c:pt>
                <c:pt idx="82">
                  <c:v>101.83772999999999</c:v>
                </c:pt>
                <c:pt idx="83">
                  <c:v>103.160545</c:v>
                </c:pt>
                <c:pt idx="84">
                  <c:v>103.208122</c:v>
                </c:pt>
                <c:pt idx="85">
                  <c:v>102.627602</c:v>
                </c:pt>
                <c:pt idx="86">
                  <c:v>105.02581000000001</c:v>
                </c:pt>
                <c:pt idx="87">
                  <c:v>105.444542</c:v>
                </c:pt>
                <c:pt idx="88">
                  <c:v>105.739563</c:v>
                </c:pt>
                <c:pt idx="89">
                  <c:v>105.473099</c:v>
                </c:pt>
                <c:pt idx="90">
                  <c:v>104.864029</c:v>
                </c:pt>
                <c:pt idx="91">
                  <c:v>104.654663</c:v>
                </c:pt>
                <c:pt idx="92">
                  <c:v>102.808426</c:v>
                </c:pt>
                <c:pt idx="93">
                  <c:v>102.684708</c:v>
                </c:pt>
                <c:pt idx="94">
                  <c:v>102.95117999999999</c:v>
                </c:pt>
                <c:pt idx="95">
                  <c:v>102.351624</c:v>
                </c:pt>
                <c:pt idx="96">
                  <c:v>102.342102</c:v>
                </c:pt>
                <c:pt idx="97">
                  <c:v>102.31356</c:v>
                </c:pt>
                <c:pt idx="98">
                  <c:v>100.638634</c:v>
                </c:pt>
                <c:pt idx="99">
                  <c:v>99.725020999999998</c:v>
                </c:pt>
                <c:pt idx="100">
                  <c:v>99.791649000000007</c:v>
                </c:pt>
                <c:pt idx="101">
                  <c:v>98.249954000000002</c:v>
                </c:pt>
                <c:pt idx="102">
                  <c:v>99.858269000000007</c:v>
                </c:pt>
                <c:pt idx="103">
                  <c:v>99.163544000000002</c:v>
                </c:pt>
                <c:pt idx="104">
                  <c:v>100.001007</c:v>
                </c:pt>
                <c:pt idx="105">
                  <c:v>98.602065999999994</c:v>
                </c:pt>
                <c:pt idx="106">
                  <c:v>99.243140999999994</c:v>
                </c:pt>
                <c:pt idx="107">
                  <c:v>99.568466000000001</c:v>
                </c:pt>
                <c:pt idx="108">
                  <c:v>102.649483</c:v>
                </c:pt>
                <c:pt idx="109">
                  <c:v>102.01797500000001</c:v>
                </c:pt>
                <c:pt idx="110">
                  <c:v>101.797905</c:v>
                </c:pt>
                <c:pt idx="111">
                  <c:v>102.238045</c:v>
                </c:pt>
                <c:pt idx="112">
                  <c:v>101.76919599999999</c:v>
                </c:pt>
                <c:pt idx="113">
                  <c:v>105.807053</c:v>
                </c:pt>
                <c:pt idx="114">
                  <c:v>105.73049899999999</c:v>
                </c:pt>
                <c:pt idx="115">
                  <c:v>106.716042</c:v>
                </c:pt>
                <c:pt idx="116">
                  <c:v>105.146835</c:v>
                </c:pt>
                <c:pt idx="117">
                  <c:v>106.47683000000001</c:v>
                </c:pt>
                <c:pt idx="118">
                  <c:v>108.457489</c:v>
                </c:pt>
                <c:pt idx="119">
                  <c:v>109.22294599999999</c:v>
                </c:pt>
                <c:pt idx="120">
                  <c:v>110.208504</c:v>
                </c:pt>
                <c:pt idx="121">
                  <c:v>109.892746</c:v>
                </c:pt>
                <c:pt idx="122">
                  <c:v>111.021812</c:v>
                </c:pt>
                <c:pt idx="123">
                  <c:v>111.691597</c:v>
                </c:pt>
                <c:pt idx="124">
                  <c:v>109.988426</c:v>
                </c:pt>
                <c:pt idx="125">
                  <c:v>110.667778</c:v>
                </c:pt>
                <c:pt idx="126">
                  <c:v>111.136627</c:v>
                </c:pt>
                <c:pt idx="127">
                  <c:v>112.036057</c:v>
                </c:pt>
                <c:pt idx="128">
                  <c:v>112.064774</c:v>
                </c:pt>
                <c:pt idx="129">
                  <c:v>112.476204</c:v>
                </c:pt>
                <c:pt idx="130">
                  <c:v>112.705849</c:v>
                </c:pt>
                <c:pt idx="131">
                  <c:v>111.835114</c:v>
                </c:pt>
                <c:pt idx="132">
                  <c:v>110.734764</c:v>
                </c:pt>
                <c:pt idx="133">
                  <c:v>108.974182</c:v>
                </c:pt>
                <c:pt idx="134">
                  <c:v>109.701385</c:v>
                </c:pt>
                <c:pt idx="135">
                  <c:v>108.79238100000001</c:v>
                </c:pt>
                <c:pt idx="136">
                  <c:v>109.81619999999999</c:v>
                </c:pt>
                <c:pt idx="137">
                  <c:v>109.81619999999999</c:v>
                </c:pt>
                <c:pt idx="138">
                  <c:v>109.672668</c:v>
                </c:pt>
                <c:pt idx="139">
                  <c:v>110.342461</c:v>
                </c:pt>
                <c:pt idx="140">
                  <c:v>110.007561</c:v>
                </c:pt>
                <c:pt idx="141">
                  <c:v>109.777924</c:v>
                </c:pt>
                <c:pt idx="142">
                  <c:v>109.730087</c:v>
                </c:pt>
                <c:pt idx="143">
                  <c:v>111.672455</c:v>
                </c:pt>
                <c:pt idx="144">
                  <c:v>111.12706</c:v>
                </c:pt>
                <c:pt idx="145">
                  <c:v>110.76346599999999</c:v>
                </c:pt>
                <c:pt idx="146">
                  <c:v>110.218063</c:v>
                </c:pt>
                <c:pt idx="147">
                  <c:v>109.63439200000001</c:v>
                </c:pt>
                <c:pt idx="148">
                  <c:v>110.179794</c:v>
                </c:pt>
                <c:pt idx="149">
                  <c:v>109.643959</c:v>
                </c:pt>
                <c:pt idx="150">
                  <c:v>109.17512499999999</c:v>
                </c:pt>
                <c:pt idx="151">
                  <c:v>109.385628</c:v>
                </c:pt>
                <c:pt idx="152">
                  <c:v>108.80194899999999</c:v>
                </c:pt>
                <c:pt idx="153">
                  <c:v>109.490883</c:v>
                </c:pt>
                <c:pt idx="154">
                  <c:v>108.19914199999999</c:v>
                </c:pt>
                <c:pt idx="155">
                  <c:v>108.62014000000001</c:v>
                </c:pt>
                <c:pt idx="156">
                  <c:v>108.601006</c:v>
                </c:pt>
                <c:pt idx="157">
                  <c:v>108.926346</c:v>
                </c:pt>
                <c:pt idx="158">
                  <c:v>109.36648599999999</c:v>
                </c:pt>
                <c:pt idx="159">
                  <c:v>112.543182</c:v>
                </c:pt>
                <c:pt idx="160">
                  <c:v>113.50959</c:v>
                </c:pt>
                <c:pt idx="161">
                  <c:v>112.76326</c:v>
                </c:pt>
                <c:pt idx="162">
                  <c:v>111.682022</c:v>
                </c:pt>
                <c:pt idx="163">
                  <c:v>111.366264</c:v>
                </c:pt>
                <c:pt idx="164">
                  <c:v>110.05540499999999</c:v>
                </c:pt>
                <c:pt idx="165">
                  <c:v>109.576981</c:v>
                </c:pt>
                <c:pt idx="166">
                  <c:v>107.969505</c:v>
                </c:pt>
                <c:pt idx="167">
                  <c:v>108.601006</c:v>
                </c:pt>
                <c:pt idx="168">
                  <c:v>109.05072</c:v>
                </c:pt>
                <c:pt idx="169">
                  <c:v>110.074547</c:v>
                </c:pt>
                <c:pt idx="170">
                  <c:v>111.066971</c:v>
                </c:pt>
                <c:pt idx="171">
                  <c:v>110.440681</c:v>
                </c:pt>
                <c:pt idx="172">
                  <c:v>111.115166</c:v>
                </c:pt>
                <c:pt idx="173">
                  <c:v>110.34432200000001</c:v>
                </c:pt>
                <c:pt idx="174">
                  <c:v>107.405548</c:v>
                </c:pt>
                <c:pt idx="175">
                  <c:v>104.18731699999999</c:v>
                </c:pt>
                <c:pt idx="176">
                  <c:v>103.050354</c:v>
                </c:pt>
                <c:pt idx="177">
                  <c:v>102.462593</c:v>
                </c:pt>
                <c:pt idx="178">
                  <c:v>104.659454</c:v>
                </c:pt>
                <c:pt idx="179">
                  <c:v>105.82534</c:v>
                </c:pt>
                <c:pt idx="180">
                  <c:v>104.14877300000001</c:v>
                </c:pt>
                <c:pt idx="181">
                  <c:v>103.97534899999999</c:v>
                </c:pt>
                <c:pt idx="182">
                  <c:v>102.481865</c:v>
                </c:pt>
                <c:pt idx="183">
                  <c:v>101.41233099999999</c:v>
                </c:pt>
                <c:pt idx="184">
                  <c:v>99.523803999999998</c:v>
                </c:pt>
                <c:pt idx="185">
                  <c:v>101.03655999999999</c:v>
                </c:pt>
                <c:pt idx="186">
                  <c:v>99.649062999999998</c:v>
                </c:pt>
                <c:pt idx="187">
                  <c:v>101.02692399999999</c:v>
                </c:pt>
                <c:pt idx="188">
                  <c:v>102.809456</c:v>
                </c:pt>
                <c:pt idx="189">
                  <c:v>105.044861</c:v>
                </c:pt>
                <c:pt idx="190">
                  <c:v>105.006332</c:v>
                </c:pt>
                <c:pt idx="191">
                  <c:v>104.428207</c:v>
                </c:pt>
                <c:pt idx="192">
                  <c:v>105.112312</c:v>
                </c:pt>
                <c:pt idx="193">
                  <c:v>105.603729</c:v>
                </c:pt>
                <c:pt idx="194">
                  <c:v>107.415184</c:v>
                </c:pt>
                <c:pt idx="195">
                  <c:v>108.28235599999999</c:v>
                </c:pt>
                <c:pt idx="196">
                  <c:v>107.232101</c:v>
                </c:pt>
                <c:pt idx="197">
                  <c:v>104.977425</c:v>
                </c:pt>
                <c:pt idx="198">
                  <c:v>105.594086</c:v>
                </c:pt>
                <c:pt idx="199">
                  <c:v>103.416496</c:v>
                </c:pt>
                <c:pt idx="200">
                  <c:v>106.05658699999999</c:v>
                </c:pt>
                <c:pt idx="201">
                  <c:v>105.9795</c:v>
                </c:pt>
                <c:pt idx="202">
                  <c:v>106.78887899999999</c:v>
                </c:pt>
                <c:pt idx="203">
                  <c:v>104.495651</c:v>
                </c:pt>
                <c:pt idx="204">
                  <c:v>103.715187</c:v>
                </c:pt>
                <c:pt idx="205">
                  <c:v>102.761292</c:v>
                </c:pt>
                <c:pt idx="206">
                  <c:v>105.276123</c:v>
                </c:pt>
                <c:pt idx="207">
                  <c:v>105.719345</c:v>
                </c:pt>
                <c:pt idx="208">
                  <c:v>106.894867</c:v>
                </c:pt>
                <c:pt idx="209">
                  <c:v>106.04695100000001</c:v>
                </c:pt>
                <c:pt idx="210">
                  <c:v>107.13575</c:v>
                </c:pt>
                <c:pt idx="211">
                  <c:v>108.14746100000001</c:v>
                </c:pt>
                <c:pt idx="212">
                  <c:v>103.320145</c:v>
                </c:pt>
                <c:pt idx="213">
                  <c:v>101.354523</c:v>
                </c:pt>
                <c:pt idx="214">
                  <c:v>99.523803999999998</c:v>
                </c:pt>
                <c:pt idx="215">
                  <c:v>97.664185000000003</c:v>
                </c:pt>
                <c:pt idx="216">
                  <c:v>96.710266000000004</c:v>
                </c:pt>
                <c:pt idx="217">
                  <c:v>97.336562999999998</c:v>
                </c:pt>
                <c:pt idx="218">
                  <c:v>97.432929999999999</c:v>
                </c:pt>
                <c:pt idx="219">
                  <c:v>96.633178999999998</c:v>
                </c:pt>
                <c:pt idx="220">
                  <c:v>95.399856999999997</c:v>
                </c:pt>
                <c:pt idx="221">
                  <c:v>94.946999000000005</c:v>
                </c:pt>
                <c:pt idx="222">
                  <c:v>93.742569000000003</c:v>
                </c:pt>
                <c:pt idx="223">
                  <c:v>92.933197000000007</c:v>
                </c:pt>
                <c:pt idx="224">
                  <c:v>90.736335999999994</c:v>
                </c:pt>
                <c:pt idx="225">
                  <c:v>88.780365000000003</c:v>
                </c:pt>
                <c:pt idx="226">
                  <c:v>92.461067</c:v>
                </c:pt>
                <c:pt idx="227">
                  <c:v>93.501694000000001</c:v>
                </c:pt>
                <c:pt idx="228">
                  <c:v>93.299355000000006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C-C245-ADBF-228685ED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37631"/>
        <c:axId val="1040105023"/>
      </c:scatterChart>
      <c:valAx>
        <c:axId val="1067137631"/>
        <c:scaling>
          <c:orientation val="minMax"/>
          <c:max val="3000"/>
          <c:min val="2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05023"/>
        <c:crosses val="autoZero"/>
        <c:crossBetween val="midCat"/>
      </c:valAx>
      <c:valAx>
        <c:axId val="1040105023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713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558799</xdr:colOff>
      <xdr:row>8</xdr:row>
      <xdr:rowOff>36512</xdr:rowOff>
    </xdr:from>
    <xdr:to>
      <xdr:col>17</xdr:col>
      <xdr:colOff>431800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369E2-F6E0-4A24-AA93-3D844112C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8</xdr:row>
      <xdr:rowOff>139700</xdr:rowOff>
    </xdr:from>
    <xdr:to>
      <xdr:col>9</xdr:col>
      <xdr:colOff>635000</xdr:colOff>
      <xdr:row>20</xdr:row>
      <xdr:rowOff>139700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CAD498E-4751-AA45-BBCA-A28679809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A5" workbookViewId="0">
      <selection activeCell="Q5" sqref="Q5"/>
    </sheetView>
  </sheetViews>
  <sheetFormatPr baseColWidth="10" defaultColWidth="8.83203125" defaultRowHeight="18"/>
  <cols>
    <col min="1" max="1" width="19.5" customWidth="1"/>
    <col min="6" max="6" width="20" customWidth="1"/>
    <col min="8" max="8" width="10.1640625" bestFit="1" customWidth="1"/>
    <col min="9" max="9" width="15.5" customWidth="1"/>
    <col min="13" max="13" width="5.6640625" customWidth="1"/>
    <col min="14" max="14" width="45.1640625" customWidth="1"/>
    <col min="15" max="15" width="15.5" customWidth="1"/>
  </cols>
  <sheetData>
    <row r="1" spans="1:15" ht="7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10" t="s">
        <v>7</v>
      </c>
      <c r="I1" s="21" t="s">
        <v>14</v>
      </c>
      <c r="M1" s="19" t="s">
        <v>8</v>
      </c>
      <c r="N1" s="20"/>
      <c r="O1" s="15" t="s">
        <v>9</v>
      </c>
    </row>
    <row r="2" spans="1:15">
      <c r="A2" s="3">
        <v>43132</v>
      </c>
      <c r="B2" s="4">
        <v>115.769997</v>
      </c>
      <c r="C2" s="4">
        <v>116.989998</v>
      </c>
      <c r="D2" s="4">
        <v>115.480003</v>
      </c>
      <c r="E2" s="4">
        <v>116.870003</v>
      </c>
      <c r="F2" s="18">
        <v>110.65999600000001</v>
      </c>
      <c r="G2" s="8">
        <v>13800600</v>
      </c>
      <c r="H2" s="11">
        <v>0</v>
      </c>
      <c r="I2" s="22">
        <v>0</v>
      </c>
      <c r="J2" s="17"/>
      <c r="M2" s="13">
        <v>5</v>
      </c>
      <c r="N2" s="16" t="s">
        <v>15</v>
      </c>
      <c r="O2" s="24">
        <f>STDEV(H2:H230)</f>
        <v>1.435202998280904E-2</v>
      </c>
    </row>
    <row r="3" spans="1:15">
      <c r="A3" s="3">
        <v>43133</v>
      </c>
      <c r="B3" s="4">
        <v>116.489998</v>
      </c>
      <c r="C3" s="4">
        <v>116.91999800000001</v>
      </c>
      <c r="D3" s="4">
        <v>114.089996</v>
      </c>
      <c r="E3" s="4">
        <v>114.279999</v>
      </c>
      <c r="F3" s="18">
        <v>108.207611</v>
      </c>
      <c r="G3" s="8">
        <v>16477300</v>
      </c>
      <c r="H3" s="11">
        <f t="shared" ref="H3:H66" si="0">(F3-F2)/F2</f>
        <v>-2.2161441249284038E-2</v>
      </c>
      <c r="I3">
        <f>F3-F2</f>
        <v>-2.4523850000000067</v>
      </c>
      <c r="M3" s="13">
        <v>6</v>
      </c>
      <c r="N3" s="16" t="s">
        <v>19</v>
      </c>
      <c r="O3" s="16" t="s">
        <v>21</v>
      </c>
    </row>
    <row r="4" spans="1:15">
      <c r="A4" s="3">
        <v>43136</v>
      </c>
      <c r="B4" s="4">
        <v>113</v>
      </c>
      <c r="C4" s="4">
        <v>114.589996</v>
      </c>
      <c r="D4" s="4">
        <v>103.980003</v>
      </c>
      <c r="E4" s="4">
        <v>108.800003</v>
      </c>
      <c r="F4" s="18">
        <v>103.01879099999999</v>
      </c>
      <c r="G4" s="8">
        <v>30097600</v>
      </c>
      <c r="H4" s="11">
        <f t="shared" si="0"/>
        <v>-4.7952449481580429E-2</v>
      </c>
      <c r="I4">
        <f t="shared" ref="I4:I67" si="1">F4-F3</f>
        <v>-5.1888200000000069</v>
      </c>
      <c r="M4" s="13">
        <v>7</v>
      </c>
      <c r="N4" s="16" t="s">
        <v>20</v>
      </c>
      <c r="O4" s="16" t="s">
        <v>17</v>
      </c>
    </row>
    <row r="5" spans="1:15" ht="19" thickBot="1">
      <c r="A5" s="3">
        <v>43137</v>
      </c>
      <c r="B5" s="4">
        <v>106.849998</v>
      </c>
      <c r="C5" s="4">
        <v>112.480003</v>
      </c>
      <c r="D5" s="4">
        <v>106.610001</v>
      </c>
      <c r="E5" s="4">
        <v>112.110001</v>
      </c>
      <c r="F5" s="18">
        <v>106.152924</v>
      </c>
      <c r="G5" s="8">
        <v>33114800</v>
      </c>
      <c r="H5" s="11">
        <f t="shared" si="0"/>
        <v>3.0422925464151544E-2</v>
      </c>
      <c r="I5">
        <f t="shared" si="1"/>
        <v>3.1341330000000056</v>
      </c>
      <c r="M5" s="14">
        <v>8</v>
      </c>
      <c r="N5" s="16" t="s">
        <v>18</v>
      </c>
      <c r="O5" s="16" t="s">
        <v>17</v>
      </c>
    </row>
    <row r="6" spans="1:15">
      <c r="A6" s="3">
        <v>43138</v>
      </c>
      <c r="B6" s="4">
        <v>111.550003</v>
      </c>
      <c r="C6" s="4">
        <v>114.449997</v>
      </c>
      <c r="D6" s="4">
        <v>111.150002</v>
      </c>
      <c r="E6" s="4">
        <v>112.870003</v>
      </c>
      <c r="F6" s="18">
        <v>106.872536</v>
      </c>
      <c r="G6" s="8">
        <v>21878300</v>
      </c>
      <c r="H6" s="11">
        <f t="shared" si="0"/>
        <v>6.7790125121753395E-3</v>
      </c>
      <c r="I6">
        <f t="shared" si="1"/>
        <v>0.71961199999999792</v>
      </c>
      <c r="M6" s="23">
        <v>9</v>
      </c>
      <c r="N6" s="16" t="s">
        <v>22</v>
      </c>
      <c r="O6" s="16">
        <f>STDEV(I2:I230)</f>
        <v>1.5023691595271154</v>
      </c>
    </row>
    <row r="7" spans="1:15">
      <c r="A7" s="3">
        <v>43139</v>
      </c>
      <c r="B7" s="4">
        <v>113.110001</v>
      </c>
      <c r="C7" s="4">
        <v>113.110001</v>
      </c>
      <c r="D7" s="4">
        <v>107.839996</v>
      </c>
      <c r="E7" s="4">
        <v>107.879997</v>
      </c>
      <c r="F7" s="18">
        <v>102.147667</v>
      </c>
      <c r="G7" s="8">
        <v>27425800</v>
      </c>
      <c r="H7" s="11">
        <f t="shared" si="0"/>
        <v>-4.4210319852426808E-2</v>
      </c>
      <c r="I7">
        <f t="shared" si="1"/>
        <v>-4.7248689999999982</v>
      </c>
      <c r="M7" s="23">
        <v>10</v>
      </c>
      <c r="N7" s="16" t="s">
        <v>16</v>
      </c>
      <c r="O7" s="25">
        <f>AVERAGE(F2:F230)</f>
        <v>105.6711849039302</v>
      </c>
    </row>
    <row r="8" spans="1:15">
      <c r="A8" s="3">
        <v>43140</v>
      </c>
      <c r="B8" s="4">
        <v>109.099998</v>
      </c>
      <c r="C8" s="4">
        <v>111.050003</v>
      </c>
      <c r="D8" s="4">
        <v>106.230003</v>
      </c>
      <c r="E8" s="4">
        <v>110.040001</v>
      </c>
      <c r="F8" s="18">
        <v>104.192902</v>
      </c>
      <c r="G8" s="8">
        <v>28188000</v>
      </c>
      <c r="H8" s="11">
        <f t="shared" si="0"/>
        <v>2.0022336878237321E-2</v>
      </c>
      <c r="I8">
        <f t="shared" si="1"/>
        <v>2.0452350000000052</v>
      </c>
      <c r="N8" s="16"/>
    </row>
    <row r="9" spans="1:15">
      <c r="A9" s="3">
        <v>43143</v>
      </c>
      <c r="B9" s="4">
        <v>111.16999800000001</v>
      </c>
      <c r="C9" s="4">
        <v>112.730003</v>
      </c>
      <c r="D9" s="4">
        <v>110.07</v>
      </c>
      <c r="E9" s="4">
        <v>111.739998</v>
      </c>
      <c r="F9" s="18">
        <v>105.802582</v>
      </c>
      <c r="G9" s="8">
        <v>18043300</v>
      </c>
      <c r="H9" s="11">
        <f t="shared" si="0"/>
        <v>1.5449037017895876E-2</v>
      </c>
      <c r="I9">
        <f t="shared" si="1"/>
        <v>1.6096799999999973</v>
      </c>
      <c r="N9" s="16"/>
    </row>
    <row r="10" spans="1:15">
      <c r="A10" s="3">
        <v>43144</v>
      </c>
      <c r="B10" s="4">
        <v>111.32</v>
      </c>
      <c r="C10" s="4">
        <v>113.050003</v>
      </c>
      <c r="D10" s="4">
        <v>110.800003</v>
      </c>
      <c r="E10" s="4">
        <v>112.43</v>
      </c>
      <c r="F10" s="18">
        <v>106.455917</v>
      </c>
      <c r="G10" s="8">
        <v>16358200</v>
      </c>
      <c r="H10" s="11">
        <f t="shared" si="0"/>
        <v>6.1750383369660903E-3</v>
      </c>
      <c r="I10">
        <f t="shared" si="1"/>
        <v>0.65333499999999844</v>
      </c>
    </row>
    <row r="11" spans="1:15">
      <c r="A11" s="3">
        <v>43145</v>
      </c>
      <c r="B11" s="4">
        <v>112.629997</v>
      </c>
      <c r="C11" s="4">
        <v>115.269997</v>
      </c>
      <c r="D11" s="4">
        <v>112.529999</v>
      </c>
      <c r="E11" s="4">
        <v>115.029999</v>
      </c>
      <c r="F11" s="18">
        <v>108.917755</v>
      </c>
      <c r="G11" s="8">
        <v>15186900</v>
      </c>
      <c r="H11" s="11">
        <f t="shared" si="0"/>
        <v>2.3125421952825791E-2</v>
      </c>
      <c r="I11">
        <f t="shared" si="1"/>
        <v>2.4618380000000002</v>
      </c>
    </row>
    <row r="12" spans="1:15">
      <c r="A12" s="3">
        <v>43146</v>
      </c>
      <c r="B12" s="4">
        <v>115.739998</v>
      </c>
      <c r="C12" s="4">
        <v>115.989998</v>
      </c>
      <c r="D12" s="4">
        <v>114.220001</v>
      </c>
      <c r="E12" s="4">
        <v>115.510002</v>
      </c>
      <c r="F12" s="18">
        <v>109.37226099999999</v>
      </c>
      <c r="G12" s="8">
        <v>12130200</v>
      </c>
      <c r="H12" s="11">
        <f t="shared" si="0"/>
        <v>4.1729284633161504E-3</v>
      </c>
      <c r="I12">
        <f t="shared" si="1"/>
        <v>0.45450599999999497</v>
      </c>
    </row>
    <row r="13" spans="1:15">
      <c r="A13" s="3">
        <v>43147</v>
      </c>
      <c r="B13" s="4">
        <v>114.550003</v>
      </c>
      <c r="C13" s="4">
        <v>116.07</v>
      </c>
      <c r="D13" s="4">
        <v>114.5</v>
      </c>
      <c r="E13" s="4">
        <v>114.68</v>
      </c>
      <c r="F13" s="18">
        <v>108.58635700000001</v>
      </c>
      <c r="G13" s="8">
        <v>13214300</v>
      </c>
      <c r="H13" s="11">
        <f t="shared" si="0"/>
        <v>-7.1855879435461971E-3</v>
      </c>
      <c r="I13">
        <f t="shared" si="1"/>
        <v>-0.78590399999998795</v>
      </c>
    </row>
    <row r="14" spans="1:15">
      <c r="A14" s="3">
        <v>43151</v>
      </c>
      <c r="B14" s="4">
        <v>114.650002</v>
      </c>
      <c r="C14" s="4">
        <v>115.389999</v>
      </c>
      <c r="D14" s="4">
        <v>113.970001</v>
      </c>
      <c r="E14" s="4">
        <v>114.709999</v>
      </c>
      <c r="F14" s="18">
        <v>108.614761</v>
      </c>
      <c r="G14" s="8">
        <v>13461500</v>
      </c>
      <c r="H14" s="11">
        <f t="shared" si="0"/>
        <v>2.6157982259221354E-4</v>
      </c>
      <c r="I14">
        <f t="shared" si="1"/>
        <v>2.8403999999994767E-2</v>
      </c>
    </row>
    <row r="15" spans="1:15">
      <c r="A15" s="3">
        <v>43152</v>
      </c>
      <c r="B15" s="4">
        <v>115</v>
      </c>
      <c r="C15" s="4">
        <v>117.449997</v>
      </c>
      <c r="D15" s="4">
        <v>114.66999800000001</v>
      </c>
      <c r="E15" s="4">
        <v>115.19000200000001</v>
      </c>
      <c r="F15" s="18">
        <v>109.06926</v>
      </c>
      <c r="G15" s="8">
        <v>14212500</v>
      </c>
      <c r="H15" s="11">
        <f t="shared" si="0"/>
        <v>4.1845049035277851E-3</v>
      </c>
      <c r="I15">
        <f t="shared" si="1"/>
        <v>0.45449899999999843</v>
      </c>
    </row>
    <row r="16" spans="1:15">
      <c r="A16" s="3">
        <v>43153</v>
      </c>
      <c r="B16" s="4">
        <v>115.5</v>
      </c>
      <c r="C16" s="4">
        <v>116.43</v>
      </c>
      <c r="D16" s="4">
        <v>114.760002</v>
      </c>
      <c r="E16" s="4">
        <v>114.980003</v>
      </c>
      <c r="F16" s="18">
        <v>108.870422</v>
      </c>
      <c r="G16" s="8">
        <v>17070400</v>
      </c>
      <c r="H16" s="11">
        <f t="shared" si="0"/>
        <v>-1.8230434496392014E-3</v>
      </c>
      <c r="I16">
        <f t="shared" si="1"/>
        <v>-0.19883799999999496</v>
      </c>
    </row>
    <row r="17" spans="1:9">
      <c r="A17" s="3">
        <v>43154</v>
      </c>
      <c r="B17" s="4">
        <v>115.30999799999999</v>
      </c>
      <c r="C17" s="4">
        <v>117.389999</v>
      </c>
      <c r="D17" s="4">
        <v>115.30999799999999</v>
      </c>
      <c r="E17" s="4">
        <v>117.30999799999999</v>
      </c>
      <c r="F17" s="18">
        <v>111.07659099999999</v>
      </c>
      <c r="G17" s="8">
        <v>12162500</v>
      </c>
      <c r="H17" s="11">
        <f t="shared" si="0"/>
        <v>2.0264172393857246E-2</v>
      </c>
      <c r="I17">
        <f t="shared" si="1"/>
        <v>2.2061689999999885</v>
      </c>
    </row>
    <row r="18" spans="1:9">
      <c r="A18" s="3">
        <v>43157</v>
      </c>
      <c r="B18" s="4">
        <v>118.139999</v>
      </c>
      <c r="C18" s="4">
        <v>118.900002</v>
      </c>
      <c r="D18" s="4">
        <v>117.32</v>
      </c>
      <c r="E18" s="4">
        <v>118.769997</v>
      </c>
      <c r="F18" s="18">
        <v>112.45903</v>
      </c>
      <c r="G18" s="8">
        <v>16511200</v>
      </c>
      <c r="H18" s="11">
        <f t="shared" si="0"/>
        <v>1.2445817679082401E-2</v>
      </c>
      <c r="I18">
        <f t="shared" si="1"/>
        <v>1.3824390000000051</v>
      </c>
    </row>
    <row r="19" spans="1:9">
      <c r="A19" s="3">
        <v>43158</v>
      </c>
      <c r="B19" s="4">
        <v>118.910004</v>
      </c>
      <c r="C19" s="4">
        <v>119.33000199999999</v>
      </c>
      <c r="D19" s="4">
        <v>117.349998</v>
      </c>
      <c r="E19" s="4">
        <v>117.360001</v>
      </c>
      <c r="F19" s="18">
        <v>111.123955</v>
      </c>
      <c r="G19" s="8">
        <v>17563300</v>
      </c>
      <c r="H19" s="11">
        <f t="shared" si="0"/>
        <v>-1.1871656726898706E-2</v>
      </c>
      <c r="I19">
        <f t="shared" si="1"/>
        <v>-1.3350750000000033</v>
      </c>
    </row>
    <row r="20" spans="1:9">
      <c r="A20" s="3">
        <v>43159</v>
      </c>
      <c r="B20" s="4">
        <v>117.82</v>
      </c>
      <c r="C20" s="4">
        <v>118.489998</v>
      </c>
      <c r="D20" s="4">
        <v>115.339996</v>
      </c>
      <c r="E20" s="4">
        <v>115.5</v>
      </c>
      <c r="F20" s="18">
        <v>109.362785</v>
      </c>
      <c r="G20" s="8">
        <v>17735600</v>
      </c>
      <c r="H20" s="11">
        <f t="shared" si="0"/>
        <v>-1.5848697969758123E-2</v>
      </c>
      <c r="I20">
        <f t="shared" si="1"/>
        <v>-1.7611699999999928</v>
      </c>
    </row>
    <row r="21" spans="1:9">
      <c r="A21" s="3">
        <v>43160</v>
      </c>
      <c r="B21" s="4">
        <v>115.480003</v>
      </c>
      <c r="C21" s="4">
        <v>116.639999</v>
      </c>
      <c r="D21" s="4">
        <v>112.650002</v>
      </c>
      <c r="E21" s="4">
        <v>113.43</v>
      </c>
      <c r="F21" s="18">
        <v>107.402779</v>
      </c>
      <c r="G21" s="8">
        <v>18690000</v>
      </c>
      <c r="H21" s="11">
        <f t="shared" si="0"/>
        <v>-1.7922056392400826E-2</v>
      </c>
      <c r="I21">
        <f t="shared" si="1"/>
        <v>-1.960006000000007</v>
      </c>
    </row>
    <row r="22" spans="1:9">
      <c r="A22" s="3">
        <v>43161</v>
      </c>
      <c r="B22" s="4">
        <v>112.389999</v>
      </c>
      <c r="C22" s="4">
        <v>113.55999799999999</v>
      </c>
      <c r="D22" s="4">
        <v>111.120003</v>
      </c>
      <c r="E22" s="4">
        <v>113.32</v>
      </c>
      <c r="F22" s="18">
        <v>107.298615</v>
      </c>
      <c r="G22" s="8">
        <v>18353700</v>
      </c>
      <c r="H22" s="11">
        <f t="shared" si="0"/>
        <v>-9.6984455122895157E-4</v>
      </c>
      <c r="I22">
        <f t="shared" si="1"/>
        <v>-0.10416399999999726</v>
      </c>
    </row>
    <row r="23" spans="1:9">
      <c r="A23" s="3">
        <v>43164</v>
      </c>
      <c r="B23" s="4">
        <v>112.050003</v>
      </c>
      <c r="C23" s="4">
        <v>115.93</v>
      </c>
      <c r="D23" s="4">
        <v>111.889999</v>
      </c>
      <c r="E23" s="4">
        <v>115.05999799999999</v>
      </c>
      <c r="F23" s="18">
        <v>108.94615899999999</v>
      </c>
      <c r="G23" s="8">
        <v>13933000</v>
      </c>
      <c r="H23" s="11">
        <f t="shared" si="0"/>
        <v>1.5354755511056657E-2</v>
      </c>
      <c r="I23">
        <f t="shared" si="1"/>
        <v>1.6475439999999963</v>
      </c>
    </row>
    <row r="24" spans="1:9">
      <c r="A24" s="3">
        <v>43165</v>
      </c>
      <c r="B24" s="4">
        <v>115.639999</v>
      </c>
      <c r="C24" s="4">
        <v>115.82</v>
      </c>
      <c r="D24" s="4">
        <v>114.32</v>
      </c>
      <c r="E24" s="4">
        <v>115.160004</v>
      </c>
      <c r="F24" s="18">
        <v>109.04085499999999</v>
      </c>
      <c r="G24" s="8">
        <v>10674400</v>
      </c>
      <c r="H24" s="11">
        <f t="shared" si="0"/>
        <v>8.6919998712390591E-4</v>
      </c>
      <c r="I24">
        <f t="shared" si="1"/>
        <v>9.4695999999999003E-2</v>
      </c>
    </row>
    <row r="25" spans="1:9">
      <c r="A25" s="3">
        <v>43166</v>
      </c>
      <c r="B25" s="4">
        <v>113.75</v>
      </c>
      <c r="C25" s="4">
        <v>115.099998</v>
      </c>
      <c r="D25" s="4">
        <v>113.110001</v>
      </c>
      <c r="E25" s="4">
        <v>114.730003</v>
      </c>
      <c r="F25" s="18">
        <v>108.633698</v>
      </c>
      <c r="G25" s="8">
        <v>13006500</v>
      </c>
      <c r="H25" s="11">
        <f t="shared" si="0"/>
        <v>-3.7339857615753106E-3</v>
      </c>
      <c r="I25">
        <f t="shared" si="1"/>
        <v>-0.40715699999999799</v>
      </c>
    </row>
    <row r="26" spans="1:9">
      <c r="A26" s="3">
        <v>43167</v>
      </c>
      <c r="B26" s="4">
        <v>115.110001</v>
      </c>
      <c r="C26" s="4">
        <v>115.230003</v>
      </c>
      <c r="D26" s="4">
        <v>113.209999</v>
      </c>
      <c r="E26" s="4">
        <v>114.739998</v>
      </c>
      <c r="F26" s="18">
        <v>108.64316599999999</v>
      </c>
      <c r="G26" s="8">
        <v>11173700</v>
      </c>
      <c r="H26" s="11">
        <f t="shared" si="0"/>
        <v>8.7155276625106286E-5</v>
      </c>
      <c r="I26">
        <f t="shared" si="1"/>
        <v>9.4679999999982556E-3</v>
      </c>
    </row>
    <row r="27" spans="1:9">
      <c r="A27" s="3">
        <v>43168</v>
      </c>
      <c r="B27" s="4">
        <v>116.550003</v>
      </c>
      <c r="C27" s="4">
        <v>118.08000199999999</v>
      </c>
      <c r="D27" s="4">
        <v>115.66999800000001</v>
      </c>
      <c r="E27" s="4">
        <v>118.040001</v>
      </c>
      <c r="F27" s="18">
        <v>111.767807</v>
      </c>
      <c r="G27" s="8">
        <v>15366600</v>
      </c>
      <c r="H27" s="11">
        <f t="shared" si="0"/>
        <v>2.8760584904162414E-2</v>
      </c>
      <c r="I27">
        <f t="shared" si="1"/>
        <v>3.1246410000000111</v>
      </c>
    </row>
    <row r="28" spans="1:9">
      <c r="A28" s="3">
        <v>43171</v>
      </c>
      <c r="B28" s="4">
        <v>118</v>
      </c>
      <c r="C28" s="4">
        <v>118.75</v>
      </c>
      <c r="D28" s="4">
        <v>117.25</v>
      </c>
      <c r="E28" s="4">
        <v>117.660004</v>
      </c>
      <c r="F28" s="18">
        <v>111.408005</v>
      </c>
      <c r="G28" s="8">
        <v>12339300</v>
      </c>
      <c r="H28" s="11">
        <f t="shared" si="0"/>
        <v>-3.2191917302269511E-3</v>
      </c>
      <c r="I28">
        <f t="shared" si="1"/>
        <v>-0.35980200000000195</v>
      </c>
    </row>
    <row r="29" spans="1:9">
      <c r="A29" s="3">
        <v>43172</v>
      </c>
      <c r="B29" s="4">
        <v>118.199997</v>
      </c>
      <c r="C29" s="4">
        <v>118.470001</v>
      </c>
      <c r="D29" s="4">
        <v>115.83000199999999</v>
      </c>
      <c r="E29" s="4">
        <v>116.25</v>
      </c>
      <c r="F29" s="18">
        <v>110.072929</v>
      </c>
      <c r="G29" s="8">
        <v>13312300</v>
      </c>
      <c r="H29" s="11">
        <f t="shared" si="0"/>
        <v>-1.1983663112897504E-2</v>
      </c>
      <c r="I29">
        <f t="shared" si="1"/>
        <v>-1.3350760000000008</v>
      </c>
    </row>
    <row r="30" spans="1:9">
      <c r="A30" s="3">
        <v>43173</v>
      </c>
      <c r="B30" s="4">
        <v>116.55999799999999</v>
      </c>
      <c r="C30" s="4">
        <v>116.589996</v>
      </c>
      <c r="D30" s="4">
        <v>114.599998</v>
      </c>
      <c r="E30" s="4">
        <v>114.949997</v>
      </c>
      <c r="F30" s="18">
        <v>108.841995</v>
      </c>
      <c r="G30" s="8">
        <v>12905100</v>
      </c>
      <c r="H30" s="11">
        <f t="shared" si="0"/>
        <v>-1.1182894933231083E-2</v>
      </c>
      <c r="I30">
        <f t="shared" si="1"/>
        <v>-1.2309340000000049</v>
      </c>
    </row>
    <row r="31" spans="1:9">
      <c r="A31" s="3">
        <v>43174</v>
      </c>
      <c r="B31" s="4">
        <v>115.870003</v>
      </c>
      <c r="C31" s="4">
        <v>116</v>
      </c>
      <c r="D31" s="4">
        <v>114.83000199999999</v>
      </c>
      <c r="E31" s="4">
        <v>115.239998</v>
      </c>
      <c r="F31" s="18">
        <v>109.11660000000001</v>
      </c>
      <c r="G31" s="8">
        <v>8748000</v>
      </c>
      <c r="H31" s="11">
        <f t="shared" si="0"/>
        <v>2.5229691903387863E-3</v>
      </c>
      <c r="I31">
        <f t="shared" si="1"/>
        <v>0.2746050000000082</v>
      </c>
    </row>
    <row r="32" spans="1:9">
      <c r="A32" s="3">
        <v>43175</v>
      </c>
      <c r="B32" s="4">
        <v>115.339996</v>
      </c>
      <c r="C32" s="4">
        <v>116.599998</v>
      </c>
      <c r="D32" s="4">
        <v>115.339996</v>
      </c>
      <c r="E32" s="4">
        <v>115.44000200000001</v>
      </c>
      <c r="F32" s="18">
        <v>109.305969</v>
      </c>
      <c r="G32" s="8">
        <v>19888900</v>
      </c>
      <c r="H32" s="11">
        <f t="shared" si="0"/>
        <v>1.7354737959210534E-3</v>
      </c>
      <c r="I32">
        <f t="shared" si="1"/>
        <v>0.18936899999999923</v>
      </c>
    </row>
    <row r="33" spans="1:9">
      <c r="A33" s="3">
        <v>43178</v>
      </c>
      <c r="B33" s="4">
        <v>115.099998</v>
      </c>
      <c r="C33" s="4">
        <v>115.449997</v>
      </c>
      <c r="D33" s="4">
        <v>113.300003</v>
      </c>
      <c r="E33" s="4">
        <v>114.529999</v>
      </c>
      <c r="F33" s="18">
        <v>108.444328</v>
      </c>
      <c r="G33" s="8">
        <v>13214900</v>
      </c>
      <c r="H33" s="11">
        <f t="shared" si="0"/>
        <v>-7.8828357488876545E-3</v>
      </c>
      <c r="I33">
        <f t="shared" si="1"/>
        <v>-0.86164100000000587</v>
      </c>
    </row>
    <row r="34" spans="1:9">
      <c r="A34" s="3">
        <v>43179</v>
      </c>
      <c r="B34" s="4">
        <v>114.870003</v>
      </c>
      <c r="C34" s="4">
        <v>115.449997</v>
      </c>
      <c r="D34" s="4">
        <v>114.449997</v>
      </c>
      <c r="E34" s="4">
        <v>114.639999</v>
      </c>
      <c r="F34" s="18">
        <v>108.548485</v>
      </c>
      <c r="G34" s="8">
        <v>9921200</v>
      </c>
      <c r="H34" s="11">
        <f t="shared" si="0"/>
        <v>9.6046517066342759E-4</v>
      </c>
      <c r="I34">
        <f t="shared" si="1"/>
        <v>0.10415700000000072</v>
      </c>
    </row>
    <row r="35" spans="1:9">
      <c r="A35" s="3">
        <v>43180</v>
      </c>
      <c r="B35" s="4">
        <v>114.80999799999999</v>
      </c>
      <c r="C35" s="4">
        <v>116.629997</v>
      </c>
      <c r="D35" s="4">
        <v>114.209999</v>
      </c>
      <c r="E35" s="4">
        <v>114.739998</v>
      </c>
      <c r="F35" s="18">
        <v>108.64316599999999</v>
      </c>
      <c r="G35" s="8">
        <v>13633000</v>
      </c>
      <c r="H35" s="11">
        <f t="shared" si="0"/>
        <v>8.7224616723111559E-4</v>
      </c>
      <c r="I35">
        <f t="shared" si="1"/>
        <v>9.4680999999994242E-2</v>
      </c>
    </row>
    <row r="36" spans="1:9">
      <c r="A36" s="3">
        <v>43181</v>
      </c>
      <c r="B36" s="4">
        <v>113.199997</v>
      </c>
      <c r="C36" s="4">
        <v>113.599998</v>
      </c>
      <c r="D36" s="4">
        <v>109.540001</v>
      </c>
      <c r="E36" s="4">
        <v>109.949997</v>
      </c>
      <c r="F36" s="18">
        <v>104.107681</v>
      </c>
      <c r="G36" s="8">
        <v>22550400</v>
      </c>
      <c r="H36" s="11">
        <f t="shared" si="0"/>
        <v>-4.1746620307438337E-2</v>
      </c>
      <c r="I36">
        <f t="shared" si="1"/>
        <v>-4.5354849999999942</v>
      </c>
    </row>
    <row r="37" spans="1:9">
      <c r="A37" s="3">
        <v>43182</v>
      </c>
      <c r="B37" s="4">
        <v>110.269997</v>
      </c>
      <c r="C37" s="4">
        <v>110.91999800000001</v>
      </c>
      <c r="D37" s="4">
        <v>106.760002</v>
      </c>
      <c r="E37" s="4">
        <v>107.010002</v>
      </c>
      <c r="F37" s="18">
        <v>101.32390599999999</v>
      </c>
      <c r="G37" s="8">
        <v>23081500</v>
      </c>
      <c r="H37" s="11">
        <f t="shared" si="0"/>
        <v>-2.6739381506346353E-2</v>
      </c>
      <c r="I37">
        <f t="shared" si="1"/>
        <v>-2.7837750000000057</v>
      </c>
    </row>
    <row r="38" spans="1:9">
      <c r="A38" s="3">
        <v>43185</v>
      </c>
      <c r="B38" s="4">
        <v>109.19000200000001</v>
      </c>
      <c r="C38" s="4">
        <v>111.160004</v>
      </c>
      <c r="D38" s="4">
        <v>108.650002</v>
      </c>
      <c r="E38" s="4">
        <v>110.30999799999999</v>
      </c>
      <c r="F38" s="18">
        <v>104.448555</v>
      </c>
      <c r="G38" s="8">
        <v>20217500</v>
      </c>
      <c r="H38" s="11">
        <f t="shared" si="0"/>
        <v>3.0838220942647092E-2</v>
      </c>
      <c r="I38">
        <f t="shared" si="1"/>
        <v>3.1246490000000051</v>
      </c>
    </row>
    <row r="39" spans="1:9">
      <c r="A39" s="3">
        <v>43186</v>
      </c>
      <c r="B39" s="4">
        <v>111.07</v>
      </c>
      <c r="C39" s="4">
        <v>111.69000200000001</v>
      </c>
      <c r="D39" s="4">
        <v>107.300003</v>
      </c>
      <c r="E39" s="4">
        <v>108.16999800000001</v>
      </c>
      <c r="F39" s="18">
        <v>102.422256</v>
      </c>
      <c r="G39" s="8">
        <v>18039900</v>
      </c>
      <c r="H39" s="11">
        <f t="shared" si="0"/>
        <v>-1.9399971593671111E-2</v>
      </c>
      <c r="I39">
        <f t="shared" si="1"/>
        <v>-2.0262989999999945</v>
      </c>
    </row>
    <row r="40" spans="1:9">
      <c r="A40" s="3">
        <v>43187</v>
      </c>
      <c r="B40" s="4">
        <v>108.279999</v>
      </c>
      <c r="C40" s="4">
        <v>109.16999800000001</v>
      </c>
      <c r="D40" s="4">
        <v>106.650002</v>
      </c>
      <c r="E40" s="4">
        <v>108</v>
      </c>
      <c r="F40" s="18">
        <v>102.261307</v>
      </c>
      <c r="G40" s="8">
        <v>19189300</v>
      </c>
      <c r="H40" s="11">
        <f t="shared" si="0"/>
        <v>-1.5714260384969672E-3</v>
      </c>
      <c r="I40">
        <f t="shared" si="1"/>
        <v>-0.16094900000000223</v>
      </c>
    </row>
    <row r="41" spans="1:9">
      <c r="A41" s="3">
        <v>43188</v>
      </c>
      <c r="B41" s="4">
        <v>108.5</v>
      </c>
      <c r="C41" s="4">
        <v>110.779999</v>
      </c>
      <c r="D41" s="4">
        <v>107.779999</v>
      </c>
      <c r="E41" s="4">
        <v>109.970001</v>
      </c>
      <c r="F41" s="18">
        <v>104.126625</v>
      </c>
      <c r="G41" s="8">
        <v>13274600</v>
      </c>
      <c r="H41" s="11">
        <f t="shared" si="0"/>
        <v>1.8240701734821382E-2</v>
      </c>
      <c r="I41">
        <f t="shared" si="1"/>
        <v>1.865318000000002</v>
      </c>
    </row>
    <row r="42" spans="1:9">
      <c r="A42" s="3">
        <v>43192</v>
      </c>
      <c r="B42" s="4">
        <v>109.959999</v>
      </c>
      <c r="C42" s="4">
        <v>110.730003</v>
      </c>
      <c r="D42" s="4">
        <v>106.08000199999999</v>
      </c>
      <c r="E42" s="4">
        <v>107.849998</v>
      </c>
      <c r="F42" s="18">
        <v>102.11927</v>
      </c>
      <c r="G42" s="8">
        <v>18822500</v>
      </c>
      <c r="H42" s="11">
        <f t="shared" si="0"/>
        <v>-1.9278018470300022E-2</v>
      </c>
      <c r="I42">
        <f t="shared" si="1"/>
        <v>-2.007355000000004</v>
      </c>
    </row>
    <row r="43" spans="1:9">
      <c r="A43" s="3">
        <v>43193</v>
      </c>
      <c r="B43" s="4">
        <v>108.360001</v>
      </c>
      <c r="C43" s="4">
        <v>109.5</v>
      </c>
      <c r="D43" s="4">
        <v>107.260002</v>
      </c>
      <c r="E43" s="4">
        <v>109.33000199999999</v>
      </c>
      <c r="F43" s="18">
        <v>103.52063800000001</v>
      </c>
      <c r="G43" s="8">
        <v>14050700</v>
      </c>
      <c r="H43" s="11">
        <f t="shared" si="0"/>
        <v>1.3722855637334707E-2</v>
      </c>
      <c r="I43">
        <f t="shared" si="1"/>
        <v>1.4013680000000051</v>
      </c>
    </row>
    <row r="44" spans="1:9">
      <c r="A44" s="3">
        <v>43194</v>
      </c>
      <c r="B44" s="4">
        <v>107.099998</v>
      </c>
      <c r="C44" s="4">
        <v>111.209999</v>
      </c>
      <c r="D44" s="4">
        <v>107.019997</v>
      </c>
      <c r="E44" s="4">
        <v>110.989998</v>
      </c>
      <c r="F44" s="18">
        <v>105.092422</v>
      </c>
      <c r="G44" s="8">
        <v>15302600</v>
      </c>
      <c r="H44" s="11">
        <f t="shared" si="0"/>
        <v>1.5183291277629045E-2</v>
      </c>
      <c r="I44">
        <f t="shared" si="1"/>
        <v>1.5717839999999939</v>
      </c>
    </row>
    <row r="45" spans="1:9">
      <c r="A45" s="3">
        <v>43195</v>
      </c>
      <c r="B45" s="4">
        <v>111.629997</v>
      </c>
      <c r="C45" s="4">
        <v>112.83000199999999</v>
      </c>
      <c r="D45" s="4">
        <v>111.389999</v>
      </c>
      <c r="E45" s="4">
        <v>111.879997</v>
      </c>
      <c r="F45" s="18">
        <v>106.472336</v>
      </c>
      <c r="G45" s="8">
        <v>16627000</v>
      </c>
      <c r="H45" s="11">
        <f t="shared" si="0"/>
        <v>1.3130480521231107E-2</v>
      </c>
      <c r="I45">
        <f t="shared" si="1"/>
        <v>1.3799139999999994</v>
      </c>
    </row>
    <row r="46" spans="1:9">
      <c r="A46" s="3">
        <v>43196</v>
      </c>
      <c r="B46" s="4">
        <v>110.550003</v>
      </c>
      <c r="C46" s="4">
        <v>111.550003</v>
      </c>
      <c r="D46" s="4">
        <v>107.82</v>
      </c>
      <c r="E46" s="4">
        <v>109.089996</v>
      </c>
      <c r="F46" s="18">
        <v>103.81719200000001</v>
      </c>
      <c r="G46" s="8">
        <v>18906000</v>
      </c>
      <c r="H46" s="11">
        <f t="shared" si="0"/>
        <v>-2.4937407215335192E-2</v>
      </c>
      <c r="I46">
        <f t="shared" si="1"/>
        <v>-2.6551439999999928</v>
      </c>
    </row>
    <row r="47" spans="1:9">
      <c r="A47" s="3">
        <v>43199</v>
      </c>
      <c r="B47" s="4">
        <v>110.010002</v>
      </c>
      <c r="C47" s="4">
        <v>112.980003</v>
      </c>
      <c r="D47" s="4">
        <v>109.889999</v>
      </c>
      <c r="E47" s="4">
        <v>110.400002</v>
      </c>
      <c r="F47" s="18">
        <v>105.063873</v>
      </c>
      <c r="G47" s="8">
        <v>15974300</v>
      </c>
      <c r="H47" s="11">
        <f t="shared" si="0"/>
        <v>1.2008425348279457E-2</v>
      </c>
      <c r="I47">
        <f t="shared" si="1"/>
        <v>1.2466809999999953</v>
      </c>
    </row>
    <row r="48" spans="1:9">
      <c r="A48" s="3">
        <v>43200</v>
      </c>
      <c r="B48" s="4">
        <v>112.129997</v>
      </c>
      <c r="C48" s="4">
        <v>112.870003</v>
      </c>
      <c r="D48" s="4">
        <v>111.41999800000001</v>
      </c>
      <c r="E48" s="4">
        <v>112.510002</v>
      </c>
      <c r="F48" s="18">
        <v>107.07189200000001</v>
      </c>
      <c r="G48" s="8">
        <v>13951400</v>
      </c>
      <c r="H48" s="11">
        <f t="shared" si="0"/>
        <v>1.9112364152043058E-2</v>
      </c>
      <c r="I48">
        <f t="shared" si="1"/>
        <v>2.0080190000000044</v>
      </c>
    </row>
    <row r="49" spans="1:9">
      <c r="A49" s="3">
        <v>43201</v>
      </c>
      <c r="B49" s="4">
        <v>111.660004</v>
      </c>
      <c r="C49" s="4">
        <v>111.80999799999999</v>
      </c>
      <c r="D49" s="4">
        <v>110.519997</v>
      </c>
      <c r="E49" s="4">
        <v>110.620003</v>
      </c>
      <c r="F49" s="18">
        <v>105.27325399999999</v>
      </c>
      <c r="G49" s="8">
        <v>14503300</v>
      </c>
      <c r="H49" s="11">
        <f t="shared" si="0"/>
        <v>-1.6798414284114927E-2</v>
      </c>
      <c r="I49">
        <f t="shared" si="1"/>
        <v>-1.7986380000000111</v>
      </c>
    </row>
    <row r="50" spans="1:9">
      <c r="A50" s="3">
        <v>43202</v>
      </c>
      <c r="B50" s="4">
        <v>111.55999799999999</v>
      </c>
      <c r="C50" s="4">
        <v>114.389999</v>
      </c>
      <c r="D50" s="4">
        <v>111.5</v>
      </c>
      <c r="E50" s="4">
        <v>113.370003</v>
      </c>
      <c r="F50" s="18">
        <v>107.890327</v>
      </c>
      <c r="G50" s="8">
        <v>16435500</v>
      </c>
      <c r="H50" s="11">
        <f t="shared" si="0"/>
        <v>2.4859809121127813E-2</v>
      </c>
      <c r="I50">
        <f t="shared" si="1"/>
        <v>2.6170730000000049</v>
      </c>
    </row>
    <row r="51" spans="1:9">
      <c r="A51" s="3">
        <v>43203</v>
      </c>
      <c r="B51" s="4">
        <v>115.019997</v>
      </c>
      <c r="C51" s="4">
        <v>115.150002</v>
      </c>
      <c r="D51" s="4">
        <v>109.050003</v>
      </c>
      <c r="E51" s="4">
        <v>110.300003</v>
      </c>
      <c r="F51" s="18">
        <v>104.968712</v>
      </c>
      <c r="G51" s="8">
        <v>39152800</v>
      </c>
      <c r="H51" s="11">
        <f t="shared" si="0"/>
        <v>-2.7079489711807091E-2</v>
      </c>
      <c r="I51">
        <f t="shared" si="1"/>
        <v>-2.9216150000000027</v>
      </c>
    </row>
    <row r="52" spans="1:9">
      <c r="A52" s="3">
        <v>43206</v>
      </c>
      <c r="B52" s="4">
        <v>110.94000200000001</v>
      </c>
      <c r="C52" s="4">
        <v>111.470001</v>
      </c>
      <c r="D52" s="4">
        <v>109.790001</v>
      </c>
      <c r="E52" s="4">
        <v>110.209999</v>
      </c>
      <c r="F52" s="18">
        <v>104.88305699999999</v>
      </c>
      <c r="G52" s="8">
        <v>16580500</v>
      </c>
      <c r="H52" s="11">
        <f t="shared" si="0"/>
        <v>-8.1600505872647753E-4</v>
      </c>
      <c r="I52">
        <f t="shared" si="1"/>
        <v>-8.5655000000002701E-2</v>
      </c>
    </row>
    <row r="53" spans="1:9">
      <c r="A53" s="3">
        <v>43207</v>
      </c>
      <c r="B53" s="4">
        <v>111.370003</v>
      </c>
      <c r="C53" s="4">
        <v>111.91999800000001</v>
      </c>
      <c r="D53" s="4">
        <v>109.989998</v>
      </c>
      <c r="E53" s="4">
        <v>110.209999</v>
      </c>
      <c r="F53" s="18">
        <v>104.88305699999999</v>
      </c>
      <c r="G53" s="8">
        <v>15501400</v>
      </c>
      <c r="H53" s="11">
        <f t="shared" si="0"/>
        <v>0</v>
      </c>
      <c r="I53">
        <f t="shared" si="1"/>
        <v>0</v>
      </c>
    </row>
    <row r="54" spans="1:9">
      <c r="A54" s="3">
        <v>43208</v>
      </c>
      <c r="B54" s="4">
        <v>110.529999</v>
      </c>
      <c r="C54" s="4">
        <v>111.07</v>
      </c>
      <c r="D54" s="4">
        <v>108.889999</v>
      </c>
      <c r="E54" s="4">
        <v>109.32</v>
      </c>
      <c r="F54" s="18">
        <v>104.036072</v>
      </c>
      <c r="G54" s="8">
        <v>16081400</v>
      </c>
      <c r="H54" s="11">
        <f t="shared" si="0"/>
        <v>-8.0755178598578559E-3</v>
      </c>
      <c r="I54">
        <f t="shared" si="1"/>
        <v>-0.84698499999998944</v>
      </c>
    </row>
    <row r="55" spans="1:9">
      <c r="A55" s="3">
        <v>43209</v>
      </c>
      <c r="B55" s="4">
        <v>109.529999</v>
      </c>
      <c r="C55" s="4">
        <v>111.870003</v>
      </c>
      <c r="D55" s="4">
        <v>109.5</v>
      </c>
      <c r="E55" s="4">
        <v>111.720001</v>
      </c>
      <c r="F55" s="18">
        <v>106.320076</v>
      </c>
      <c r="G55" s="8">
        <v>17911000</v>
      </c>
      <c r="H55" s="11">
        <f t="shared" si="0"/>
        <v>2.1953962275699873E-2</v>
      </c>
      <c r="I55">
        <f t="shared" si="1"/>
        <v>2.2840039999999959</v>
      </c>
    </row>
    <row r="56" spans="1:9">
      <c r="A56" s="3">
        <v>43210</v>
      </c>
      <c r="B56" s="4">
        <v>112.300003</v>
      </c>
      <c r="C56" s="4">
        <v>112.739998</v>
      </c>
      <c r="D56" s="4">
        <v>110.879997</v>
      </c>
      <c r="E56" s="4">
        <v>111.470001</v>
      </c>
      <c r="F56" s="18">
        <v>106.082161</v>
      </c>
      <c r="G56" s="8">
        <v>15584400</v>
      </c>
      <c r="H56" s="11">
        <f t="shared" si="0"/>
        <v>-2.2377241340572496E-3</v>
      </c>
      <c r="I56">
        <f t="shared" si="1"/>
        <v>-0.23791500000000099</v>
      </c>
    </row>
    <row r="57" spans="1:9">
      <c r="A57" s="3">
        <v>43213</v>
      </c>
      <c r="B57" s="4">
        <v>111.57</v>
      </c>
      <c r="C57" s="4">
        <v>111.949997</v>
      </c>
      <c r="D57" s="4">
        <v>110.629997</v>
      </c>
      <c r="E57" s="4">
        <v>110.93</v>
      </c>
      <c r="F57" s="18">
        <v>105.56826</v>
      </c>
      <c r="G57" s="8">
        <v>11285800</v>
      </c>
      <c r="H57" s="11">
        <f t="shared" si="0"/>
        <v>-4.8443677537828829E-3</v>
      </c>
      <c r="I57">
        <f t="shared" si="1"/>
        <v>-0.51390100000000416</v>
      </c>
    </row>
    <row r="58" spans="1:9">
      <c r="A58" s="3">
        <v>43214</v>
      </c>
      <c r="B58" s="4">
        <v>111.75</v>
      </c>
      <c r="C58" s="4">
        <v>112.900002</v>
      </c>
      <c r="D58" s="4">
        <v>109.589996</v>
      </c>
      <c r="E58" s="4">
        <v>110.410004</v>
      </c>
      <c r="F58" s="18">
        <v>105.073395</v>
      </c>
      <c r="G58" s="8">
        <v>16453100</v>
      </c>
      <c r="H58" s="11">
        <f t="shared" si="0"/>
        <v>-4.6876305434984927E-3</v>
      </c>
      <c r="I58">
        <f t="shared" si="1"/>
        <v>-0.49486499999999012</v>
      </c>
    </row>
    <row r="59" spans="1:9">
      <c r="A59" s="3">
        <v>43215</v>
      </c>
      <c r="B59" s="4">
        <v>110.269997</v>
      </c>
      <c r="C59" s="4">
        <v>110.529999</v>
      </c>
      <c r="D59" s="4">
        <v>108.599998</v>
      </c>
      <c r="E59" s="4">
        <v>109.989998</v>
      </c>
      <c r="F59" s="18">
        <v>104.67369100000001</v>
      </c>
      <c r="G59" s="8">
        <v>13548200</v>
      </c>
      <c r="H59" s="11">
        <f t="shared" si="0"/>
        <v>-3.8040457339367385E-3</v>
      </c>
      <c r="I59">
        <f t="shared" si="1"/>
        <v>-0.39970399999999984</v>
      </c>
    </row>
    <row r="60" spans="1:9">
      <c r="A60" s="3">
        <v>43216</v>
      </c>
      <c r="B60" s="4">
        <v>109.970001</v>
      </c>
      <c r="C60" s="4">
        <v>110.82</v>
      </c>
      <c r="D60" s="4">
        <v>109.339996</v>
      </c>
      <c r="E60" s="4">
        <v>110.099998</v>
      </c>
      <c r="F60" s="18">
        <v>104.778374</v>
      </c>
      <c r="G60" s="8">
        <v>10299500</v>
      </c>
      <c r="H60" s="11">
        <f t="shared" si="0"/>
        <v>1.0000889335219324E-3</v>
      </c>
      <c r="I60">
        <f t="shared" si="1"/>
        <v>0.10468299999999431</v>
      </c>
    </row>
    <row r="61" spans="1:9">
      <c r="A61" s="3">
        <v>43217</v>
      </c>
      <c r="B61" s="4">
        <v>109.550003</v>
      </c>
      <c r="C61" s="4">
        <v>110.160004</v>
      </c>
      <c r="D61" s="4">
        <v>109.129997</v>
      </c>
      <c r="E61" s="4">
        <v>109.400002</v>
      </c>
      <c r="F61" s="18">
        <v>104.112213</v>
      </c>
      <c r="G61" s="8">
        <v>9384000</v>
      </c>
      <c r="H61" s="11">
        <f t="shared" si="0"/>
        <v>-6.3578100572547775E-3</v>
      </c>
      <c r="I61">
        <f t="shared" si="1"/>
        <v>-0.66616100000000245</v>
      </c>
    </row>
    <row r="62" spans="1:9">
      <c r="A62" s="3">
        <v>43220</v>
      </c>
      <c r="B62" s="4">
        <v>109.75</v>
      </c>
      <c r="C62" s="4">
        <v>110.300003</v>
      </c>
      <c r="D62" s="4">
        <v>108.75</v>
      </c>
      <c r="E62" s="4">
        <v>108.779999</v>
      </c>
      <c r="F62" s="18">
        <v>103.522171</v>
      </c>
      <c r="G62" s="8">
        <v>13744900</v>
      </c>
      <c r="H62" s="11">
        <f t="shared" si="0"/>
        <v>-5.6673658449657282E-3</v>
      </c>
      <c r="I62">
        <f t="shared" si="1"/>
        <v>-0.59004199999999685</v>
      </c>
    </row>
    <row r="63" spans="1:9">
      <c r="A63" s="3">
        <v>43221</v>
      </c>
      <c r="B63" s="4">
        <v>108.449997</v>
      </c>
      <c r="C63" s="4">
        <v>108.970001</v>
      </c>
      <c r="D63" s="4">
        <v>107.540001</v>
      </c>
      <c r="E63" s="4">
        <v>108.779999</v>
      </c>
      <c r="F63" s="18">
        <v>103.522171</v>
      </c>
      <c r="G63" s="8">
        <v>10503400</v>
      </c>
      <c r="H63" s="11">
        <f t="shared" si="0"/>
        <v>0</v>
      </c>
      <c r="I63">
        <f t="shared" si="1"/>
        <v>0</v>
      </c>
    </row>
    <row r="64" spans="1:9">
      <c r="A64" s="3">
        <v>43222</v>
      </c>
      <c r="B64" s="4">
        <v>108.110001</v>
      </c>
      <c r="C64" s="4">
        <v>109.489998</v>
      </c>
      <c r="D64" s="4">
        <v>107.730003</v>
      </c>
      <c r="E64" s="4">
        <v>107.91999800000001</v>
      </c>
      <c r="F64" s="18">
        <v>102.703743</v>
      </c>
      <c r="G64" s="8">
        <v>12162100</v>
      </c>
      <c r="H64" s="11">
        <f t="shared" si="0"/>
        <v>-7.905823381544011E-3</v>
      </c>
      <c r="I64">
        <f t="shared" si="1"/>
        <v>-0.81842799999999727</v>
      </c>
    </row>
    <row r="65" spans="1:9">
      <c r="A65" s="3">
        <v>43223</v>
      </c>
      <c r="B65" s="4">
        <v>107.589996</v>
      </c>
      <c r="C65" s="4">
        <v>107.769997</v>
      </c>
      <c r="D65" s="4">
        <v>105.18</v>
      </c>
      <c r="E65" s="4">
        <v>107.239998</v>
      </c>
      <c r="F65" s="18">
        <v>102.05661000000001</v>
      </c>
      <c r="G65" s="8">
        <v>15379100</v>
      </c>
      <c r="H65" s="11">
        <f t="shared" si="0"/>
        <v>-6.3009680182736531E-3</v>
      </c>
      <c r="I65">
        <f t="shared" si="1"/>
        <v>-0.64713299999999663</v>
      </c>
    </row>
    <row r="66" spans="1:9">
      <c r="A66" s="3">
        <v>43224</v>
      </c>
      <c r="B66" s="4">
        <v>106.43</v>
      </c>
      <c r="C66" s="4">
        <v>108.739998</v>
      </c>
      <c r="D66" s="4">
        <v>105.980003</v>
      </c>
      <c r="E66" s="4">
        <v>108.43</v>
      </c>
      <c r="F66" s="18">
        <v>103.189087</v>
      </c>
      <c r="G66" s="8">
        <v>11967900</v>
      </c>
      <c r="H66" s="11">
        <f t="shared" si="0"/>
        <v>1.1096557097085572E-2</v>
      </c>
      <c r="I66">
        <f t="shared" si="1"/>
        <v>1.1324769999999944</v>
      </c>
    </row>
    <row r="67" spans="1:9">
      <c r="A67" s="3">
        <v>43227</v>
      </c>
      <c r="B67" s="4">
        <v>108.760002</v>
      </c>
      <c r="C67" s="4">
        <v>109.68</v>
      </c>
      <c r="D67" s="4">
        <v>108.360001</v>
      </c>
      <c r="E67" s="4">
        <v>109.370003</v>
      </c>
      <c r="F67" s="18">
        <v>104.083656</v>
      </c>
      <c r="G67" s="8">
        <v>9356700</v>
      </c>
      <c r="H67" s="11">
        <f t="shared" ref="H67:H130" si="2">(F67-F66)/F66</f>
        <v>8.6692210000850582E-3</v>
      </c>
      <c r="I67">
        <f t="shared" si="1"/>
        <v>0.89456900000000417</v>
      </c>
    </row>
    <row r="68" spans="1:9">
      <c r="A68" s="3">
        <v>43228</v>
      </c>
      <c r="B68" s="4">
        <v>109.529999</v>
      </c>
      <c r="C68" s="4">
        <v>111.339996</v>
      </c>
      <c r="D68" s="4">
        <v>109.279999</v>
      </c>
      <c r="E68" s="4">
        <v>110.989998</v>
      </c>
      <c r="F68" s="18">
        <v>105.62535099999999</v>
      </c>
      <c r="G68" s="8">
        <v>12543200</v>
      </c>
      <c r="H68" s="11">
        <f t="shared" si="2"/>
        <v>1.4812075778736961E-2</v>
      </c>
      <c r="I68">
        <f t="shared" ref="I68:I131" si="3">F68-F67</f>
        <v>1.54169499999999</v>
      </c>
    </row>
    <row r="69" spans="1:9">
      <c r="A69" s="3">
        <v>43229</v>
      </c>
      <c r="B69" s="4">
        <v>111.44000200000001</v>
      </c>
      <c r="C69" s="4">
        <v>113.639999</v>
      </c>
      <c r="D69" s="4">
        <v>111.029999</v>
      </c>
      <c r="E69" s="4">
        <v>113.410004</v>
      </c>
      <c r="F69" s="18">
        <v>107.928406</v>
      </c>
      <c r="G69" s="8">
        <v>11368100</v>
      </c>
      <c r="H69" s="11">
        <f t="shared" si="2"/>
        <v>2.1803998549552756E-2</v>
      </c>
      <c r="I69">
        <f t="shared" si="3"/>
        <v>2.3030550000000005</v>
      </c>
    </row>
    <row r="70" spans="1:9">
      <c r="A70" s="3">
        <v>43230</v>
      </c>
      <c r="B70" s="4">
        <v>113.19000200000001</v>
      </c>
      <c r="C70" s="4">
        <v>114.44000200000001</v>
      </c>
      <c r="D70" s="4">
        <v>112.75</v>
      </c>
      <c r="E70" s="4">
        <v>114.290001</v>
      </c>
      <c r="F70" s="18">
        <v>108.765854</v>
      </c>
      <c r="G70" s="8">
        <v>9159700</v>
      </c>
      <c r="H70" s="11">
        <f t="shared" si="2"/>
        <v>7.7592918401853273E-3</v>
      </c>
      <c r="I70">
        <f t="shared" si="3"/>
        <v>0.83744800000000907</v>
      </c>
    </row>
    <row r="71" spans="1:9">
      <c r="A71" s="3">
        <v>43231</v>
      </c>
      <c r="B71" s="4">
        <v>114.489998</v>
      </c>
      <c r="C71" s="4">
        <v>114.730003</v>
      </c>
      <c r="D71" s="4">
        <v>113.66999800000001</v>
      </c>
      <c r="E71" s="4">
        <v>113.860001</v>
      </c>
      <c r="F71" s="18">
        <v>108.356644</v>
      </c>
      <c r="G71" s="8">
        <v>10253000</v>
      </c>
      <c r="H71" s="11">
        <f t="shared" si="2"/>
        <v>-3.7623020916104939E-3</v>
      </c>
      <c r="I71">
        <f t="shared" si="3"/>
        <v>-0.40921000000000163</v>
      </c>
    </row>
    <row r="72" spans="1:9">
      <c r="A72" s="3">
        <v>43234</v>
      </c>
      <c r="B72" s="4">
        <v>114.110001</v>
      </c>
      <c r="C72" s="4">
        <v>114.699997</v>
      </c>
      <c r="D72" s="4">
        <v>113.739998</v>
      </c>
      <c r="E72" s="4">
        <v>113.900002</v>
      </c>
      <c r="F72" s="18">
        <v>108.394707</v>
      </c>
      <c r="G72" s="8">
        <v>8710700</v>
      </c>
      <c r="H72" s="11">
        <f t="shared" si="2"/>
        <v>3.512751834580071E-4</v>
      </c>
      <c r="I72">
        <f t="shared" si="3"/>
        <v>3.8062999999993963E-2</v>
      </c>
    </row>
    <row r="73" spans="1:9">
      <c r="A73" s="3">
        <v>43235</v>
      </c>
      <c r="B73" s="4">
        <v>113.910004</v>
      </c>
      <c r="C73" s="4">
        <v>113.910004</v>
      </c>
      <c r="D73" s="4">
        <v>112.57</v>
      </c>
      <c r="E73" s="4">
        <v>113.029999</v>
      </c>
      <c r="F73" s="18">
        <v>107.566742</v>
      </c>
      <c r="G73" s="8">
        <v>11536200</v>
      </c>
      <c r="H73" s="11">
        <f t="shared" si="2"/>
        <v>-7.6384264777798775E-3</v>
      </c>
      <c r="I73">
        <f t="shared" si="3"/>
        <v>-0.82796499999999185</v>
      </c>
    </row>
    <row r="74" spans="1:9">
      <c r="A74" s="3">
        <v>43236</v>
      </c>
      <c r="B74" s="4">
        <v>112.889999</v>
      </c>
      <c r="C74" s="4">
        <v>113.69000200000001</v>
      </c>
      <c r="D74" s="4">
        <v>112.629997</v>
      </c>
      <c r="E74" s="4">
        <v>113.339996</v>
      </c>
      <c r="F74" s="18">
        <v>107.861763</v>
      </c>
      <c r="G74" s="8">
        <v>7571100</v>
      </c>
      <c r="H74" s="11">
        <f t="shared" si="2"/>
        <v>2.7426785874019623E-3</v>
      </c>
      <c r="I74">
        <f t="shared" si="3"/>
        <v>0.29502099999999132</v>
      </c>
    </row>
    <row r="75" spans="1:9">
      <c r="A75" s="3">
        <v>43237</v>
      </c>
      <c r="B75" s="4">
        <v>113.199997</v>
      </c>
      <c r="C75" s="4">
        <v>113.410004</v>
      </c>
      <c r="D75" s="4">
        <v>112.199997</v>
      </c>
      <c r="E75" s="4">
        <v>112.959999</v>
      </c>
      <c r="F75" s="18">
        <v>107.500145</v>
      </c>
      <c r="G75" s="8">
        <v>8617200</v>
      </c>
      <c r="H75" s="11">
        <f t="shared" si="2"/>
        <v>-3.3526060574403265E-3</v>
      </c>
      <c r="I75">
        <f t="shared" si="3"/>
        <v>-0.36161799999999289</v>
      </c>
    </row>
    <row r="76" spans="1:9">
      <c r="A76" s="3">
        <v>43238</v>
      </c>
      <c r="B76" s="4">
        <v>112.75</v>
      </c>
      <c r="C76" s="4">
        <v>112.800003</v>
      </c>
      <c r="D76" s="4">
        <v>110.839996</v>
      </c>
      <c r="E76" s="4">
        <v>111.129997</v>
      </c>
      <c r="F76" s="18">
        <v>105.758591</v>
      </c>
      <c r="G76" s="8">
        <v>11806300</v>
      </c>
      <c r="H76" s="11">
        <f t="shared" si="2"/>
        <v>-1.6200480473770595E-2</v>
      </c>
      <c r="I76">
        <f t="shared" si="3"/>
        <v>-1.7415540000000078</v>
      </c>
    </row>
    <row r="77" spans="1:9">
      <c r="A77" s="3">
        <v>43241</v>
      </c>
      <c r="B77" s="4">
        <v>112.050003</v>
      </c>
      <c r="C77" s="4">
        <v>112.540001</v>
      </c>
      <c r="D77" s="4">
        <v>111.91999800000001</v>
      </c>
      <c r="E77" s="4">
        <v>112.150002</v>
      </c>
      <c r="F77" s="18">
        <v>106.729294</v>
      </c>
      <c r="G77" s="8">
        <v>9441900</v>
      </c>
      <c r="H77" s="11">
        <f t="shared" si="2"/>
        <v>9.1784789379427377E-3</v>
      </c>
      <c r="I77">
        <f t="shared" si="3"/>
        <v>0.97070300000000032</v>
      </c>
    </row>
    <row r="78" spans="1:9">
      <c r="A78" s="3">
        <v>43242</v>
      </c>
      <c r="B78" s="4">
        <v>112.349998</v>
      </c>
      <c r="C78" s="4">
        <v>114.290001</v>
      </c>
      <c r="D78" s="4">
        <v>112.290001</v>
      </c>
      <c r="E78" s="4">
        <v>113.010002</v>
      </c>
      <c r="F78" s="18">
        <v>107.547714</v>
      </c>
      <c r="G78" s="8">
        <v>11507600</v>
      </c>
      <c r="H78" s="11">
        <f t="shared" si="2"/>
        <v>7.6681852687979302E-3</v>
      </c>
      <c r="I78">
        <f t="shared" si="3"/>
        <v>0.81842000000000326</v>
      </c>
    </row>
    <row r="79" spans="1:9">
      <c r="A79" s="3">
        <v>43243</v>
      </c>
      <c r="B79" s="4">
        <v>112.510002</v>
      </c>
      <c r="C79" s="4">
        <v>112.769997</v>
      </c>
      <c r="D79" s="4">
        <v>111.120003</v>
      </c>
      <c r="E79" s="4">
        <v>112.489998</v>
      </c>
      <c r="F79" s="18">
        <v>107.05284899999999</v>
      </c>
      <c r="G79" s="8">
        <v>11453900</v>
      </c>
      <c r="H79" s="11">
        <f t="shared" si="2"/>
        <v>-4.6013530329431672E-3</v>
      </c>
      <c r="I79">
        <f t="shared" si="3"/>
        <v>-0.49486500000000433</v>
      </c>
    </row>
    <row r="80" spans="1:9">
      <c r="A80" s="3">
        <v>43244</v>
      </c>
      <c r="B80" s="4">
        <v>112.139999</v>
      </c>
      <c r="C80" s="4">
        <v>112.150002</v>
      </c>
      <c r="D80" s="4">
        <v>110.120003</v>
      </c>
      <c r="E80" s="4">
        <v>111.230003</v>
      </c>
      <c r="F80" s="18">
        <v>105.853767</v>
      </c>
      <c r="G80" s="8">
        <v>14084800</v>
      </c>
      <c r="H80" s="11">
        <f t="shared" si="2"/>
        <v>-1.120084155817273E-2</v>
      </c>
      <c r="I80">
        <f t="shared" si="3"/>
        <v>-1.19908199999999</v>
      </c>
    </row>
    <row r="81" spans="1:9">
      <c r="A81" s="3">
        <v>43245</v>
      </c>
      <c r="B81" s="4">
        <v>110.459999</v>
      </c>
      <c r="C81" s="4">
        <v>111.08000199999999</v>
      </c>
      <c r="D81" s="4">
        <v>110.199997</v>
      </c>
      <c r="E81" s="4">
        <v>110.660004</v>
      </c>
      <c r="F81" s="18">
        <v>105.311317</v>
      </c>
      <c r="G81" s="8">
        <v>8283500</v>
      </c>
      <c r="H81" s="11">
        <f t="shared" si="2"/>
        <v>-5.1245223989052962E-3</v>
      </c>
      <c r="I81">
        <f t="shared" si="3"/>
        <v>-0.54245000000000232</v>
      </c>
    </row>
    <row r="82" spans="1:9">
      <c r="A82" s="3">
        <v>43249</v>
      </c>
      <c r="B82" s="4">
        <v>109.18</v>
      </c>
      <c r="C82" s="4">
        <v>109.199997</v>
      </c>
      <c r="D82" s="4">
        <v>104.959999</v>
      </c>
      <c r="E82" s="4">
        <v>105.93</v>
      </c>
      <c r="F82" s="18">
        <v>100.809929</v>
      </c>
      <c r="G82" s="8">
        <v>30643800</v>
      </c>
      <c r="H82" s="11">
        <f t="shared" si="2"/>
        <v>-4.2743630297587161E-2</v>
      </c>
      <c r="I82">
        <f t="shared" si="3"/>
        <v>-4.5013880000000057</v>
      </c>
    </row>
    <row r="83" spans="1:9">
      <c r="A83" s="3">
        <v>43250</v>
      </c>
      <c r="B83" s="4">
        <v>107.639999</v>
      </c>
      <c r="C83" s="4">
        <v>108.599998</v>
      </c>
      <c r="D83" s="4">
        <v>106.650002</v>
      </c>
      <c r="E83" s="4">
        <v>108.349998</v>
      </c>
      <c r="F83" s="18">
        <v>103.112953</v>
      </c>
      <c r="G83" s="8">
        <v>17490800</v>
      </c>
      <c r="H83" s="11">
        <f t="shared" si="2"/>
        <v>2.2845210018945732E-2</v>
      </c>
      <c r="I83">
        <f t="shared" si="3"/>
        <v>2.3030240000000077</v>
      </c>
    </row>
    <row r="84" spans="1:9">
      <c r="A84" s="3">
        <v>43251</v>
      </c>
      <c r="B84" s="4">
        <v>107.949997</v>
      </c>
      <c r="C84" s="4">
        <v>108.19000200000001</v>
      </c>
      <c r="D84" s="4">
        <v>106.41999800000001</v>
      </c>
      <c r="E84" s="4">
        <v>107.010002</v>
      </c>
      <c r="F84" s="18">
        <v>101.83772999999999</v>
      </c>
      <c r="G84" s="8">
        <v>19808200</v>
      </c>
      <c r="H84" s="11">
        <f t="shared" si="2"/>
        <v>-1.236724352177181E-2</v>
      </c>
      <c r="I84">
        <f t="shared" si="3"/>
        <v>-1.2752230000000111</v>
      </c>
    </row>
    <row r="85" spans="1:9">
      <c r="A85" s="3">
        <v>43252</v>
      </c>
      <c r="B85" s="4">
        <v>108.339996</v>
      </c>
      <c r="C85" s="4">
        <v>108.94000200000001</v>
      </c>
      <c r="D85" s="4">
        <v>107.800003</v>
      </c>
      <c r="E85" s="4">
        <v>108.400002</v>
      </c>
      <c r="F85" s="18">
        <v>103.160545</v>
      </c>
      <c r="G85" s="8">
        <v>13594200</v>
      </c>
      <c r="H85" s="11">
        <f t="shared" si="2"/>
        <v>1.2989439179369039E-2</v>
      </c>
      <c r="I85">
        <f t="shared" si="3"/>
        <v>1.3228150000000056</v>
      </c>
    </row>
    <row r="86" spans="1:9">
      <c r="A86" s="3">
        <v>43255</v>
      </c>
      <c r="B86" s="4">
        <v>108.989998</v>
      </c>
      <c r="C86" s="4">
        <v>109.260002</v>
      </c>
      <c r="D86" s="4">
        <v>108.269997</v>
      </c>
      <c r="E86" s="4">
        <v>108.449997</v>
      </c>
      <c r="F86" s="18">
        <v>103.208122</v>
      </c>
      <c r="G86" s="8">
        <v>9415400</v>
      </c>
      <c r="H86" s="11">
        <f t="shared" si="2"/>
        <v>4.6119376356536289E-4</v>
      </c>
      <c r="I86">
        <f t="shared" si="3"/>
        <v>4.7577000000003977E-2</v>
      </c>
    </row>
    <row r="87" spans="1:9">
      <c r="A87" s="3">
        <v>43256</v>
      </c>
      <c r="B87" s="4">
        <v>108.239998</v>
      </c>
      <c r="C87" s="4">
        <v>108.30999799999999</v>
      </c>
      <c r="D87" s="4">
        <v>107.07</v>
      </c>
      <c r="E87" s="4">
        <v>107.839996</v>
      </c>
      <c r="F87" s="18">
        <v>102.627602</v>
      </c>
      <c r="G87" s="8">
        <v>10415200</v>
      </c>
      <c r="H87" s="11">
        <f t="shared" si="2"/>
        <v>-5.624751121815849E-3</v>
      </c>
      <c r="I87">
        <f t="shared" si="3"/>
        <v>-0.58052000000000703</v>
      </c>
    </row>
    <row r="88" spans="1:9">
      <c r="A88" s="3">
        <v>43257</v>
      </c>
      <c r="B88" s="4">
        <v>108.660004</v>
      </c>
      <c r="C88" s="4">
        <v>110.739998</v>
      </c>
      <c r="D88" s="4">
        <v>108.480003</v>
      </c>
      <c r="E88" s="4">
        <v>110.360001</v>
      </c>
      <c r="F88" s="18">
        <v>105.02581000000001</v>
      </c>
      <c r="G88" s="8">
        <v>15453600</v>
      </c>
      <c r="H88" s="11">
        <f t="shared" si="2"/>
        <v>2.3368060378142822E-2</v>
      </c>
      <c r="I88">
        <f t="shared" si="3"/>
        <v>2.398208000000011</v>
      </c>
    </row>
    <row r="89" spans="1:9">
      <c r="A89" s="3">
        <v>43258</v>
      </c>
      <c r="B89" s="4">
        <v>111.18</v>
      </c>
      <c r="C89" s="4">
        <v>111.5</v>
      </c>
      <c r="D89" s="4">
        <v>110.029999</v>
      </c>
      <c r="E89" s="4">
        <v>110.800003</v>
      </c>
      <c r="F89" s="18">
        <v>105.444542</v>
      </c>
      <c r="G89" s="8">
        <v>13444400</v>
      </c>
      <c r="H89" s="11">
        <f t="shared" si="2"/>
        <v>3.986943780771521E-3</v>
      </c>
      <c r="I89">
        <f t="shared" si="3"/>
        <v>0.41873199999999144</v>
      </c>
    </row>
    <row r="90" spans="1:9">
      <c r="A90" s="3">
        <v>43259</v>
      </c>
      <c r="B90" s="4">
        <v>110.620003</v>
      </c>
      <c r="C90" s="4">
        <v>111.139999</v>
      </c>
      <c r="D90" s="4">
        <v>110.05999799999999</v>
      </c>
      <c r="E90" s="4">
        <v>111.110001</v>
      </c>
      <c r="F90" s="18">
        <v>105.739563</v>
      </c>
      <c r="G90" s="8">
        <v>10383200</v>
      </c>
      <c r="H90" s="11">
        <f t="shared" si="2"/>
        <v>2.7978783387385335E-3</v>
      </c>
      <c r="I90">
        <f t="shared" si="3"/>
        <v>0.29502100000000553</v>
      </c>
    </row>
    <row r="91" spans="1:9">
      <c r="A91" s="3">
        <v>43262</v>
      </c>
      <c r="B91" s="4">
        <v>111.120003</v>
      </c>
      <c r="C91" s="4">
        <v>111.910004</v>
      </c>
      <c r="D91" s="4">
        <v>110.769997</v>
      </c>
      <c r="E91" s="4">
        <v>110.83000199999999</v>
      </c>
      <c r="F91" s="18">
        <v>105.473099</v>
      </c>
      <c r="G91" s="8">
        <v>12642900</v>
      </c>
      <c r="H91" s="11">
        <f t="shared" si="2"/>
        <v>-2.5200028488863639E-3</v>
      </c>
      <c r="I91">
        <f t="shared" si="3"/>
        <v>-0.26646399999999915</v>
      </c>
    </row>
    <row r="92" spans="1:9">
      <c r="A92" s="3">
        <v>43263</v>
      </c>
      <c r="B92" s="4">
        <v>111.139999</v>
      </c>
      <c r="C92" s="4">
        <v>111.529999</v>
      </c>
      <c r="D92" s="4">
        <v>109.519997</v>
      </c>
      <c r="E92" s="4">
        <v>110.19000200000001</v>
      </c>
      <c r="F92" s="18">
        <v>104.864029</v>
      </c>
      <c r="G92" s="8">
        <v>15294100</v>
      </c>
      <c r="H92" s="11">
        <f t="shared" si="2"/>
        <v>-5.7746478085374418E-3</v>
      </c>
      <c r="I92">
        <f t="shared" si="3"/>
        <v>-0.60907000000000266</v>
      </c>
    </row>
    <row r="93" spans="1:9">
      <c r="A93" s="3">
        <v>43264</v>
      </c>
      <c r="B93" s="4">
        <v>110.459999</v>
      </c>
      <c r="C93" s="4">
        <v>111.449997</v>
      </c>
      <c r="D93" s="4">
        <v>109.58000199999999</v>
      </c>
      <c r="E93" s="4">
        <v>109.970001</v>
      </c>
      <c r="F93" s="18">
        <v>104.654663</v>
      </c>
      <c r="G93" s="8">
        <v>14979700</v>
      </c>
      <c r="H93" s="11">
        <f t="shared" si="2"/>
        <v>-1.9965473575309874E-3</v>
      </c>
      <c r="I93">
        <f t="shared" si="3"/>
        <v>-0.20936600000000283</v>
      </c>
    </row>
    <row r="94" spans="1:9">
      <c r="A94" s="3">
        <v>43265</v>
      </c>
      <c r="B94" s="4">
        <v>110.279999</v>
      </c>
      <c r="C94" s="4">
        <v>110.360001</v>
      </c>
      <c r="D94" s="4">
        <v>107.779999</v>
      </c>
      <c r="E94" s="4">
        <v>108.029999</v>
      </c>
      <c r="F94" s="18">
        <v>102.808426</v>
      </c>
      <c r="G94" s="8">
        <v>20487300</v>
      </c>
      <c r="H94" s="11">
        <f t="shared" si="2"/>
        <v>-1.7641230185796903E-2</v>
      </c>
      <c r="I94">
        <f t="shared" si="3"/>
        <v>-1.8462370000000021</v>
      </c>
    </row>
    <row r="95" spans="1:9">
      <c r="A95" s="3">
        <v>43266</v>
      </c>
      <c r="B95" s="4">
        <v>107.800003</v>
      </c>
      <c r="C95" s="4">
        <v>108.379997</v>
      </c>
      <c r="D95" s="4">
        <v>106.269997</v>
      </c>
      <c r="E95" s="4">
        <v>107.900002</v>
      </c>
      <c r="F95" s="18">
        <v>102.684708</v>
      </c>
      <c r="G95" s="8">
        <v>26028600</v>
      </c>
      <c r="H95" s="11">
        <f t="shared" si="2"/>
        <v>-1.2033838549380834E-3</v>
      </c>
      <c r="I95">
        <f t="shared" si="3"/>
        <v>-0.12371799999999666</v>
      </c>
    </row>
    <row r="96" spans="1:9">
      <c r="A96" s="3">
        <v>43269</v>
      </c>
      <c r="B96" s="4">
        <v>107.260002</v>
      </c>
      <c r="C96" s="4">
        <v>108.400002</v>
      </c>
      <c r="D96" s="4">
        <v>106.69000200000001</v>
      </c>
      <c r="E96" s="4">
        <v>108.18</v>
      </c>
      <c r="F96" s="18">
        <v>102.95117999999999</v>
      </c>
      <c r="G96" s="8">
        <v>9786800</v>
      </c>
      <c r="H96" s="11">
        <f t="shared" si="2"/>
        <v>2.5950504723643289E-3</v>
      </c>
      <c r="I96">
        <f t="shared" si="3"/>
        <v>0.26647199999999316</v>
      </c>
    </row>
    <row r="97" spans="1:9">
      <c r="A97" s="3">
        <v>43270</v>
      </c>
      <c r="B97" s="4">
        <v>106.900002</v>
      </c>
      <c r="C97" s="4">
        <v>107.879997</v>
      </c>
      <c r="D97" s="4">
        <v>106.599998</v>
      </c>
      <c r="E97" s="4">
        <v>107.550003</v>
      </c>
      <c r="F97" s="18">
        <v>102.351624</v>
      </c>
      <c r="G97" s="8">
        <v>12707200</v>
      </c>
      <c r="H97" s="11">
        <f t="shared" si="2"/>
        <v>-5.8236923559301865E-3</v>
      </c>
      <c r="I97">
        <f t="shared" si="3"/>
        <v>-0.59955599999999265</v>
      </c>
    </row>
    <row r="98" spans="1:9">
      <c r="A98" s="3">
        <v>43271</v>
      </c>
      <c r="B98" s="4">
        <v>108.18</v>
      </c>
      <c r="C98" s="4">
        <v>108.639999</v>
      </c>
      <c r="D98" s="4">
        <v>107.44000200000001</v>
      </c>
      <c r="E98" s="4">
        <v>107.540001</v>
      </c>
      <c r="F98" s="18">
        <v>102.342102</v>
      </c>
      <c r="G98" s="8">
        <v>8876900</v>
      </c>
      <c r="H98" s="11">
        <f t="shared" si="2"/>
        <v>-9.3032231711379846E-5</v>
      </c>
      <c r="I98">
        <f t="shared" si="3"/>
        <v>-9.5220000000040272E-3</v>
      </c>
    </row>
    <row r="99" spans="1:9">
      <c r="A99" s="3">
        <v>43272</v>
      </c>
      <c r="B99" s="4">
        <v>107.099998</v>
      </c>
      <c r="C99" s="4">
        <v>108.209999</v>
      </c>
      <c r="D99" s="4">
        <v>106.529999</v>
      </c>
      <c r="E99" s="4">
        <v>107.510002</v>
      </c>
      <c r="F99" s="18">
        <v>102.31356</v>
      </c>
      <c r="G99" s="8">
        <v>11048700</v>
      </c>
      <c r="H99" s="11">
        <f t="shared" si="2"/>
        <v>-2.7888815494527973E-4</v>
      </c>
      <c r="I99">
        <f t="shared" si="3"/>
        <v>-2.8542000000001622E-2</v>
      </c>
    </row>
    <row r="100" spans="1:9">
      <c r="A100" s="3">
        <v>43273</v>
      </c>
      <c r="B100" s="4">
        <v>108.160004</v>
      </c>
      <c r="C100" s="4">
        <v>108.370003</v>
      </c>
      <c r="D100" s="4">
        <v>105.510002</v>
      </c>
      <c r="E100" s="4">
        <v>105.75</v>
      </c>
      <c r="F100" s="18">
        <v>100.638634</v>
      </c>
      <c r="G100" s="8">
        <v>19478900</v>
      </c>
      <c r="H100" s="11">
        <f t="shared" si="2"/>
        <v>-1.63705182382472E-2</v>
      </c>
      <c r="I100">
        <f t="shared" si="3"/>
        <v>-1.6749259999999992</v>
      </c>
    </row>
    <row r="101" spans="1:9">
      <c r="A101" s="3">
        <v>43276</v>
      </c>
      <c r="B101" s="4">
        <v>105.660004</v>
      </c>
      <c r="C101" s="4">
        <v>105.699997</v>
      </c>
      <c r="D101" s="4">
        <v>103.959999</v>
      </c>
      <c r="E101" s="4">
        <v>104.790001</v>
      </c>
      <c r="F101" s="18">
        <v>99.725020999999998</v>
      </c>
      <c r="G101" s="8">
        <v>16907600</v>
      </c>
      <c r="H101" s="11">
        <f t="shared" si="2"/>
        <v>-9.0781538231132792E-3</v>
      </c>
      <c r="I101">
        <f t="shared" si="3"/>
        <v>-0.91361299999999801</v>
      </c>
    </row>
    <row r="102" spans="1:9">
      <c r="A102" s="3">
        <v>43277</v>
      </c>
      <c r="B102" s="4">
        <v>104.709999</v>
      </c>
      <c r="C102" s="4">
        <v>105.209999</v>
      </c>
      <c r="D102" s="4">
        <v>103.110001</v>
      </c>
      <c r="E102" s="4">
        <v>104.860001</v>
      </c>
      <c r="F102" s="18">
        <v>99.791649000000007</v>
      </c>
      <c r="G102" s="8">
        <v>17086800</v>
      </c>
      <c r="H102" s="11">
        <f t="shared" si="2"/>
        <v>6.6811718194582849E-4</v>
      </c>
      <c r="I102">
        <f t="shared" si="3"/>
        <v>6.6628000000008569E-2</v>
      </c>
    </row>
    <row r="103" spans="1:9">
      <c r="A103" s="3">
        <v>43278</v>
      </c>
      <c r="B103" s="4">
        <v>104.68</v>
      </c>
      <c r="C103" s="4">
        <v>105.91999800000001</v>
      </c>
      <c r="D103" s="4">
        <v>103.230003</v>
      </c>
      <c r="E103" s="4">
        <v>103.239998</v>
      </c>
      <c r="F103" s="18">
        <v>98.249954000000002</v>
      </c>
      <c r="G103" s="8">
        <v>16276800</v>
      </c>
      <c r="H103" s="11">
        <f t="shared" si="2"/>
        <v>-1.544913843441954E-2</v>
      </c>
      <c r="I103">
        <f t="shared" si="3"/>
        <v>-1.5416950000000043</v>
      </c>
    </row>
    <row r="104" spans="1:9">
      <c r="A104" s="3">
        <v>43279</v>
      </c>
      <c r="B104" s="4">
        <v>103.68</v>
      </c>
      <c r="C104" s="4">
        <v>105.459999</v>
      </c>
      <c r="D104" s="4">
        <v>103.510002</v>
      </c>
      <c r="E104" s="4">
        <v>104.93</v>
      </c>
      <c r="F104" s="18">
        <v>99.858269000000007</v>
      </c>
      <c r="G104" s="8">
        <v>14491300</v>
      </c>
      <c r="H104" s="11">
        <f t="shared" si="2"/>
        <v>1.6369625984761323E-2</v>
      </c>
      <c r="I104">
        <f t="shared" si="3"/>
        <v>1.6083150000000046</v>
      </c>
    </row>
    <row r="105" spans="1:9">
      <c r="A105" s="3">
        <v>43280</v>
      </c>
      <c r="B105" s="4">
        <v>106.68</v>
      </c>
      <c r="C105" s="4">
        <v>106.900002</v>
      </c>
      <c r="D105" s="4">
        <v>104.150002</v>
      </c>
      <c r="E105" s="4">
        <v>104.199997</v>
      </c>
      <c r="F105" s="18">
        <v>99.163544000000002</v>
      </c>
      <c r="G105" s="8">
        <v>18972400</v>
      </c>
      <c r="H105" s="11">
        <f t="shared" si="2"/>
        <v>-6.9571103821157295E-3</v>
      </c>
      <c r="I105">
        <f t="shared" si="3"/>
        <v>-0.69472500000000537</v>
      </c>
    </row>
    <row r="106" spans="1:9">
      <c r="A106" s="3">
        <v>43283</v>
      </c>
      <c r="B106" s="4">
        <v>103.720001</v>
      </c>
      <c r="C106" s="4">
        <v>105.089996</v>
      </c>
      <c r="D106" s="4">
        <v>103.379997</v>
      </c>
      <c r="E106" s="4">
        <v>105.08000199999999</v>
      </c>
      <c r="F106" s="18">
        <v>100.001007</v>
      </c>
      <c r="G106" s="8">
        <v>11130000</v>
      </c>
      <c r="H106" s="11">
        <f t="shared" si="2"/>
        <v>8.4452709757932773E-3</v>
      </c>
      <c r="I106">
        <f t="shared" si="3"/>
        <v>0.83746299999999962</v>
      </c>
    </row>
    <row r="107" spans="1:9">
      <c r="A107" s="3">
        <v>43284</v>
      </c>
      <c r="B107" s="4">
        <v>105.410004</v>
      </c>
      <c r="C107" s="4">
        <v>105.779999</v>
      </c>
      <c r="D107" s="4">
        <v>103.519997</v>
      </c>
      <c r="E107" s="4">
        <v>103.610001</v>
      </c>
      <c r="F107" s="18">
        <v>98.602065999999994</v>
      </c>
      <c r="G107" s="8">
        <v>8311700</v>
      </c>
      <c r="H107" s="11">
        <f t="shared" si="2"/>
        <v>-1.3989269128059957E-2</v>
      </c>
      <c r="I107">
        <f t="shared" si="3"/>
        <v>-1.3989410000000078</v>
      </c>
    </row>
    <row r="108" spans="1:9">
      <c r="A108" s="3">
        <v>43286</v>
      </c>
      <c r="B108" s="4">
        <v>104.129997</v>
      </c>
      <c r="C108" s="4">
        <v>104.379997</v>
      </c>
      <c r="D108" s="4">
        <v>103.529999</v>
      </c>
      <c r="E108" s="4">
        <v>103.720001</v>
      </c>
      <c r="F108" s="18">
        <v>99.243140999999994</v>
      </c>
      <c r="G108" s="8">
        <v>10723400</v>
      </c>
      <c r="H108" s="11">
        <f t="shared" si="2"/>
        <v>6.5016386167811207E-3</v>
      </c>
      <c r="I108">
        <f t="shared" si="3"/>
        <v>0.64107500000000073</v>
      </c>
    </row>
    <row r="109" spans="1:9">
      <c r="A109" s="3">
        <v>43287</v>
      </c>
      <c r="B109" s="4">
        <v>103.120003</v>
      </c>
      <c r="C109" s="4">
        <v>104.5</v>
      </c>
      <c r="D109" s="4">
        <v>102.199997</v>
      </c>
      <c r="E109" s="4">
        <v>104.05999799999999</v>
      </c>
      <c r="F109" s="18">
        <v>99.568466000000001</v>
      </c>
      <c r="G109" s="8">
        <v>12173700</v>
      </c>
      <c r="H109" s="11">
        <f t="shared" si="2"/>
        <v>3.2780602943633811E-3</v>
      </c>
      <c r="I109">
        <f t="shared" si="3"/>
        <v>0.32532500000000653</v>
      </c>
    </row>
    <row r="110" spans="1:9">
      <c r="A110" s="3">
        <v>43290</v>
      </c>
      <c r="B110" s="4">
        <v>104.709999</v>
      </c>
      <c r="C110" s="4">
        <v>107.459999</v>
      </c>
      <c r="D110" s="4">
        <v>104.709999</v>
      </c>
      <c r="E110" s="4">
        <v>107.279999</v>
      </c>
      <c r="F110" s="18">
        <v>102.649483</v>
      </c>
      <c r="G110" s="8">
        <v>13900800</v>
      </c>
      <c r="H110" s="11">
        <f t="shared" si="2"/>
        <v>3.0943702597567416E-2</v>
      </c>
      <c r="I110">
        <f t="shared" si="3"/>
        <v>3.0810170000000028</v>
      </c>
    </row>
    <row r="111" spans="1:9">
      <c r="A111" s="3">
        <v>43291</v>
      </c>
      <c r="B111" s="4">
        <v>108.019997</v>
      </c>
      <c r="C111" s="4">
        <v>108.400002</v>
      </c>
      <c r="D111" s="4">
        <v>106.529999</v>
      </c>
      <c r="E111" s="4">
        <v>106.620003</v>
      </c>
      <c r="F111" s="18">
        <v>102.01797500000001</v>
      </c>
      <c r="G111" s="8">
        <v>14575900</v>
      </c>
      <c r="H111" s="11">
        <f t="shared" si="2"/>
        <v>-6.1520816427297212E-3</v>
      </c>
      <c r="I111">
        <f t="shared" si="3"/>
        <v>-0.63150799999999663</v>
      </c>
    </row>
    <row r="112" spans="1:9">
      <c r="A112" s="3">
        <v>43292</v>
      </c>
      <c r="B112" s="4">
        <v>106.30999799999999</v>
      </c>
      <c r="C112" s="4">
        <v>107.05999799999999</v>
      </c>
      <c r="D112" s="4">
        <v>106.209999</v>
      </c>
      <c r="E112" s="4">
        <v>106.389999</v>
      </c>
      <c r="F112" s="18">
        <v>101.797905</v>
      </c>
      <c r="G112" s="8">
        <v>10186500</v>
      </c>
      <c r="H112" s="11">
        <f t="shared" si="2"/>
        <v>-2.1571688714661003E-3</v>
      </c>
      <c r="I112">
        <f t="shared" si="3"/>
        <v>-0.22007000000000687</v>
      </c>
    </row>
    <row r="113" spans="1:9">
      <c r="A113" s="3">
        <v>43293</v>
      </c>
      <c r="B113" s="4">
        <v>107.41999800000001</v>
      </c>
      <c r="C113" s="4">
        <v>107.55999799999999</v>
      </c>
      <c r="D113" s="4">
        <v>105.970001</v>
      </c>
      <c r="E113" s="4">
        <v>106.849998</v>
      </c>
      <c r="F113" s="18">
        <v>102.238045</v>
      </c>
      <c r="G113" s="8">
        <v>12456800</v>
      </c>
      <c r="H113" s="11">
        <f t="shared" si="2"/>
        <v>4.3236646176559286E-3</v>
      </c>
      <c r="I113">
        <f t="shared" si="3"/>
        <v>0.44013999999999953</v>
      </c>
    </row>
    <row r="114" spans="1:9">
      <c r="A114" s="3">
        <v>43294</v>
      </c>
      <c r="B114" s="4">
        <v>107.300003</v>
      </c>
      <c r="C114" s="4">
        <v>107.800003</v>
      </c>
      <c r="D114" s="4">
        <v>105.139999</v>
      </c>
      <c r="E114" s="4">
        <v>106.360001</v>
      </c>
      <c r="F114" s="18">
        <v>101.76919599999999</v>
      </c>
      <c r="G114" s="8">
        <v>21289100</v>
      </c>
      <c r="H114" s="11">
        <f t="shared" si="2"/>
        <v>-4.585856468597437E-3</v>
      </c>
      <c r="I114">
        <f t="shared" si="3"/>
        <v>-0.46884900000000584</v>
      </c>
    </row>
    <row r="115" spans="1:9">
      <c r="A115" s="3">
        <v>43297</v>
      </c>
      <c r="B115" s="4">
        <v>107.050003</v>
      </c>
      <c r="C115" s="4">
        <v>110.769997</v>
      </c>
      <c r="D115" s="4">
        <v>106.980003</v>
      </c>
      <c r="E115" s="4">
        <v>110.58000199999999</v>
      </c>
      <c r="F115" s="18">
        <v>105.807053</v>
      </c>
      <c r="G115" s="8">
        <v>24662600</v>
      </c>
      <c r="H115" s="11">
        <f t="shared" si="2"/>
        <v>3.9676612950740049E-2</v>
      </c>
      <c r="I115">
        <f t="shared" si="3"/>
        <v>4.0378570000000025</v>
      </c>
    </row>
    <row r="116" spans="1:9">
      <c r="A116" s="3">
        <v>43298</v>
      </c>
      <c r="B116" s="4">
        <v>110.69000200000001</v>
      </c>
      <c r="C116" s="4">
        <v>110.93</v>
      </c>
      <c r="D116" s="4">
        <v>109.75</v>
      </c>
      <c r="E116" s="4">
        <v>110.5</v>
      </c>
      <c r="F116" s="18">
        <v>105.73049899999999</v>
      </c>
      <c r="G116" s="8">
        <v>14821900</v>
      </c>
      <c r="H116" s="11">
        <f t="shared" si="2"/>
        <v>-7.2352454613778508E-4</v>
      </c>
      <c r="I116">
        <f t="shared" si="3"/>
        <v>-7.6554000000001565E-2</v>
      </c>
    </row>
    <row r="117" spans="1:9">
      <c r="A117" s="3">
        <v>43299</v>
      </c>
      <c r="B117" s="4">
        <v>110.41999800000001</v>
      </c>
      <c r="C117" s="4">
        <v>112.120003</v>
      </c>
      <c r="D117" s="4">
        <v>110.199997</v>
      </c>
      <c r="E117" s="4">
        <v>111.529999</v>
      </c>
      <c r="F117" s="18">
        <v>106.716042</v>
      </c>
      <c r="G117" s="8">
        <v>14244900</v>
      </c>
      <c r="H117" s="11">
        <f t="shared" si="2"/>
        <v>9.321274460267202E-3</v>
      </c>
      <c r="I117">
        <f t="shared" si="3"/>
        <v>0.98554300000000694</v>
      </c>
    </row>
    <row r="118" spans="1:9">
      <c r="A118" s="3">
        <v>43300</v>
      </c>
      <c r="B118" s="4">
        <v>111.05999799999999</v>
      </c>
      <c r="C118" s="4">
        <v>111.089996</v>
      </c>
      <c r="D118" s="4">
        <v>109.730003</v>
      </c>
      <c r="E118" s="4">
        <v>109.889999</v>
      </c>
      <c r="F118" s="18">
        <v>105.146835</v>
      </c>
      <c r="G118" s="8">
        <v>16775300</v>
      </c>
      <c r="H118" s="11">
        <f t="shared" si="2"/>
        <v>-1.4704508999687281E-2</v>
      </c>
      <c r="I118">
        <f t="shared" si="3"/>
        <v>-1.5692070000000058</v>
      </c>
    </row>
    <row r="119" spans="1:9">
      <c r="A119" s="3">
        <v>43301</v>
      </c>
      <c r="B119" s="4">
        <v>110</v>
      </c>
      <c r="C119" s="4">
        <v>111.739998</v>
      </c>
      <c r="D119" s="4">
        <v>109.779999</v>
      </c>
      <c r="E119" s="4">
        <v>111.279999</v>
      </c>
      <c r="F119" s="18">
        <v>106.47683000000001</v>
      </c>
      <c r="G119" s="8">
        <v>13578100</v>
      </c>
      <c r="H119" s="11">
        <f t="shared" si="2"/>
        <v>1.2648930421919129E-2</v>
      </c>
      <c r="I119">
        <f t="shared" si="3"/>
        <v>1.3299950000000109</v>
      </c>
    </row>
    <row r="120" spans="1:9">
      <c r="A120" s="3">
        <v>43304</v>
      </c>
      <c r="B120" s="4">
        <v>111.05999799999999</v>
      </c>
      <c r="C120" s="4">
        <v>114.239998</v>
      </c>
      <c r="D120" s="4">
        <v>110.93</v>
      </c>
      <c r="E120" s="4">
        <v>113.349998</v>
      </c>
      <c r="F120" s="18">
        <v>108.457489</v>
      </c>
      <c r="G120" s="8">
        <v>18140000</v>
      </c>
      <c r="H120" s="11">
        <f t="shared" si="2"/>
        <v>1.8601784068890747E-2</v>
      </c>
      <c r="I120">
        <f t="shared" si="3"/>
        <v>1.9806589999999886</v>
      </c>
    </row>
    <row r="121" spans="1:9">
      <c r="A121" s="3">
        <v>43305</v>
      </c>
      <c r="B121" s="4">
        <v>113.550003</v>
      </c>
      <c r="C121" s="4">
        <v>114.779999</v>
      </c>
      <c r="D121" s="4">
        <v>113.41999800000001</v>
      </c>
      <c r="E121" s="4">
        <v>114.150002</v>
      </c>
      <c r="F121" s="18">
        <v>109.22294599999999</v>
      </c>
      <c r="G121" s="8">
        <v>14000400</v>
      </c>
      <c r="H121" s="11">
        <f t="shared" si="2"/>
        <v>7.0576684658446949E-3</v>
      </c>
      <c r="I121">
        <f t="shared" si="3"/>
        <v>0.76545699999999783</v>
      </c>
    </row>
    <row r="122" spans="1:9">
      <c r="A122" s="3">
        <v>43306</v>
      </c>
      <c r="B122" s="4">
        <v>113.879997</v>
      </c>
      <c r="C122" s="4">
        <v>115.519997</v>
      </c>
      <c r="D122" s="4">
        <v>113.379997</v>
      </c>
      <c r="E122" s="4">
        <v>115.18</v>
      </c>
      <c r="F122" s="18">
        <v>110.208504</v>
      </c>
      <c r="G122" s="8">
        <v>13329100</v>
      </c>
      <c r="H122" s="11">
        <f t="shared" si="2"/>
        <v>9.023360347742421E-3</v>
      </c>
      <c r="I122">
        <f t="shared" si="3"/>
        <v>0.9855580000000117</v>
      </c>
    </row>
    <row r="123" spans="1:9">
      <c r="A123" s="3">
        <v>43307</v>
      </c>
      <c r="B123" s="4">
        <v>115.41999800000001</v>
      </c>
      <c r="C123" s="4">
        <v>115.589996</v>
      </c>
      <c r="D123" s="4">
        <v>114.58000199999999</v>
      </c>
      <c r="E123" s="4">
        <v>114.849998</v>
      </c>
      <c r="F123" s="18">
        <v>109.892746</v>
      </c>
      <c r="G123" s="8">
        <v>11897800</v>
      </c>
      <c r="H123" s="11">
        <f t="shared" si="2"/>
        <v>-2.8650965083420643E-3</v>
      </c>
      <c r="I123">
        <f t="shared" si="3"/>
        <v>-0.31575800000000243</v>
      </c>
    </row>
    <row r="124" spans="1:9">
      <c r="A124" s="3">
        <v>43308</v>
      </c>
      <c r="B124" s="4">
        <v>115.18</v>
      </c>
      <c r="C124" s="4">
        <v>116.300003</v>
      </c>
      <c r="D124" s="4">
        <v>114.80999799999999</v>
      </c>
      <c r="E124" s="4">
        <v>116.029999</v>
      </c>
      <c r="F124" s="18">
        <v>111.021812</v>
      </c>
      <c r="G124" s="8">
        <v>12802700</v>
      </c>
      <c r="H124" s="11">
        <f t="shared" si="2"/>
        <v>1.0274254135027206E-2</v>
      </c>
      <c r="I124">
        <f t="shared" si="3"/>
        <v>1.1290659999999946</v>
      </c>
    </row>
    <row r="125" spans="1:9">
      <c r="A125" s="3">
        <v>43311</v>
      </c>
      <c r="B125" s="4">
        <v>116.279999</v>
      </c>
      <c r="C125" s="4">
        <v>117.610001</v>
      </c>
      <c r="D125" s="4">
        <v>116.05999799999999</v>
      </c>
      <c r="E125" s="4">
        <v>116.730003</v>
      </c>
      <c r="F125" s="18">
        <v>111.691597</v>
      </c>
      <c r="G125" s="8">
        <v>13411600</v>
      </c>
      <c r="H125" s="11">
        <f t="shared" si="2"/>
        <v>6.0329136044005886E-3</v>
      </c>
      <c r="I125">
        <f t="shared" si="3"/>
        <v>0.66978500000000452</v>
      </c>
    </row>
    <row r="126" spans="1:9">
      <c r="A126" s="3">
        <v>43312</v>
      </c>
      <c r="B126" s="4">
        <v>117.08000199999999</v>
      </c>
      <c r="C126" s="4">
        <v>117.08000199999999</v>
      </c>
      <c r="D126" s="4">
        <v>114.82</v>
      </c>
      <c r="E126" s="4">
        <v>114.949997</v>
      </c>
      <c r="F126" s="18">
        <v>109.988426</v>
      </c>
      <c r="G126" s="8">
        <v>15843800</v>
      </c>
      <c r="H126" s="11">
        <f t="shared" si="2"/>
        <v>-1.5248873198580887E-2</v>
      </c>
      <c r="I126">
        <f t="shared" si="3"/>
        <v>-1.7031709999999975</v>
      </c>
    </row>
    <row r="127" spans="1:9">
      <c r="A127" s="3">
        <v>43313</v>
      </c>
      <c r="B127" s="4">
        <v>115.75</v>
      </c>
      <c r="C127" s="4">
        <v>116.69000200000001</v>
      </c>
      <c r="D127" s="4">
        <v>115.279999</v>
      </c>
      <c r="E127" s="4">
        <v>115.660004</v>
      </c>
      <c r="F127" s="18">
        <v>110.667778</v>
      </c>
      <c r="G127" s="8">
        <v>13531600</v>
      </c>
      <c r="H127" s="11">
        <f t="shared" si="2"/>
        <v>6.1765771609459562E-3</v>
      </c>
      <c r="I127">
        <f t="shared" si="3"/>
        <v>0.6793519999999944</v>
      </c>
    </row>
    <row r="128" spans="1:9">
      <c r="A128" s="3">
        <v>43314</v>
      </c>
      <c r="B128" s="4">
        <v>114.57</v>
      </c>
      <c r="C128" s="4">
        <v>116.25</v>
      </c>
      <c r="D128" s="4">
        <v>114.33000199999999</v>
      </c>
      <c r="E128" s="4">
        <v>116.150002</v>
      </c>
      <c r="F128" s="18">
        <v>111.136627</v>
      </c>
      <c r="G128" s="8">
        <v>11058100</v>
      </c>
      <c r="H128" s="11">
        <f t="shared" si="2"/>
        <v>4.2365448053001105E-3</v>
      </c>
      <c r="I128">
        <f t="shared" si="3"/>
        <v>0.46884900000000584</v>
      </c>
    </row>
    <row r="129" spans="1:9">
      <c r="A129" s="3">
        <v>43315</v>
      </c>
      <c r="B129" s="4">
        <v>116</v>
      </c>
      <c r="C129" s="4">
        <v>117.129997</v>
      </c>
      <c r="D129" s="4">
        <v>115.94000200000001</v>
      </c>
      <c r="E129" s="4">
        <v>117.089996</v>
      </c>
      <c r="F129" s="18">
        <v>112.036057</v>
      </c>
      <c r="G129" s="8">
        <v>11016100</v>
      </c>
      <c r="H129" s="11">
        <f t="shared" si="2"/>
        <v>8.0930114965608521E-3</v>
      </c>
      <c r="I129">
        <f t="shared" si="3"/>
        <v>0.89942999999999529</v>
      </c>
    </row>
    <row r="130" spans="1:9">
      <c r="A130" s="3">
        <v>43318</v>
      </c>
      <c r="B130" s="4">
        <v>116.790001</v>
      </c>
      <c r="C130" s="4">
        <v>117.529999</v>
      </c>
      <c r="D130" s="4">
        <v>116.18</v>
      </c>
      <c r="E130" s="4">
        <v>117.120003</v>
      </c>
      <c r="F130" s="18">
        <v>112.064774</v>
      </c>
      <c r="G130" s="8">
        <v>9857400</v>
      </c>
      <c r="H130" s="11">
        <f t="shared" si="2"/>
        <v>2.5631926693029126E-4</v>
      </c>
      <c r="I130">
        <f t="shared" si="3"/>
        <v>2.8717000000000326E-2</v>
      </c>
    </row>
    <row r="131" spans="1:9">
      <c r="A131" s="3">
        <v>43319</v>
      </c>
      <c r="B131" s="4">
        <v>117.739998</v>
      </c>
      <c r="C131" s="4">
        <v>118.290001</v>
      </c>
      <c r="D131" s="4">
        <v>117.33000199999999</v>
      </c>
      <c r="E131" s="4">
        <v>117.550003</v>
      </c>
      <c r="F131" s="18">
        <v>112.476204</v>
      </c>
      <c r="G131" s="8">
        <v>10562100</v>
      </c>
      <c r="H131" s="11">
        <f t="shared" ref="H131:H194" si="4">(F131-F130)/F130</f>
        <v>3.6713588518011535E-3</v>
      </c>
      <c r="I131">
        <f t="shared" si="3"/>
        <v>0.41142999999999574</v>
      </c>
    </row>
    <row r="132" spans="1:9">
      <c r="A132" s="3">
        <v>43320</v>
      </c>
      <c r="B132" s="4">
        <v>117.33000199999999</v>
      </c>
      <c r="C132" s="4">
        <v>118.269997</v>
      </c>
      <c r="D132" s="4">
        <v>117.279999</v>
      </c>
      <c r="E132" s="4">
        <v>117.790001</v>
      </c>
      <c r="F132" s="18">
        <v>112.705849</v>
      </c>
      <c r="G132" s="8">
        <v>8997100</v>
      </c>
      <c r="H132" s="11">
        <f t="shared" si="4"/>
        <v>2.041720753662748E-3</v>
      </c>
      <c r="I132">
        <f t="shared" ref="I132:I195" si="5">F132-F131</f>
        <v>0.22964500000000498</v>
      </c>
    </row>
    <row r="133" spans="1:9">
      <c r="A133" s="3">
        <v>43321</v>
      </c>
      <c r="B133" s="4">
        <v>117.510002</v>
      </c>
      <c r="C133" s="4">
        <v>117.720001</v>
      </c>
      <c r="D133" s="4">
        <v>116.699997</v>
      </c>
      <c r="E133" s="4">
        <v>116.879997</v>
      </c>
      <c r="F133" s="18">
        <v>111.835114</v>
      </c>
      <c r="G133" s="8">
        <v>9694200</v>
      </c>
      <c r="H133" s="11">
        <f t="shared" si="4"/>
        <v>-7.7257303655997147E-3</v>
      </c>
      <c r="I133">
        <f t="shared" si="5"/>
        <v>-0.87073499999999626</v>
      </c>
    </row>
    <row r="134" spans="1:9">
      <c r="A134" s="3">
        <v>43322</v>
      </c>
      <c r="B134" s="4">
        <v>115.5</v>
      </c>
      <c r="C134" s="4">
        <v>115.949997</v>
      </c>
      <c r="D134" s="4">
        <v>114.68</v>
      </c>
      <c r="E134" s="4">
        <v>115.730003</v>
      </c>
      <c r="F134" s="18">
        <v>110.734764</v>
      </c>
      <c r="G134" s="8">
        <v>12630600</v>
      </c>
      <c r="H134" s="11">
        <f t="shared" si="4"/>
        <v>-9.8390385688702908E-3</v>
      </c>
      <c r="I134">
        <f t="shared" si="5"/>
        <v>-1.1003500000000059</v>
      </c>
    </row>
    <row r="135" spans="1:9">
      <c r="A135" s="3">
        <v>43325</v>
      </c>
      <c r="B135" s="4">
        <v>115.55999799999999</v>
      </c>
      <c r="C135" s="4">
        <v>115.879997</v>
      </c>
      <c r="D135" s="4">
        <v>113.82</v>
      </c>
      <c r="E135" s="4">
        <v>113.889999</v>
      </c>
      <c r="F135" s="18">
        <v>108.974182</v>
      </c>
      <c r="G135" s="8">
        <v>10336300</v>
      </c>
      <c r="H135" s="11">
        <f t="shared" si="4"/>
        <v>-1.5899090189960576E-2</v>
      </c>
      <c r="I135">
        <f t="shared" si="5"/>
        <v>-1.7605819999999994</v>
      </c>
    </row>
    <row r="136" spans="1:9">
      <c r="A136" s="3">
        <v>43326</v>
      </c>
      <c r="B136" s="4">
        <v>114.269997</v>
      </c>
      <c r="C136" s="4">
        <v>115.040001</v>
      </c>
      <c r="D136" s="4">
        <v>113.650002</v>
      </c>
      <c r="E136" s="4">
        <v>114.650002</v>
      </c>
      <c r="F136" s="18">
        <v>109.701385</v>
      </c>
      <c r="G136" s="8">
        <v>10597600</v>
      </c>
      <c r="H136" s="11">
        <f t="shared" si="4"/>
        <v>6.6731677784009694E-3</v>
      </c>
      <c r="I136">
        <f t="shared" si="5"/>
        <v>0.72720300000000293</v>
      </c>
    </row>
    <row r="137" spans="1:9">
      <c r="A137" s="3">
        <v>43327</v>
      </c>
      <c r="B137" s="4">
        <v>113.82</v>
      </c>
      <c r="C137" s="4">
        <v>114.33000199999999</v>
      </c>
      <c r="D137" s="4">
        <v>112.970001</v>
      </c>
      <c r="E137" s="4">
        <v>113.699997</v>
      </c>
      <c r="F137" s="18">
        <v>108.79238100000001</v>
      </c>
      <c r="G137" s="8">
        <v>10152100</v>
      </c>
      <c r="H137" s="11">
        <f t="shared" si="4"/>
        <v>-8.2861670342630218E-3</v>
      </c>
      <c r="I137">
        <f t="shared" si="5"/>
        <v>-0.90900399999999593</v>
      </c>
    </row>
    <row r="138" spans="1:9">
      <c r="A138" s="3">
        <v>43328</v>
      </c>
      <c r="B138" s="4">
        <v>114.349998</v>
      </c>
      <c r="C138" s="4">
        <v>115.30999799999999</v>
      </c>
      <c r="D138" s="4">
        <v>114.300003</v>
      </c>
      <c r="E138" s="4">
        <v>114.769997</v>
      </c>
      <c r="F138" s="18">
        <v>109.81619999999999</v>
      </c>
      <c r="G138" s="8">
        <v>10118600</v>
      </c>
      <c r="H138" s="11">
        <f t="shared" si="4"/>
        <v>9.4107601156370388E-3</v>
      </c>
      <c r="I138">
        <f t="shared" si="5"/>
        <v>1.0238189999999889</v>
      </c>
    </row>
    <row r="139" spans="1:9">
      <c r="A139" s="3">
        <v>43329</v>
      </c>
      <c r="B139" s="4">
        <v>114.639999</v>
      </c>
      <c r="C139" s="4">
        <v>115.07</v>
      </c>
      <c r="D139" s="4">
        <v>114.300003</v>
      </c>
      <c r="E139" s="4">
        <v>114.769997</v>
      </c>
      <c r="F139" s="18">
        <v>109.81619999999999</v>
      </c>
      <c r="G139" s="8">
        <v>8505100</v>
      </c>
      <c r="H139" s="11">
        <f t="shared" si="4"/>
        <v>0</v>
      </c>
      <c r="I139">
        <f t="shared" si="5"/>
        <v>0</v>
      </c>
    </row>
    <row r="140" spans="1:9">
      <c r="A140" s="3">
        <v>43332</v>
      </c>
      <c r="B140" s="4">
        <v>114.589996</v>
      </c>
      <c r="C140" s="4">
        <v>115.050003</v>
      </c>
      <c r="D140" s="4">
        <v>114.110001</v>
      </c>
      <c r="E140" s="4">
        <v>114.620003</v>
      </c>
      <c r="F140" s="18">
        <v>109.672668</v>
      </c>
      <c r="G140" s="8">
        <v>8618700</v>
      </c>
      <c r="H140" s="11">
        <f t="shared" si="4"/>
        <v>-1.3070202756969677E-3</v>
      </c>
      <c r="I140">
        <f t="shared" si="5"/>
        <v>-0.14353199999999333</v>
      </c>
    </row>
    <row r="141" spans="1:9">
      <c r="A141" s="3">
        <v>43333</v>
      </c>
      <c r="B141" s="4">
        <v>115.370003</v>
      </c>
      <c r="C141" s="4">
        <v>116.389999</v>
      </c>
      <c r="D141" s="4">
        <v>114.879997</v>
      </c>
      <c r="E141" s="4">
        <v>115.32</v>
      </c>
      <c r="F141" s="18">
        <v>110.342461</v>
      </c>
      <c r="G141" s="8">
        <v>10976700</v>
      </c>
      <c r="H141" s="11">
        <f t="shared" si="4"/>
        <v>6.1072007475919026E-3</v>
      </c>
      <c r="I141">
        <f t="shared" si="5"/>
        <v>0.66979299999999853</v>
      </c>
    </row>
    <row r="142" spans="1:9">
      <c r="A142" s="3">
        <v>43334</v>
      </c>
      <c r="B142" s="4">
        <v>115.30999799999999</v>
      </c>
      <c r="C142" s="4">
        <v>115.410004</v>
      </c>
      <c r="D142" s="4">
        <v>114.779999</v>
      </c>
      <c r="E142" s="4">
        <v>114.970001</v>
      </c>
      <c r="F142" s="18">
        <v>110.007561</v>
      </c>
      <c r="G142" s="8">
        <v>8314700</v>
      </c>
      <c r="H142" s="11">
        <f t="shared" si="4"/>
        <v>-3.0350963442804186E-3</v>
      </c>
      <c r="I142">
        <f t="shared" si="5"/>
        <v>-0.33490000000000464</v>
      </c>
    </row>
    <row r="143" spans="1:9">
      <c r="A143" s="3">
        <v>43335</v>
      </c>
      <c r="B143" s="4">
        <v>114.959999</v>
      </c>
      <c r="C143" s="4">
        <v>115.150002</v>
      </c>
      <c r="D143" s="4">
        <v>114.43</v>
      </c>
      <c r="E143" s="4">
        <v>114.730003</v>
      </c>
      <c r="F143" s="18">
        <v>109.777924</v>
      </c>
      <c r="G143" s="8">
        <v>9265400</v>
      </c>
      <c r="H143" s="11">
        <f t="shared" si="4"/>
        <v>-2.0874656061140814E-3</v>
      </c>
      <c r="I143">
        <f t="shared" si="5"/>
        <v>-0.22963699999999676</v>
      </c>
    </row>
    <row r="144" spans="1:9">
      <c r="A144" s="3">
        <v>43336</v>
      </c>
      <c r="B144" s="4">
        <v>114.980003</v>
      </c>
      <c r="C144" s="4">
        <v>115.220001</v>
      </c>
      <c r="D144" s="4">
        <v>114.449997</v>
      </c>
      <c r="E144" s="4">
        <v>114.68</v>
      </c>
      <c r="F144" s="18">
        <v>109.730087</v>
      </c>
      <c r="G144" s="8">
        <v>8845700</v>
      </c>
      <c r="H144" s="11">
        <f t="shared" si="4"/>
        <v>-4.3576156532165099E-4</v>
      </c>
      <c r="I144">
        <f t="shared" si="5"/>
        <v>-4.783700000000124E-2</v>
      </c>
    </row>
    <row r="145" spans="1:9">
      <c r="A145" s="3">
        <v>43339</v>
      </c>
      <c r="B145" s="4">
        <v>115.220001</v>
      </c>
      <c r="C145" s="4">
        <v>117.279999</v>
      </c>
      <c r="D145" s="4">
        <v>115.16999800000001</v>
      </c>
      <c r="E145" s="4">
        <v>116.709999</v>
      </c>
      <c r="F145" s="18">
        <v>111.672455</v>
      </c>
      <c r="G145" s="8">
        <v>13768000</v>
      </c>
      <c r="H145" s="11">
        <f t="shared" si="4"/>
        <v>1.7701325617284911E-2</v>
      </c>
      <c r="I145">
        <f t="shared" si="5"/>
        <v>1.9423680000000019</v>
      </c>
    </row>
    <row r="146" spans="1:9">
      <c r="A146" s="3">
        <v>43340</v>
      </c>
      <c r="B146" s="4">
        <v>117</v>
      </c>
      <c r="C146" s="4">
        <v>117.029999</v>
      </c>
      <c r="D146" s="4">
        <v>115.970001</v>
      </c>
      <c r="E146" s="4">
        <v>116.139999</v>
      </c>
      <c r="F146" s="18">
        <v>111.12706</v>
      </c>
      <c r="G146" s="8">
        <v>8302600</v>
      </c>
      <c r="H146" s="11">
        <f t="shared" si="4"/>
        <v>-4.8838811683686832E-3</v>
      </c>
      <c r="I146">
        <f t="shared" si="5"/>
        <v>-0.54539499999999919</v>
      </c>
    </row>
    <row r="147" spans="1:9">
      <c r="A147" s="3">
        <v>43341</v>
      </c>
      <c r="B147" s="4">
        <v>116.349998</v>
      </c>
      <c r="C147" s="4">
        <v>116.370003</v>
      </c>
      <c r="D147" s="4">
        <v>115.360001</v>
      </c>
      <c r="E147" s="4">
        <v>115.760002</v>
      </c>
      <c r="F147" s="18">
        <v>110.76346599999999</v>
      </c>
      <c r="G147" s="8">
        <v>7221700</v>
      </c>
      <c r="H147" s="11">
        <f t="shared" si="4"/>
        <v>-3.271876354868078E-3</v>
      </c>
      <c r="I147">
        <f t="shared" si="5"/>
        <v>-0.36359400000000619</v>
      </c>
    </row>
    <row r="148" spans="1:9">
      <c r="A148" s="3">
        <v>43342</v>
      </c>
      <c r="B148" s="4">
        <v>115.589996</v>
      </c>
      <c r="C148" s="4">
        <v>116.040001</v>
      </c>
      <c r="D148" s="4">
        <v>114.980003</v>
      </c>
      <c r="E148" s="4">
        <v>115.19000200000001</v>
      </c>
      <c r="F148" s="18">
        <v>110.218063</v>
      </c>
      <c r="G148" s="8">
        <v>8991800</v>
      </c>
      <c r="H148" s="11">
        <f t="shared" si="4"/>
        <v>-4.9240333450742075E-3</v>
      </c>
      <c r="I148">
        <f t="shared" si="5"/>
        <v>-0.5454029999999932</v>
      </c>
    </row>
    <row r="149" spans="1:9">
      <c r="A149" s="3">
        <v>43343</v>
      </c>
      <c r="B149" s="4">
        <v>114.83000199999999</v>
      </c>
      <c r="C149" s="4">
        <v>114.839996</v>
      </c>
      <c r="D149" s="4">
        <v>113.82</v>
      </c>
      <c r="E149" s="4">
        <v>114.58000199999999</v>
      </c>
      <c r="F149" s="18">
        <v>109.63439200000001</v>
      </c>
      <c r="G149" s="8">
        <v>13065700</v>
      </c>
      <c r="H149" s="11">
        <f t="shared" si="4"/>
        <v>-5.2956020466445267E-3</v>
      </c>
      <c r="I149">
        <f t="shared" si="5"/>
        <v>-0.58367099999999539</v>
      </c>
    </row>
    <row r="150" spans="1:9">
      <c r="A150" s="3">
        <v>43347</v>
      </c>
      <c r="B150" s="4">
        <v>114.339996</v>
      </c>
      <c r="C150" s="4">
        <v>115.239998</v>
      </c>
      <c r="D150" s="4">
        <v>113.629997</v>
      </c>
      <c r="E150" s="4">
        <v>115.150002</v>
      </c>
      <c r="F150" s="18">
        <v>110.179794</v>
      </c>
      <c r="G150" s="8">
        <v>10174200</v>
      </c>
      <c r="H150" s="11">
        <f t="shared" si="4"/>
        <v>4.9747345705168471E-3</v>
      </c>
      <c r="I150">
        <f t="shared" si="5"/>
        <v>0.54540199999999572</v>
      </c>
    </row>
    <row r="151" spans="1:9">
      <c r="A151" s="3">
        <v>43348</v>
      </c>
      <c r="B151" s="4">
        <v>115</v>
      </c>
      <c r="C151" s="4">
        <v>115.699997</v>
      </c>
      <c r="D151" s="4">
        <v>114.25</v>
      </c>
      <c r="E151" s="4">
        <v>114.589996</v>
      </c>
      <c r="F151" s="18">
        <v>109.643959</v>
      </c>
      <c r="G151" s="8">
        <v>11462400</v>
      </c>
      <c r="H151" s="11">
        <f t="shared" si="4"/>
        <v>-4.8632782885762683E-3</v>
      </c>
      <c r="I151">
        <f t="shared" si="5"/>
        <v>-0.53583500000000583</v>
      </c>
    </row>
    <row r="152" spans="1:9">
      <c r="A152" s="3">
        <v>43349</v>
      </c>
      <c r="B152" s="4">
        <v>114.5</v>
      </c>
      <c r="C152" s="4">
        <v>114.699997</v>
      </c>
      <c r="D152" s="4">
        <v>113.5</v>
      </c>
      <c r="E152" s="4">
        <v>114.099998</v>
      </c>
      <c r="F152" s="18">
        <v>109.17512499999999</v>
      </c>
      <c r="G152" s="8">
        <v>9877600</v>
      </c>
      <c r="H152" s="11">
        <f t="shared" si="4"/>
        <v>-4.2759674520691203E-3</v>
      </c>
      <c r="I152">
        <f t="shared" si="5"/>
        <v>-0.46883400000000108</v>
      </c>
    </row>
    <row r="153" spans="1:9">
      <c r="A153" s="3">
        <v>43350</v>
      </c>
      <c r="B153" s="4">
        <v>114.5</v>
      </c>
      <c r="C153" s="4">
        <v>114.769997</v>
      </c>
      <c r="D153" s="4">
        <v>113.629997</v>
      </c>
      <c r="E153" s="4">
        <v>114.32</v>
      </c>
      <c r="F153" s="18">
        <v>109.385628</v>
      </c>
      <c r="G153" s="8">
        <v>10955600</v>
      </c>
      <c r="H153" s="11">
        <f t="shared" si="4"/>
        <v>1.9281223630383093E-3</v>
      </c>
      <c r="I153">
        <f t="shared" si="5"/>
        <v>0.21050300000000277</v>
      </c>
    </row>
    <row r="154" spans="1:9">
      <c r="A154" s="3">
        <v>43353</v>
      </c>
      <c r="B154" s="4">
        <v>114.849998</v>
      </c>
      <c r="C154" s="4">
        <v>114.970001</v>
      </c>
      <c r="D154" s="4">
        <v>113.660004</v>
      </c>
      <c r="E154" s="4">
        <v>113.709999</v>
      </c>
      <c r="F154" s="18">
        <v>108.80194899999999</v>
      </c>
      <c r="G154" s="8">
        <v>8276900</v>
      </c>
      <c r="H154" s="11">
        <f t="shared" si="4"/>
        <v>-5.3359752160494394E-3</v>
      </c>
      <c r="I154">
        <f t="shared" si="5"/>
        <v>-0.58367900000000361</v>
      </c>
    </row>
    <row r="155" spans="1:9">
      <c r="A155" s="3">
        <v>43354</v>
      </c>
      <c r="B155" s="4">
        <v>113.540001</v>
      </c>
      <c r="C155" s="4">
        <v>114.58000199999999</v>
      </c>
      <c r="D155" s="4">
        <v>113.18</v>
      </c>
      <c r="E155" s="4">
        <v>114.43</v>
      </c>
      <c r="F155" s="18">
        <v>109.490883</v>
      </c>
      <c r="G155" s="8">
        <v>9333800</v>
      </c>
      <c r="H155" s="11">
        <f t="shared" si="4"/>
        <v>6.3320005416447394E-3</v>
      </c>
      <c r="I155">
        <f t="shared" si="5"/>
        <v>0.68893400000000327</v>
      </c>
    </row>
    <row r="156" spans="1:9">
      <c r="A156" s="3">
        <v>43355</v>
      </c>
      <c r="B156" s="4">
        <v>114.25</v>
      </c>
      <c r="C156" s="4">
        <v>114.879997</v>
      </c>
      <c r="D156" s="4">
        <v>112.849998</v>
      </c>
      <c r="E156" s="4">
        <v>113.08000199999999</v>
      </c>
      <c r="F156" s="18">
        <v>108.19914199999999</v>
      </c>
      <c r="G156" s="8">
        <v>10800800</v>
      </c>
      <c r="H156" s="11">
        <f t="shared" si="4"/>
        <v>-1.1797703741232974E-2</v>
      </c>
      <c r="I156">
        <f t="shared" si="5"/>
        <v>-1.2917410000000018</v>
      </c>
    </row>
    <row r="157" spans="1:9">
      <c r="A157" s="3">
        <v>43356</v>
      </c>
      <c r="B157" s="4">
        <v>113.370003</v>
      </c>
      <c r="C157" s="4">
        <v>114.129997</v>
      </c>
      <c r="D157" s="4">
        <v>112.66999800000001</v>
      </c>
      <c r="E157" s="4">
        <v>113.519997</v>
      </c>
      <c r="F157" s="18">
        <v>108.62014000000001</v>
      </c>
      <c r="G157" s="8">
        <v>12470800</v>
      </c>
      <c r="H157" s="11">
        <f t="shared" si="4"/>
        <v>3.890955068756567E-3</v>
      </c>
      <c r="I157">
        <f t="shared" si="5"/>
        <v>0.42099800000001153</v>
      </c>
    </row>
    <row r="158" spans="1:9">
      <c r="A158" s="3">
        <v>43357</v>
      </c>
      <c r="B158" s="4">
        <v>113.80999799999999</v>
      </c>
      <c r="C158" s="4">
        <v>114.489998</v>
      </c>
      <c r="D158" s="4">
        <v>113.230003</v>
      </c>
      <c r="E158" s="4">
        <v>113.5</v>
      </c>
      <c r="F158" s="18">
        <v>108.601006</v>
      </c>
      <c r="G158" s="8">
        <v>10337900</v>
      </c>
      <c r="H158" s="11">
        <f t="shared" si="4"/>
        <v>-1.7615517711547967E-4</v>
      </c>
      <c r="I158">
        <f t="shared" si="5"/>
        <v>-1.91340000000082E-2</v>
      </c>
    </row>
    <row r="159" spans="1:9">
      <c r="A159" s="3">
        <v>43360</v>
      </c>
      <c r="B159" s="4">
        <v>113.790001</v>
      </c>
      <c r="C159" s="4">
        <v>114.43</v>
      </c>
      <c r="D159" s="4">
        <v>113.300003</v>
      </c>
      <c r="E159" s="4">
        <v>113.839996</v>
      </c>
      <c r="F159" s="18">
        <v>108.926346</v>
      </c>
      <c r="G159" s="8">
        <v>9561300</v>
      </c>
      <c r="H159" s="11">
        <f t="shared" si="4"/>
        <v>2.9957365219986736E-3</v>
      </c>
      <c r="I159">
        <f t="shared" si="5"/>
        <v>0.32533999999999708</v>
      </c>
    </row>
    <row r="160" spans="1:9">
      <c r="A160" s="3">
        <v>43361</v>
      </c>
      <c r="B160" s="4">
        <v>114.33000199999999</v>
      </c>
      <c r="C160" s="4">
        <v>114.660004</v>
      </c>
      <c r="D160" s="4">
        <v>113.55999799999999</v>
      </c>
      <c r="E160" s="4">
        <v>114.300003</v>
      </c>
      <c r="F160" s="18">
        <v>109.36648599999999</v>
      </c>
      <c r="G160" s="8">
        <v>7944200</v>
      </c>
      <c r="H160" s="11">
        <f t="shared" si="4"/>
        <v>4.0407120606065269E-3</v>
      </c>
      <c r="I160">
        <f t="shared" si="5"/>
        <v>0.44013999999999953</v>
      </c>
    </row>
    <row r="161" spans="1:9">
      <c r="A161" s="3">
        <v>43362</v>
      </c>
      <c r="B161" s="4">
        <v>114.44000200000001</v>
      </c>
      <c r="C161" s="4">
        <v>118.05999799999999</v>
      </c>
      <c r="D161" s="4">
        <v>114.44000200000001</v>
      </c>
      <c r="E161" s="4">
        <v>117.620003</v>
      </c>
      <c r="F161" s="18">
        <v>112.543182</v>
      </c>
      <c r="G161" s="8">
        <v>16052800</v>
      </c>
      <c r="H161" s="11">
        <f t="shared" si="4"/>
        <v>2.9046338747685529E-2</v>
      </c>
      <c r="I161">
        <f t="shared" si="5"/>
        <v>3.1766960000000068</v>
      </c>
    </row>
    <row r="162" spans="1:9">
      <c r="A162" s="3">
        <v>43363</v>
      </c>
      <c r="B162" s="4">
        <v>118.5</v>
      </c>
      <c r="C162" s="4">
        <v>119.239998</v>
      </c>
      <c r="D162" s="4">
        <v>118.08000199999999</v>
      </c>
      <c r="E162" s="4">
        <v>118.629997</v>
      </c>
      <c r="F162" s="18">
        <v>113.50959</v>
      </c>
      <c r="G162" s="8">
        <v>15590000</v>
      </c>
      <c r="H162" s="11">
        <f t="shared" si="4"/>
        <v>8.5869973002896012E-3</v>
      </c>
      <c r="I162">
        <f t="shared" si="5"/>
        <v>0.96640800000000127</v>
      </c>
    </row>
    <row r="163" spans="1:9">
      <c r="A163" s="3">
        <v>43364</v>
      </c>
      <c r="B163" s="4">
        <v>119.129997</v>
      </c>
      <c r="C163" s="4">
        <v>119.230003</v>
      </c>
      <c r="D163" s="4">
        <v>117.739998</v>
      </c>
      <c r="E163" s="4">
        <v>117.849998</v>
      </c>
      <c r="F163" s="18">
        <v>112.76326</v>
      </c>
      <c r="G163" s="8">
        <v>24788200</v>
      </c>
      <c r="H163" s="11">
        <f t="shared" si="4"/>
        <v>-6.575039166294234E-3</v>
      </c>
      <c r="I163">
        <f t="shared" si="5"/>
        <v>-0.74633000000000038</v>
      </c>
    </row>
    <row r="164" spans="1:9">
      <c r="A164" s="3">
        <v>43367</v>
      </c>
      <c r="B164" s="4">
        <v>117.760002</v>
      </c>
      <c r="C164" s="4">
        <v>118.459999</v>
      </c>
      <c r="D164" s="4">
        <v>116.43</v>
      </c>
      <c r="E164" s="4">
        <v>116.720001</v>
      </c>
      <c r="F164" s="18">
        <v>111.682022</v>
      </c>
      <c r="G164" s="8">
        <v>12492500</v>
      </c>
      <c r="H164" s="11">
        <f t="shared" si="4"/>
        <v>-9.588566346875738E-3</v>
      </c>
      <c r="I164">
        <f t="shared" si="5"/>
        <v>-1.081237999999999</v>
      </c>
    </row>
    <row r="165" spans="1:9">
      <c r="A165" s="3">
        <v>43368</v>
      </c>
      <c r="B165" s="4">
        <v>117.040001</v>
      </c>
      <c r="C165" s="4">
        <v>117.970001</v>
      </c>
      <c r="D165" s="4">
        <v>116.32</v>
      </c>
      <c r="E165" s="4">
        <v>116.389999</v>
      </c>
      <c r="F165" s="18">
        <v>111.366264</v>
      </c>
      <c r="G165" s="8">
        <v>9308300</v>
      </c>
      <c r="H165" s="11">
        <f t="shared" si="4"/>
        <v>-2.8272947995157394E-3</v>
      </c>
      <c r="I165">
        <f t="shared" si="5"/>
        <v>-0.31575800000000243</v>
      </c>
    </row>
    <row r="166" spans="1:9">
      <c r="A166" s="3">
        <v>43369</v>
      </c>
      <c r="B166" s="4">
        <v>116.75</v>
      </c>
      <c r="C166" s="4">
        <v>116.870003</v>
      </c>
      <c r="D166" s="4">
        <v>114.660004</v>
      </c>
      <c r="E166" s="4">
        <v>115.019997</v>
      </c>
      <c r="F166" s="18">
        <v>110.05540499999999</v>
      </c>
      <c r="G166" s="8">
        <v>14023600</v>
      </c>
      <c r="H166" s="11">
        <f t="shared" si="4"/>
        <v>-1.1770701044618035E-2</v>
      </c>
      <c r="I166">
        <f t="shared" si="5"/>
        <v>-1.3108590000000078</v>
      </c>
    </row>
    <row r="167" spans="1:9">
      <c r="A167" s="3">
        <v>43370</v>
      </c>
      <c r="B167" s="4">
        <v>115.41999800000001</v>
      </c>
      <c r="C167" s="4">
        <v>115.760002</v>
      </c>
      <c r="D167" s="4">
        <v>114.160004</v>
      </c>
      <c r="E167" s="4">
        <v>114.519997</v>
      </c>
      <c r="F167" s="18">
        <v>109.576981</v>
      </c>
      <c r="G167" s="8">
        <v>13283000</v>
      </c>
      <c r="H167" s="11">
        <f t="shared" si="4"/>
        <v>-4.3471195258423679E-3</v>
      </c>
      <c r="I167">
        <f t="shared" si="5"/>
        <v>-0.47842399999998975</v>
      </c>
    </row>
    <row r="168" spans="1:9">
      <c r="A168" s="3">
        <v>43371</v>
      </c>
      <c r="B168" s="4">
        <v>113.650002</v>
      </c>
      <c r="C168" s="4">
        <v>114.239998</v>
      </c>
      <c r="D168" s="4">
        <v>112.519997</v>
      </c>
      <c r="E168" s="4">
        <v>112.839996</v>
      </c>
      <c r="F168" s="18">
        <v>107.969505</v>
      </c>
      <c r="G168" s="8">
        <v>15815100</v>
      </c>
      <c r="H168" s="11">
        <f t="shared" si="4"/>
        <v>-1.4669832891271255E-2</v>
      </c>
      <c r="I168">
        <f t="shared" si="5"/>
        <v>-1.6074760000000055</v>
      </c>
    </row>
    <row r="169" spans="1:9">
      <c r="A169" s="3">
        <v>43374</v>
      </c>
      <c r="B169" s="4">
        <v>113.370003</v>
      </c>
      <c r="C169" s="4">
        <v>114.610001</v>
      </c>
      <c r="D169" s="4">
        <v>113.040001</v>
      </c>
      <c r="E169" s="4">
        <v>113.5</v>
      </c>
      <c r="F169" s="18">
        <v>108.601006</v>
      </c>
      <c r="G169" s="8">
        <v>10146300</v>
      </c>
      <c r="H169" s="11">
        <f t="shared" si="4"/>
        <v>5.8488829785780724E-3</v>
      </c>
      <c r="I169">
        <f t="shared" si="5"/>
        <v>0.63150100000000009</v>
      </c>
    </row>
    <row r="170" spans="1:9">
      <c r="A170" s="3">
        <v>43375</v>
      </c>
      <c r="B170" s="4">
        <v>113.360001</v>
      </c>
      <c r="C170" s="4">
        <v>114.120003</v>
      </c>
      <c r="D170" s="4">
        <v>112.80999799999999</v>
      </c>
      <c r="E170" s="4">
        <v>113.970001</v>
      </c>
      <c r="F170" s="18">
        <v>109.05072</v>
      </c>
      <c r="G170" s="8">
        <v>13753100</v>
      </c>
      <c r="H170" s="11">
        <f t="shared" si="4"/>
        <v>4.1409745320407088E-3</v>
      </c>
      <c r="I170">
        <f t="shared" si="5"/>
        <v>0.44971400000000017</v>
      </c>
    </row>
    <row r="171" spans="1:9">
      <c r="A171" s="3">
        <v>43376</v>
      </c>
      <c r="B171" s="4">
        <v>114.94000200000001</v>
      </c>
      <c r="C171" s="4">
        <v>115.660004</v>
      </c>
      <c r="D171" s="4">
        <v>114.480003</v>
      </c>
      <c r="E171" s="4">
        <v>115.040001</v>
      </c>
      <c r="F171" s="18">
        <v>110.074547</v>
      </c>
      <c r="G171" s="8">
        <v>17142000</v>
      </c>
      <c r="H171" s="11">
        <f t="shared" si="4"/>
        <v>9.388539571311378E-3</v>
      </c>
      <c r="I171">
        <f t="shared" si="5"/>
        <v>1.0238269999999972</v>
      </c>
    </row>
    <row r="172" spans="1:9">
      <c r="A172" s="3">
        <v>43377</v>
      </c>
      <c r="B172" s="4">
        <v>114.550003</v>
      </c>
      <c r="C172" s="4">
        <v>116.80999799999999</v>
      </c>
      <c r="D172" s="4">
        <v>114.209999</v>
      </c>
      <c r="E172" s="4">
        <v>115.269997</v>
      </c>
      <c r="F172" s="18">
        <v>111.066971</v>
      </c>
      <c r="G172" s="8">
        <v>16357400</v>
      </c>
      <c r="H172" s="11">
        <f t="shared" si="4"/>
        <v>9.0159262704029089E-3</v>
      </c>
      <c r="I172">
        <f t="shared" si="5"/>
        <v>0.99242399999999975</v>
      </c>
    </row>
    <row r="173" spans="1:9">
      <c r="A173" s="3">
        <v>43378</v>
      </c>
      <c r="B173" s="4">
        <v>115.83000199999999</v>
      </c>
      <c r="C173" s="4">
        <v>116.099998</v>
      </c>
      <c r="D173" s="4">
        <v>114.019997</v>
      </c>
      <c r="E173" s="4">
        <v>114.620003</v>
      </c>
      <c r="F173" s="18">
        <v>110.440681</v>
      </c>
      <c r="G173" s="8">
        <v>13777600</v>
      </c>
      <c r="H173" s="11">
        <f t="shared" si="4"/>
        <v>-5.6388500952276564E-3</v>
      </c>
      <c r="I173">
        <f t="shared" si="5"/>
        <v>-0.62628999999999735</v>
      </c>
    </row>
    <row r="174" spans="1:9">
      <c r="A174" s="3">
        <v>43381</v>
      </c>
      <c r="B174" s="4">
        <v>114.25</v>
      </c>
      <c r="C174" s="4">
        <v>115.779999</v>
      </c>
      <c r="D174" s="4">
        <v>113.349998</v>
      </c>
      <c r="E174" s="4">
        <v>115.32</v>
      </c>
      <c r="F174" s="18">
        <v>111.115166</v>
      </c>
      <c r="G174" s="8">
        <v>14370900</v>
      </c>
      <c r="H174" s="11">
        <f t="shared" si="4"/>
        <v>6.1072151483745766E-3</v>
      </c>
      <c r="I174">
        <f t="shared" si="5"/>
        <v>0.67448500000000422</v>
      </c>
    </row>
    <row r="175" spans="1:9">
      <c r="A175" s="3">
        <v>43382</v>
      </c>
      <c r="B175" s="4">
        <v>114.66999800000001</v>
      </c>
      <c r="C175" s="4">
        <v>115.029999</v>
      </c>
      <c r="D175" s="4">
        <v>113.66999800000001</v>
      </c>
      <c r="E175" s="4">
        <v>114.519997</v>
      </c>
      <c r="F175" s="18">
        <v>110.34432200000001</v>
      </c>
      <c r="G175" s="8">
        <v>14069500</v>
      </c>
      <c r="H175" s="11">
        <f t="shared" si="4"/>
        <v>-6.9373428286107833E-3</v>
      </c>
      <c r="I175">
        <f t="shared" si="5"/>
        <v>-0.77084399999999675</v>
      </c>
    </row>
    <row r="176" spans="1:9">
      <c r="A176" s="3">
        <v>43383</v>
      </c>
      <c r="B176" s="4">
        <v>114.699997</v>
      </c>
      <c r="C176" s="4">
        <v>114.949997</v>
      </c>
      <c r="D176" s="4">
        <v>111.470001</v>
      </c>
      <c r="E176" s="4">
        <v>111.470001</v>
      </c>
      <c r="F176" s="18">
        <v>107.405548</v>
      </c>
      <c r="G176" s="8">
        <v>23086400</v>
      </c>
      <c r="H176" s="11">
        <f t="shared" si="4"/>
        <v>-2.6632761402983738E-2</v>
      </c>
      <c r="I176">
        <f t="shared" si="5"/>
        <v>-2.9387740000000093</v>
      </c>
    </row>
    <row r="177" spans="1:9">
      <c r="A177" s="3">
        <v>43384</v>
      </c>
      <c r="B177" s="4">
        <v>110.970001</v>
      </c>
      <c r="C177" s="4">
        <v>111.470001</v>
      </c>
      <c r="D177" s="4">
        <v>107.379997</v>
      </c>
      <c r="E177" s="4">
        <v>108.129997</v>
      </c>
      <c r="F177" s="18">
        <v>104.18731699999999</v>
      </c>
      <c r="G177" s="8">
        <v>33705600</v>
      </c>
      <c r="H177" s="11">
        <f t="shared" si="4"/>
        <v>-2.9963359062233946E-2</v>
      </c>
      <c r="I177">
        <f t="shared" si="5"/>
        <v>-3.218231000000003</v>
      </c>
    </row>
    <row r="178" spans="1:9">
      <c r="A178" s="3">
        <v>43385</v>
      </c>
      <c r="B178" s="4">
        <v>110.370003</v>
      </c>
      <c r="C178" s="4">
        <v>110.83000199999999</v>
      </c>
      <c r="D178" s="4">
        <v>105.599998</v>
      </c>
      <c r="E178" s="4">
        <v>106.949997</v>
      </c>
      <c r="F178" s="18">
        <v>103.050354</v>
      </c>
      <c r="G178" s="8">
        <v>32075700</v>
      </c>
      <c r="H178" s="11">
        <f t="shared" si="4"/>
        <v>-1.0912681435111669E-2</v>
      </c>
      <c r="I178">
        <f t="shared" si="5"/>
        <v>-1.1369629999999944</v>
      </c>
    </row>
    <row r="179" spans="1:9">
      <c r="A179" s="3">
        <v>43388</v>
      </c>
      <c r="B179" s="4">
        <v>107.199997</v>
      </c>
      <c r="C179" s="4">
        <v>108.849998</v>
      </c>
      <c r="D179" s="4">
        <v>106.32</v>
      </c>
      <c r="E179" s="4">
        <v>106.339996</v>
      </c>
      <c r="F179" s="18">
        <v>102.462593</v>
      </c>
      <c r="G179" s="8">
        <v>18903200</v>
      </c>
      <c r="H179" s="11">
        <f t="shared" si="4"/>
        <v>-5.7036291209635282E-3</v>
      </c>
      <c r="I179">
        <f t="shared" si="5"/>
        <v>-0.58776100000000042</v>
      </c>
    </row>
    <row r="180" spans="1:9">
      <c r="A180" s="3">
        <v>43389</v>
      </c>
      <c r="B180" s="4">
        <v>107.160004</v>
      </c>
      <c r="C180" s="4">
        <v>108.779999</v>
      </c>
      <c r="D180" s="4">
        <v>106.730003</v>
      </c>
      <c r="E180" s="4">
        <v>108.620003</v>
      </c>
      <c r="F180" s="18">
        <v>104.659454</v>
      </c>
      <c r="G180" s="8">
        <v>19302800</v>
      </c>
      <c r="H180" s="11">
        <f t="shared" si="4"/>
        <v>2.1440614917875429E-2</v>
      </c>
      <c r="I180">
        <f t="shared" si="5"/>
        <v>2.1968609999999984</v>
      </c>
    </row>
    <row r="181" spans="1:9">
      <c r="A181" s="3">
        <v>43390</v>
      </c>
      <c r="B181" s="4">
        <v>108.379997</v>
      </c>
      <c r="C181" s="4">
        <v>110.800003</v>
      </c>
      <c r="D181" s="4">
        <v>108.230003</v>
      </c>
      <c r="E181" s="4">
        <v>109.83000199999999</v>
      </c>
      <c r="F181" s="18">
        <v>105.82534</v>
      </c>
      <c r="G181" s="8">
        <v>18794500</v>
      </c>
      <c r="H181" s="11">
        <f t="shared" si="4"/>
        <v>1.1139805869807045E-2</v>
      </c>
      <c r="I181">
        <f t="shared" si="5"/>
        <v>1.1658860000000004</v>
      </c>
    </row>
    <row r="182" spans="1:9">
      <c r="A182" s="3">
        <v>43391</v>
      </c>
      <c r="B182" s="4">
        <v>109.019997</v>
      </c>
      <c r="C182" s="4">
        <v>109.839996</v>
      </c>
      <c r="D182" s="4">
        <v>107.80999799999999</v>
      </c>
      <c r="E182" s="4">
        <v>108.089996</v>
      </c>
      <c r="F182" s="18">
        <v>104.14877300000001</v>
      </c>
      <c r="G182" s="8">
        <v>17582500</v>
      </c>
      <c r="H182" s="11">
        <f t="shared" si="4"/>
        <v>-1.5842774518843895E-2</v>
      </c>
      <c r="I182">
        <f t="shared" si="5"/>
        <v>-1.6765669999999915</v>
      </c>
    </row>
    <row r="183" spans="1:9">
      <c r="A183" s="3">
        <v>43392</v>
      </c>
      <c r="B183" s="4">
        <v>107.650002</v>
      </c>
      <c r="C183" s="4">
        <v>109.220001</v>
      </c>
      <c r="D183" s="4">
        <v>107.269997</v>
      </c>
      <c r="E183" s="4">
        <v>107.910004</v>
      </c>
      <c r="F183" s="18">
        <v>103.97534899999999</v>
      </c>
      <c r="G183" s="8">
        <v>15234500</v>
      </c>
      <c r="H183" s="11">
        <f t="shared" si="4"/>
        <v>-1.6651564392411165E-3</v>
      </c>
      <c r="I183">
        <f t="shared" si="5"/>
        <v>-0.17342400000001135</v>
      </c>
    </row>
    <row r="184" spans="1:9">
      <c r="A184" s="3">
        <v>43395</v>
      </c>
      <c r="B184" s="4">
        <v>108.150002</v>
      </c>
      <c r="C184" s="4">
        <v>108.339996</v>
      </c>
      <c r="D184" s="4">
        <v>106.110001</v>
      </c>
      <c r="E184" s="4">
        <v>106.360001</v>
      </c>
      <c r="F184" s="18">
        <v>102.481865</v>
      </c>
      <c r="G184" s="8">
        <v>16199100</v>
      </c>
      <c r="H184" s="11">
        <f t="shared" si="4"/>
        <v>-1.4363827718433484E-2</v>
      </c>
      <c r="I184">
        <f t="shared" si="5"/>
        <v>-1.4934839999999951</v>
      </c>
    </row>
    <row r="185" spans="1:9">
      <c r="A185" s="3">
        <v>43396</v>
      </c>
      <c r="B185" s="4">
        <v>104.199997</v>
      </c>
      <c r="C185" s="4">
        <v>106.160004</v>
      </c>
      <c r="D185" s="4">
        <v>103.699997</v>
      </c>
      <c r="E185" s="4">
        <v>105.25</v>
      </c>
      <c r="F185" s="18">
        <v>101.41233099999999</v>
      </c>
      <c r="G185" s="8">
        <v>21407500</v>
      </c>
      <c r="H185" s="11">
        <f t="shared" si="4"/>
        <v>-1.0436324514586112E-2</v>
      </c>
      <c r="I185">
        <f t="shared" si="5"/>
        <v>-1.0695340000000044</v>
      </c>
    </row>
    <row r="186" spans="1:9">
      <c r="A186" s="3">
        <v>43397</v>
      </c>
      <c r="B186" s="4">
        <v>104.760002</v>
      </c>
      <c r="C186" s="4">
        <v>105.029999</v>
      </c>
      <c r="D186" s="4">
        <v>102.910004</v>
      </c>
      <c r="E186" s="4">
        <v>103.290001</v>
      </c>
      <c r="F186" s="18">
        <v>99.523803999999998</v>
      </c>
      <c r="G186" s="8">
        <v>23168900</v>
      </c>
      <c r="H186" s="11">
        <f t="shared" si="4"/>
        <v>-1.8622262020582057E-2</v>
      </c>
      <c r="I186">
        <f t="shared" si="5"/>
        <v>-1.8885269999999963</v>
      </c>
    </row>
    <row r="187" spans="1:9">
      <c r="A187" s="3">
        <v>43398</v>
      </c>
      <c r="B187" s="4">
        <v>104.18</v>
      </c>
      <c r="C187" s="4">
        <v>105.900002</v>
      </c>
      <c r="D187" s="4">
        <v>103.720001</v>
      </c>
      <c r="E187" s="4">
        <v>104.860001</v>
      </c>
      <c r="F187" s="18">
        <v>101.03655999999999</v>
      </c>
      <c r="G187" s="8">
        <v>17464700</v>
      </c>
      <c r="H187" s="11">
        <f t="shared" si="4"/>
        <v>1.5199941513489537E-2</v>
      </c>
      <c r="I187">
        <f t="shared" si="5"/>
        <v>1.512755999999996</v>
      </c>
    </row>
    <row r="188" spans="1:9">
      <c r="A188" s="3">
        <v>43399</v>
      </c>
      <c r="B188" s="4">
        <v>104</v>
      </c>
      <c r="C188" s="4">
        <v>104.55999799999999</v>
      </c>
      <c r="D188" s="4">
        <v>102.730003</v>
      </c>
      <c r="E188" s="4">
        <v>103.41999800000001</v>
      </c>
      <c r="F188" s="18">
        <v>99.649062999999998</v>
      </c>
      <c r="G188" s="8">
        <v>19174900</v>
      </c>
      <c r="H188" s="11">
        <f t="shared" si="4"/>
        <v>-1.3732623121768955E-2</v>
      </c>
      <c r="I188">
        <f t="shared" si="5"/>
        <v>-1.3874969999999962</v>
      </c>
    </row>
    <row r="189" spans="1:9">
      <c r="A189" s="3">
        <v>43402</v>
      </c>
      <c r="B189" s="4">
        <v>104.459999</v>
      </c>
      <c r="C189" s="4">
        <v>106.629997</v>
      </c>
      <c r="D189" s="4">
        <v>103.699997</v>
      </c>
      <c r="E189" s="4">
        <v>104.849998</v>
      </c>
      <c r="F189" s="18">
        <v>101.02692399999999</v>
      </c>
      <c r="G189" s="8">
        <v>18445200</v>
      </c>
      <c r="H189" s="11">
        <f t="shared" si="4"/>
        <v>1.3827134531109397E-2</v>
      </c>
      <c r="I189">
        <f t="shared" si="5"/>
        <v>1.3778609999999958</v>
      </c>
    </row>
    <row r="190" spans="1:9">
      <c r="A190" s="3">
        <v>43403</v>
      </c>
      <c r="B190" s="4">
        <v>105.709999</v>
      </c>
      <c r="C190" s="4">
        <v>106.980003</v>
      </c>
      <c r="D190" s="4">
        <v>104.860001</v>
      </c>
      <c r="E190" s="4">
        <v>106.699997</v>
      </c>
      <c r="F190" s="18">
        <v>102.809456</v>
      </c>
      <c r="G190" s="8">
        <v>18019700</v>
      </c>
      <c r="H190" s="11">
        <f t="shared" si="4"/>
        <v>1.7644128212792102E-2</v>
      </c>
      <c r="I190">
        <f t="shared" si="5"/>
        <v>1.7825320000000033</v>
      </c>
    </row>
    <row r="191" spans="1:9">
      <c r="A191" s="3">
        <v>43404</v>
      </c>
      <c r="B191" s="4">
        <v>108.08000199999999</v>
      </c>
      <c r="C191" s="4">
        <v>110.480003</v>
      </c>
      <c r="D191" s="4">
        <v>107.790001</v>
      </c>
      <c r="E191" s="4">
        <v>109.019997</v>
      </c>
      <c r="F191" s="18">
        <v>105.044861</v>
      </c>
      <c r="G191" s="8">
        <v>20860000</v>
      </c>
      <c r="H191" s="11">
        <f t="shared" si="4"/>
        <v>2.1743184790317345E-2</v>
      </c>
      <c r="I191">
        <f t="shared" si="5"/>
        <v>2.2354050000000001</v>
      </c>
    </row>
    <row r="192" spans="1:9">
      <c r="A192" s="3">
        <v>43405</v>
      </c>
      <c r="B192" s="4">
        <v>109.620003</v>
      </c>
      <c r="C192" s="4">
        <v>110.220001</v>
      </c>
      <c r="D192" s="4">
        <v>108.32</v>
      </c>
      <c r="E192" s="4">
        <v>108.980003</v>
      </c>
      <c r="F192" s="18">
        <v>105.006332</v>
      </c>
      <c r="G192" s="8">
        <v>13065000</v>
      </c>
      <c r="H192" s="11">
        <f t="shared" si="4"/>
        <v>-3.6678614863412429E-4</v>
      </c>
      <c r="I192">
        <f t="shared" si="5"/>
        <v>-3.8528999999996927E-2</v>
      </c>
    </row>
    <row r="193" spans="1:9">
      <c r="A193" s="3">
        <v>43406</v>
      </c>
      <c r="B193" s="4">
        <v>109.900002</v>
      </c>
      <c r="C193" s="4">
        <v>110.80999799999999</v>
      </c>
      <c r="D193" s="4">
        <v>107.489998</v>
      </c>
      <c r="E193" s="4">
        <v>108.379997</v>
      </c>
      <c r="F193" s="18">
        <v>104.428207</v>
      </c>
      <c r="G193" s="8">
        <v>19009200</v>
      </c>
      <c r="H193" s="11">
        <f t="shared" si="4"/>
        <v>-5.5056203658270814E-3</v>
      </c>
      <c r="I193">
        <f t="shared" si="5"/>
        <v>-0.578125</v>
      </c>
    </row>
    <row r="194" spans="1:9">
      <c r="A194" s="3">
        <v>43409</v>
      </c>
      <c r="B194" s="4">
        <v>108.610001</v>
      </c>
      <c r="C194" s="4">
        <v>109.290001</v>
      </c>
      <c r="D194" s="4">
        <v>108.41999800000001</v>
      </c>
      <c r="E194" s="4">
        <v>109.089996</v>
      </c>
      <c r="F194" s="18">
        <v>105.112312</v>
      </c>
      <c r="G194" s="8">
        <v>10276400</v>
      </c>
      <c r="H194" s="11">
        <f t="shared" si="4"/>
        <v>6.5509599336508999E-3</v>
      </c>
      <c r="I194">
        <f t="shared" si="5"/>
        <v>0.68410500000000241</v>
      </c>
    </row>
    <row r="195" spans="1:9">
      <c r="A195" s="3">
        <v>43410</v>
      </c>
      <c r="B195" s="4">
        <v>108.66999800000001</v>
      </c>
      <c r="C195" s="4">
        <v>109.66999800000001</v>
      </c>
      <c r="D195" s="4">
        <v>107.760002</v>
      </c>
      <c r="E195" s="4">
        <v>109.599998</v>
      </c>
      <c r="F195" s="18">
        <v>105.603729</v>
      </c>
      <c r="G195" s="8">
        <v>10825000</v>
      </c>
      <c r="H195" s="11">
        <f t="shared" ref="H195:H230" si="6">(F195-F194)/F194</f>
        <v>4.6751611742685143E-3</v>
      </c>
      <c r="I195">
        <f t="shared" si="5"/>
        <v>0.49141699999999844</v>
      </c>
    </row>
    <row r="196" spans="1:9">
      <c r="A196" s="3">
        <v>43411</v>
      </c>
      <c r="B196" s="4">
        <v>110.370003</v>
      </c>
      <c r="C196" s="4">
        <v>111.730003</v>
      </c>
      <c r="D196" s="4">
        <v>109.349998</v>
      </c>
      <c r="E196" s="4">
        <v>111.480003</v>
      </c>
      <c r="F196" s="18">
        <v>107.415184</v>
      </c>
      <c r="G196" s="8">
        <v>12679600</v>
      </c>
      <c r="H196" s="11">
        <f t="shared" si="6"/>
        <v>1.7153324197481654E-2</v>
      </c>
      <c r="I196">
        <f t="shared" ref="I196:I230" si="7">F196-F195</f>
        <v>1.8114549999999952</v>
      </c>
    </row>
    <row r="197" spans="1:9">
      <c r="A197" s="3">
        <v>43412</v>
      </c>
      <c r="B197" s="4">
        <v>111.010002</v>
      </c>
      <c r="C197" s="4">
        <v>112.93</v>
      </c>
      <c r="D197" s="4">
        <v>111</v>
      </c>
      <c r="E197" s="4">
        <v>112.379997</v>
      </c>
      <c r="F197" s="18">
        <v>108.28235599999999</v>
      </c>
      <c r="G197" s="8">
        <v>11662500</v>
      </c>
      <c r="H197" s="11">
        <f t="shared" si="6"/>
        <v>8.0730858311427976E-3</v>
      </c>
      <c r="I197">
        <f t="shared" si="7"/>
        <v>0.8671719999999965</v>
      </c>
    </row>
    <row r="198" spans="1:9">
      <c r="A198" s="3">
        <v>43413</v>
      </c>
      <c r="B198" s="4">
        <v>112.230003</v>
      </c>
      <c r="C198" s="4">
        <v>112.360001</v>
      </c>
      <c r="D198" s="4">
        <v>110.83000199999999</v>
      </c>
      <c r="E198" s="4">
        <v>111.290001</v>
      </c>
      <c r="F198" s="18">
        <v>107.232101</v>
      </c>
      <c r="G198" s="8">
        <v>10432200</v>
      </c>
      <c r="H198" s="11">
        <f t="shared" si="6"/>
        <v>-9.6992256060626624E-3</v>
      </c>
      <c r="I198">
        <f t="shared" si="7"/>
        <v>-1.0502549999999928</v>
      </c>
    </row>
    <row r="199" spans="1:9">
      <c r="A199" s="3">
        <v>43416</v>
      </c>
      <c r="B199" s="4">
        <v>111.41999800000001</v>
      </c>
      <c r="C199" s="4">
        <v>111.94000200000001</v>
      </c>
      <c r="D199" s="4">
        <v>108.599998</v>
      </c>
      <c r="E199" s="4">
        <v>108.949997</v>
      </c>
      <c r="F199" s="18">
        <v>104.977425</v>
      </c>
      <c r="G199" s="8">
        <v>13279700</v>
      </c>
      <c r="H199" s="11">
        <f t="shared" si="6"/>
        <v>-2.1026129106618954E-2</v>
      </c>
      <c r="I199">
        <f t="shared" si="7"/>
        <v>-2.2546760000000035</v>
      </c>
    </row>
    <row r="200" spans="1:9">
      <c r="A200" s="3">
        <v>43417</v>
      </c>
      <c r="B200" s="4">
        <v>109.099998</v>
      </c>
      <c r="C200" s="4">
        <v>111.120003</v>
      </c>
      <c r="D200" s="4">
        <v>109.099998</v>
      </c>
      <c r="E200" s="4">
        <v>109.589996</v>
      </c>
      <c r="F200" s="18">
        <v>105.594086</v>
      </c>
      <c r="G200" s="8">
        <v>13746100</v>
      </c>
      <c r="H200" s="11">
        <f t="shared" si="6"/>
        <v>5.8742248631075463E-3</v>
      </c>
      <c r="I200">
        <f t="shared" si="7"/>
        <v>0.61666100000000768</v>
      </c>
    </row>
    <row r="201" spans="1:9">
      <c r="A201" s="3">
        <v>43418</v>
      </c>
      <c r="B201" s="4">
        <v>110.230003</v>
      </c>
      <c r="C201" s="4">
        <v>110.709999</v>
      </c>
      <c r="D201" s="4">
        <v>105.980003</v>
      </c>
      <c r="E201" s="4">
        <v>107.33000199999999</v>
      </c>
      <c r="F201" s="18">
        <v>103.416496</v>
      </c>
      <c r="G201" s="8">
        <v>18361400</v>
      </c>
      <c r="H201" s="11">
        <f t="shared" si="6"/>
        <v>-2.0622272349608756E-2</v>
      </c>
      <c r="I201">
        <f t="shared" si="7"/>
        <v>-2.1775900000000092</v>
      </c>
    </row>
    <row r="202" spans="1:9">
      <c r="A202" s="3">
        <v>43419</v>
      </c>
      <c r="B202" s="4">
        <v>108.239998</v>
      </c>
      <c r="C202" s="4">
        <v>110.08000199999999</v>
      </c>
      <c r="D202" s="4">
        <v>106.80999799999999</v>
      </c>
      <c r="E202" s="4">
        <v>110.07</v>
      </c>
      <c r="F202" s="18">
        <v>106.05658699999999</v>
      </c>
      <c r="G202" s="8">
        <v>19100000</v>
      </c>
      <c r="H202" s="11">
        <f t="shared" si="6"/>
        <v>2.5528722226287753E-2</v>
      </c>
      <c r="I202">
        <f t="shared" si="7"/>
        <v>2.6400909999999982</v>
      </c>
    </row>
    <row r="203" spans="1:9">
      <c r="A203" s="3">
        <v>43420</v>
      </c>
      <c r="B203" s="4">
        <v>109.449997</v>
      </c>
      <c r="C203" s="4">
        <v>110.760002</v>
      </c>
      <c r="D203" s="4">
        <v>108.550003</v>
      </c>
      <c r="E203" s="4">
        <v>109.989998</v>
      </c>
      <c r="F203" s="18">
        <v>105.9795</v>
      </c>
      <c r="G203" s="8">
        <v>13798600</v>
      </c>
      <c r="H203" s="11">
        <f t="shared" si="6"/>
        <v>-7.2684782888583516E-4</v>
      </c>
      <c r="I203">
        <f t="shared" si="7"/>
        <v>-7.708699999999169E-2</v>
      </c>
    </row>
    <row r="204" spans="1:9">
      <c r="A204" s="3">
        <v>43423</v>
      </c>
      <c r="B204" s="4">
        <v>109.959999</v>
      </c>
      <c r="C204" s="4">
        <v>111.199997</v>
      </c>
      <c r="D204" s="4">
        <v>109.529999</v>
      </c>
      <c r="E204" s="4">
        <v>110.83000199999999</v>
      </c>
      <c r="F204" s="18">
        <v>106.78887899999999</v>
      </c>
      <c r="G204" s="8">
        <v>13987000</v>
      </c>
      <c r="H204" s="11">
        <f t="shared" si="6"/>
        <v>7.6371279351194589E-3</v>
      </c>
      <c r="I204">
        <f t="shared" si="7"/>
        <v>0.80937899999999274</v>
      </c>
    </row>
    <row r="205" spans="1:9">
      <c r="A205" s="3">
        <v>43424</v>
      </c>
      <c r="B205" s="4">
        <v>109.779999</v>
      </c>
      <c r="C205" s="4">
        <v>110.489998</v>
      </c>
      <c r="D205" s="4">
        <v>107.980003</v>
      </c>
      <c r="E205" s="4">
        <v>108.449997</v>
      </c>
      <c r="F205" s="18">
        <v>104.495651</v>
      </c>
      <c r="G205" s="8">
        <v>18936200</v>
      </c>
      <c r="H205" s="11">
        <f t="shared" si="6"/>
        <v>-2.1474408397900678E-2</v>
      </c>
      <c r="I205">
        <f t="shared" si="7"/>
        <v>-2.2932279999999992</v>
      </c>
    </row>
    <row r="206" spans="1:9">
      <c r="A206" s="3">
        <v>43425</v>
      </c>
      <c r="B206" s="4">
        <v>109.029999</v>
      </c>
      <c r="C206" s="4">
        <v>109.610001</v>
      </c>
      <c r="D206" s="4">
        <v>107.639999</v>
      </c>
      <c r="E206" s="4">
        <v>107.639999</v>
      </c>
      <c r="F206" s="18">
        <v>103.715187</v>
      </c>
      <c r="G206" s="8">
        <v>10619600</v>
      </c>
      <c r="H206" s="11">
        <f t="shared" si="6"/>
        <v>-7.4688658573933853E-3</v>
      </c>
      <c r="I206">
        <f t="shared" si="7"/>
        <v>-0.78046399999999494</v>
      </c>
    </row>
    <row r="207" spans="1:9">
      <c r="A207" s="3">
        <v>43427</v>
      </c>
      <c r="B207" s="4">
        <v>106.739998</v>
      </c>
      <c r="C207" s="4">
        <v>107.389999</v>
      </c>
      <c r="D207" s="4">
        <v>106.05999799999999</v>
      </c>
      <c r="E207" s="4">
        <v>106.650002</v>
      </c>
      <c r="F207" s="18">
        <v>102.761292</v>
      </c>
      <c r="G207" s="8">
        <v>6488400</v>
      </c>
      <c r="H207" s="11">
        <f t="shared" si="6"/>
        <v>-9.1972547858396366E-3</v>
      </c>
      <c r="I207">
        <f t="shared" si="7"/>
        <v>-0.95389500000000282</v>
      </c>
    </row>
    <row r="208" spans="1:9">
      <c r="A208" s="3">
        <v>43430</v>
      </c>
      <c r="B208" s="4">
        <v>107.720001</v>
      </c>
      <c r="C208" s="4">
        <v>109.980003</v>
      </c>
      <c r="D208" s="4">
        <v>107.449997</v>
      </c>
      <c r="E208" s="4">
        <v>109.260002</v>
      </c>
      <c r="F208" s="18">
        <v>105.276123</v>
      </c>
      <c r="G208" s="8">
        <v>13948300</v>
      </c>
      <c r="H208" s="11">
        <f t="shared" si="6"/>
        <v>2.4472551396103517E-2</v>
      </c>
      <c r="I208">
        <f t="shared" si="7"/>
        <v>2.5148310000000009</v>
      </c>
    </row>
    <row r="209" spans="1:9">
      <c r="A209" s="3">
        <v>43431</v>
      </c>
      <c r="B209" s="4">
        <v>108.760002</v>
      </c>
      <c r="C209" s="4">
        <v>110.029999</v>
      </c>
      <c r="D209" s="4">
        <v>108.629997</v>
      </c>
      <c r="E209" s="4">
        <v>109.720001</v>
      </c>
      <c r="F209" s="18">
        <v>105.719345</v>
      </c>
      <c r="G209" s="8">
        <v>9238200</v>
      </c>
      <c r="H209" s="11">
        <f t="shared" si="6"/>
        <v>4.2100904494745284E-3</v>
      </c>
      <c r="I209">
        <f t="shared" si="7"/>
        <v>0.44322200000000578</v>
      </c>
    </row>
    <row r="210" spans="1:9">
      <c r="A210" s="3">
        <v>43432</v>
      </c>
      <c r="B210" s="4">
        <v>109.800003</v>
      </c>
      <c r="C210" s="4">
        <v>111.400002</v>
      </c>
      <c r="D210" s="4">
        <v>108.870003</v>
      </c>
      <c r="E210" s="4">
        <v>110.94000200000001</v>
      </c>
      <c r="F210" s="18">
        <v>106.894867</v>
      </c>
      <c r="G210" s="8">
        <v>13977300</v>
      </c>
      <c r="H210" s="11">
        <f t="shared" si="6"/>
        <v>1.1119270555450384E-2</v>
      </c>
      <c r="I210">
        <f t="shared" si="7"/>
        <v>1.1755220000000008</v>
      </c>
    </row>
    <row r="211" spans="1:9">
      <c r="A211" s="3">
        <v>43433</v>
      </c>
      <c r="B211" s="4">
        <v>110.269997</v>
      </c>
      <c r="C211" s="4">
        <v>110.800003</v>
      </c>
      <c r="D211" s="4">
        <v>109.639999</v>
      </c>
      <c r="E211" s="4">
        <v>110.05999799999999</v>
      </c>
      <c r="F211" s="18">
        <v>106.04695100000001</v>
      </c>
      <c r="G211" s="8">
        <v>11144300</v>
      </c>
      <c r="H211" s="11">
        <f t="shared" si="6"/>
        <v>-7.9322424340543679E-3</v>
      </c>
      <c r="I211">
        <f t="shared" si="7"/>
        <v>-0.84791599999999789</v>
      </c>
    </row>
    <row r="212" spans="1:9">
      <c r="A212" s="3">
        <v>43434</v>
      </c>
      <c r="B212" s="4">
        <v>109.849998</v>
      </c>
      <c r="C212" s="4">
        <v>111.32</v>
      </c>
      <c r="D212" s="4">
        <v>109.58000199999999</v>
      </c>
      <c r="E212" s="4">
        <v>111.19000200000001</v>
      </c>
      <c r="F212" s="18">
        <v>107.13575</v>
      </c>
      <c r="G212" s="8">
        <v>18652700</v>
      </c>
      <c r="H212" s="11">
        <f t="shared" si="6"/>
        <v>1.0267141013794865E-2</v>
      </c>
      <c r="I212">
        <f t="shared" si="7"/>
        <v>1.0887989999999945</v>
      </c>
    </row>
    <row r="213" spans="1:9">
      <c r="A213" s="3">
        <v>43437</v>
      </c>
      <c r="B213" s="4">
        <v>112.379997</v>
      </c>
      <c r="C213" s="4">
        <v>112.889999</v>
      </c>
      <c r="D213" s="4">
        <v>111.739998</v>
      </c>
      <c r="E213" s="4">
        <v>112.239998</v>
      </c>
      <c r="F213" s="18">
        <v>108.14746100000001</v>
      </c>
      <c r="G213" s="8">
        <v>16034500</v>
      </c>
      <c r="H213" s="11">
        <f t="shared" si="6"/>
        <v>9.4432624030727878E-3</v>
      </c>
      <c r="I213">
        <f t="shared" si="7"/>
        <v>1.0117110000000054</v>
      </c>
    </row>
    <row r="214" spans="1:9">
      <c r="A214" s="3">
        <v>43438</v>
      </c>
      <c r="B214" s="4">
        <v>111.599998</v>
      </c>
      <c r="C214" s="4">
        <v>111.599998</v>
      </c>
      <c r="D214" s="4">
        <v>106.730003</v>
      </c>
      <c r="E214" s="4">
        <v>107.230003</v>
      </c>
      <c r="F214" s="18">
        <v>103.320145</v>
      </c>
      <c r="G214" s="8">
        <v>23555900</v>
      </c>
      <c r="H214" s="11">
        <f t="shared" si="6"/>
        <v>-4.4636424705338296E-2</v>
      </c>
      <c r="I214">
        <f t="shared" si="7"/>
        <v>-4.8273160000000104</v>
      </c>
    </row>
    <row r="215" spans="1:9">
      <c r="A215" s="3">
        <v>43440</v>
      </c>
      <c r="B215" s="4">
        <v>105.010002</v>
      </c>
      <c r="C215" s="4">
        <v>105.360001</v>
      </c>
      <c r="D215" s="4">
        <v>102.879997</v>
      </c>
      <c r="E215" s="4">
        <v>105.19000200000001</v>
      </c>
      <c r="F215" s="18">
        <v>101.354523</v>
      </c>
      <c r="G215" s="8">
        <v>27213900</v>
      </c>
      <c r="H215" s="11">
        <f t="shared" si="6"/>
        <v>-1.9024576475381409E-2</v>
      </c>
      <c r="I215">
        <f t="shared" si="7"/>
        <v>-1.9656219999999962</v>
      </c>
    </row>
    <row r="216" spans="1:9">
      <c r="A216" s="3">
        <v>43441</v>
      </c>
      <c r="B216" s="4">
        <v>105.160004</v>
      </c>
      <c r="C216" s="4">
        <v>106.980003</v>
      </c>
      <c r="D216" s="4">
        <v>102.910004</v>
      </c>
      <c r="E216" s="4">
        <v>103.290001</v>
      </c>
      <c r="F216" s="18">
        <v>99.523803999999998</v>
      </c>
      <c r="G216" s="8">
        <v>19248600</v>
      </c>
      <c r="H216" s="11">
        <f t="shared" si="6"/>
        <v>-1.8062528891779225E-2</v>
      </c>
      <c r="I216">
        <f t="shared" si="7"/>
        <v>-1.830719000000002</v>
      </c>
    </row>
    <row r="217" spans="1:9">
      <c r="A217" s="3">
        <v>43444</v>
      </c>
      <c r="B217" s="4">
        <v>102.870003</v>
      </c>
      <c r="C217" s="4">
        <v>103.489998</v>
      </c>
      <c r="D217" s="4">
        <v>99.279999000000004</v>
      </c>
      <c r="E217" s="4">
        <v>101.360001</v>
      </c>
      <c r="F217" s="18">
        <v>97.664185000000003</v>
      </c>
      <c r="G217" s="8">
        <v>23636400</v>
      </c>
      <c r="H217" s="11">
        <f t="shared" si="6"/>
        <v>-1.868516802271741E-2</v>
      </c>
      <c r="I217">
        <f t="shared" si="7"/>
        <v>-1.859618999999995</v>
      </c>
    </row>
    <row r="218" spans="1:9">
      <c r="A218" s="3">
        <v>43445</v>
      </c>
      <c r="B218" s="4">
        <v>103.129997</v>
      </c>
      <c r="C218" s="4">
        <v>103.660004</v>
      </c>
      <c r="D218" s="4">
        <v>100.209999</v>
      </c>
      <c r="E218" s="4">
        <v>100.370003</v>
      </c>
      <c r="F218" s="18">
        <v>96.710266000000004</v>
      </c>
      <c r="G218" s="8">
        <v>16860700</v>
      </c>
      <c r="H218" s="11">
        <f t="shared" si="6"/>
        <v>-9.7673369208988847E-3</v>
      </c>
      <c r="I218">
        <f t="shared" si="7"/>
        <v>-0.95391899999999907</v>
      </c>
    </row>
    <row r="219" spans="1:9">
      <c r="A219" s="3">
        <v>43446</v>
      </c>
      <c r="B219" s="4">
        <v>101.660004</v>
      </c>
      <c r="C219" s="4">
        <v>102.900002</v>
      </c>
      <c r="D219" s="4">
        <v>100.05999799999999</v>
      </c>
      <c r="E219" s="4">
        <v>101.019997</v>
      </c>
      <c r="F219" s="18">
        <v>97.336562999999998</v>
      </c>
      <c r="G219" s="8">
        <v>22621500</v>
      </c>
      <c r="H219" s="11">
        <f t="shared" si="6"/>
        <v>6.4760136219663986E-3</v>
      </c>
      <c r="I219">
        <f t="shared" si="7"/>
        <v>0.62629699999999389</v>
      </c>
    </row>
    <row r="220" spans="1:9">
      <c r="A220" s="3">
        <v>43447</v>
      </c>
      <c r="B220" s="4">
        <v>101.550003</v>
      </c>
      <c r="C220" s="4">
        <v>101.970001</v>
      </c>
      <c r="D220" s="4">
        <v>100.66999800000001</v>
      </c>
      <c r="E220" s="4">
        <v>101.120003</v>
      </c>
      <c r="F220" s="18">
        <v>97.432929999999999</v>
      </c>
      <c r="G220" s="8">
        <v>17250900</v>
      </c>
      <c r="H220" s="11">
        <f t="shared" si="6"/>
        <v>9.9003906682015017E-4</v>
      </c>
      <c r="I220">
        <f t="shared" si="7"/>
        <v>9.6367000000000758E-2</v>
      </c>
    </row>
    <row r="221" spans="1:9">
      <c r="A221" s="3">
        <v>43448</v>
      </c>
      <c r="B221" s="4">
        <v>99.989998</v>
      </c>
      <c r="C221" s="4">
        <v>101.94000200000001</v>
      </c>
      <c r="D221" s="4">
        <v>99.860000999999997</v>
      </c>
      <c r="E221" s="4">
        <v>100.290001</v>
      </c>
      <c r="F221" s="18">
        <v>96.633178999999998</v>
      </c>
      <c r="G221" s="8">
        <v>19879500</v>
      </c>
      <c r="H221" s="11">
        <f t="shared" si="6"/>
        <v>-8.2082207729973888E-3</v>
      </c>
      <c r="I221">
        <f t="shared" si="7"/>
        <v>-0.79975100000000054</v>
      </c>
    </row>
    <row r="222" spans="1:9">
      <c r="A222" s="3">
        <v>43451</v>
      </c>
      <c r="B222" s="4">
        <v>99.769997000000004</v>
      </c>
      <c r="C222" s="4">
        <v>100.55999799999999</v>
      </c>
      <c r="D222" s="4">
        <v>98.440002000000007</v>
      </c>
      <c r="E222" s="4">
        <v>99.010002</v>
      </c>
      <c r="F222" s="18">
        <v>95.399856999999997</v>
      </c>
      <c r="G222" s="8">
        <v>25113500</v>
      </c>
      <c r="H222" s="11">
        <f t="shared" si="6"/>
        <v>-1.27629248335088E-2</v>
      </c>
      <c r="I222">
        <f t="shared" si="7"/>
        <v>-1.2333220000000011</v>
      </c>
    </row>
    <row r="223" spans="1:9">
      <c r="A223" s="3">
        <v>43452</v>
      </c>
      <c r="B223" s="4">
        <v>99.419998000000007</v>
      </c>
      <c r="C223" s="4">
        <v>100.889999</v>
      </c>
      <c r="D223" s="4">
        <v>98.120002999999997</v>
      </c>
      <c r="E223" s="4">
        <v>98.540001000000004</v>
      </c>
      <c r="F223" s="18">
        <v>94.946999000000005</v>
      </c>
      <c r="G223" s="8">
        <v>20837200</v>
      </c>
      <c r="H223" s="11">
        <f t="shared" si="6"/>
        <v>-4.7469463187978572E-3</v>
      </c>
      <c r="I223">
        <f t="shared" si="7"/>
        <v>-0.45285799999999199</v>
      </c>
    </row>
    <row r="224" spans="1:9">
      <c r="A224" s="3">
        <v>43453</v>
      </c>
      <c r="B224" s="4">
        <v>98.410004000000001</v>
      </c>
      <c r="C224" s="4">
        <v>100.58000199999999</v>
      </c>
      <c r="D224" s="4">
        <v>96.599997999999999</v>
      </c>
      <c r="E224" s="4">
        <v>97.290001000000004</v>
      </c>
      <c r="F224" s="18">
        <v>93.742569000000003</v>
      </c>
      <c r="G224" s="8">
        <v>28767900</v>
      </c>
      <c r="H224" s="11">
        <f t="shared" si="6"/>
        <v>-1.2685287715096735E-2</v>
      </c>
      <c r="I224">
        <f t="shared" si="7"/>
        <v>-1.2044300000000021</v>
      </c>
    </row>
    <row r="225" spans="1:9">
      <c r="A225" s="3">
        <v>43454</v>
      </c>
      <c r="B225" s="4">
        <v>96.610000999999997</v>
      </c>
      <c r="C225" s="4">
        <v>98.279999000000004</v>
      </c>
      <c r="D225" s="4">
        <v>95.690002000000007</v>
      </c>
      <c r="E225" s="4">
        <v>96.449996999999996</v>
      </c>
      <c r="F225" s="18">
        <v>92.933197000000007</v>
      </c>
      <c r="G225" s="8">
        <v>31825200</v>
      </c>
      <c r="H225" s="11">
        <f t="shared" si="6"/>
        <v>-8.633985697575626E-3</v>
      </c>
      <c r="I225">
        <f t="shared" si="7"/>
        <v>-0.80937199999999621</v>
      </c>
    </row>
    <row r="226" spans="1:9">
      <c r="A226" s="3">
        <v>43455</v>
      </c>
      <c r="B226" s="4">
        <v>96.68</v>
      </c>
      <c r="C226" s="4">
        <v>98.43</v>
      </c>
      <c r="D226" s="4">
        <v>93.690002000000007</v>
      </c>
      <c r="E226" s="4">
        <v>94.169998000000007</v>
      </c>
      <c r="F226" s="18">
        <v>90.736335999999994</v>
      </c>
      <c r="G226" s="8">
        <v>41313900</v>
      </c>
      <c r="H226" s="11">
        <f t="shared" si="6"/>
        <v>-2.3639141565311828E-2</v>
      </c>
      <c r="I226">
        <f t="shared" si="7"/>
        <v>-2.1968610000000126</v>
      </c>
    </row>
    <row r="227" spans="1:9">
      <c r="A227" s="3">
        <v>43458</v>
      </c>
      <c r="B227" s="4">
        <v>92.889999000000003</v>
      </c>
      <c r="C227" s="4">
        <v>94.220000999999996</v>
      </c>
      <c r="D227" s="4">
        <v>92.139999000000003</v>
      </c>
      <c r="E227" s="4">
        <v>92.139999000000003</v>
      </c>
      <c r="F227" s="18">
        <v>88.780365000000003</v>
      </c>
      <c r="G227" s="8">
        <v>17009300</v>
      </c>
      <c r="H227" s="11">
        <f t="shared" si="6"/>
        <v>-2.1556645179060252E-2</v>
      </c>
      <c r="I227">
        <f t="shared" si="7"/>
        <v>-1.955970999999991</v>
      </c>
    </row>
    <row r="228" spans="1:9">
      <c r="A228" s="3">
        <v>43460</v>
      </c>
      <c r="B228" s="4">
        <v>92.690002000000007</v>
      </c>
      <c r="C228" s="4">
        <v>95.959998999999996</v>
      </c>
      <c r="D228" s="4">
        <v>91.110000999999997</v>
      </c>
      <c r="E228" s="4">
        <v>95.959998999999996</v>
      </c>
      <c r="F228" s="18">
        <v>92.461067</v>
      </c>
      <c r="G228" s="8">
        <v>22542900</v>
      </c>
      <c r="H228" s="11">
        <f t="shared" si="6"/>
        <v>4.1458513940554269E-2</v>
      </c>
      <c r="I228">
        <f t="shared" si="7"/>
        <v>3.6807019999999966</v>
      </c>
    </row>
    <row r="229" spans="1:9">
      <c r="A229" s="3">
        <v>43461</v>
      </c>
      <c r="B229" s="4">
        <v>94.82</v>
      </c>
      <c r="C229" s="4">
        <v>97.150002000000001</v>
      </c>
      <c r="D229" s="4">
        <v>93.550003000000004</v>
      </c>
      <c r="E229" s="4">
        <v>97.040001000000004</v>
      </c>
      <c r="F229" s="18">
        <v>93.501694000000001</v>
      </c>
      <c r="G229" s="8">
        <v>20304700</v>
      </c>
      <c r="H229" s="11">
        <f t="shared" si="6"/>
        <v>1.1254758719148251E-2</v>
      </c>
      <c r="I229">
        <f t="shared" si="7"/>
        <v>1.0406270000000006</v>
      </c>
    </row>
    <row r="230" spans="1:9" ht="19" thickBot="1">
      <c r="A230" s="5">
        <v>43462</v>
      </c>
      <c r="B230" s="6">
        <v>97.949996999999996</v>
      </c>
      <c r="C230" s="6">
        <v>98.32</v>
      </c>
      <c r="D230" s="6">
        <v>96.440002000000007</v>
      </c>
      <c r="E230" s="6">
        <v>96.830001999999993</v>
      </c>
      <c r="F230" s="18">
        <v>93.299355000000006</v>
      </c>
      <c r="G230" s="9">
        <v>17963300</v>
      </c>
      <c r="H230" s="12">
        <f t="shared" si="6"/>
        <v>-2.1640142690890173E-3</v>
      </c>
      <c r="I230">
        <f t="shared" si="7"/>
        <v>-0.20233899999999494</v>
      </c>
    </row>
  </sheetData>
  <mergeCells count="1">
    <mergeCell ref="M1:N1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1D9-57C9-6D49-94A9-A5FDD226A182}">
  <dimension ref="B1:H230"/>
  <sheetViews>
    <sheetView workbookViewId="0">
      <selection activeCell="G6" sqref="G6:H7"/>
    </sheetView>
  </sheetViews>
  <sheetFormatPr baseColWidth="10" defaultRowHeight="18"/>
  <cols>
    <col min="2" max="2" width="19.5" customWidth="1"/>
    <col min="3" max="3" width="21" customWidth="1"/>
    <col min="4" max="4" width="17.83203125" customWidth="1"/>
    <col min="7" max="7" width="15" customWidth="1"/>
  </cols>
  <sheetData>
    <row r="1" spans="2:8" ht="19" thickBot="1">
      <c r="B1" s="1" t="s">
        <v>0</v>
      </c>
      <c r="C1" s="1" t="s">
        <v>12</v>
      </c>
      <c r="D1" s="2" t="s">
        <v>11</v>
      </c>
    </row>
    <row r="2" spans="2:8">
      <c r="B2" s="3">
        <v>43132</v>
      </c>
      <c r="C2" s="18">
        <v>2821.9799800000001</v>
      </c>
      <c r="D2" s="18">
        <v>110.65999600000001</v>
      </c>
    </row>
    <row r="3" spans="2:8">
      <c r="B3" s="3">
        <v>43133</v>
      </c>
      <c r="C3" s="18">
        <v>2762.1298830000001</v>
      </c>
      <c r="D3" s="18">
        <v>108.207611</v>
      </c>
    </row>
    <row r="4" spans="2:8">
      <c r="B4" s="3">
        <v>43136</v>
      </c>
      <c r="C4" s="18">
        <v>2648.9399410000001</v>
      </c>
      <c r="D4" s="18">
        <v>103.01879099999999</v>
      </c>
    </row>
    <row r="5" spans="2:8">
      <c r="B5" s="3">
        <v>43137</v>
      </c>
      <c r="C5" s="18">
        <v>2695.139893</v>
      </c>
      <c r="D5" s="18">
        <v>106.152924</v>
      </c>
    </row>
    <row r="6" spans="2:8">
      <c r="B6" s="3">
        <v>43138</v>
      </c>
      <c r="C6" s="18">
        <v>2681.6599120000001</v>
      </c>
      <c r="D6" s="18">
        <v>106.872536</v>
      </c>
      <c r="G6" t="s">
        <v>10</v>
      </c>
      <c r="H6" t="s">
        <v>13</v>
      </c>
    </row>
    <row r="7" spans="2:8">
      <c r="B7" s="3">
        <v>43139</v>
      </c>
      <c r="C7" s="18">
        <v>2581</v>
      </c>
      <c r="D7" s="18">
        <v>102.147667</v>
      </c>
      <c r="G7" cm="1">
        <f t="array" ref="G7:H7">LINEST(D2:D230,C2:C230)</f>
        <v>3.3579096632891159E-2</v>
      </c>
      <c r="H7">
        <v>13.554920455402709</v>
      </c>
    </row>
    <row r="8" spans="2:8">
      <c r="B8" s="3">
        <v>43140</v>
      </c>
      <c r="C8" s="18">
        <v>2619.5500489999999</v>
      </c>
      <c r="D8" s="18">
        <v>104.192902</v>
      </c>
    </row>
    <row r="9" spans="2:8">
      <c r="B9" s="3">
        <v>43143</v>
      </c>
      <c r="C9" s="18">
        <v>2656</v>
      </c>
      <c r="D9" s="18">
        <v>105.802582</v>
      </c>
    </row>
    <row r="10" spans="2:8">
      <c r="B10" s="3">
        <v>43144</v>
      </c>
      <c r="C10" s="18">
        <v>2662.9399410000001</v>
      </c>
      <c r="D10" s="18">
        <v>106.455917</v>
      </c>
    </row>
    <row r="11" spans="2:8">
      <c r="B11" s="3">
        <v>43145</v>
      </c>
      <c r="C11" s="18">
        <v>2698.6298830000001</v>
      </c>
      <c r="D11" s="18">
        <v>108.917755</v>
      </c>
    </row>
    <row r="12" spans="2:8">
      <c r="B12" s="3">
        <v>43146</v>
      </c>
      <c r="C12" s="18">
        <v>2731.1999510000001</v>
      </c>
      <c r="D12" s="18">
        <v>109.37226099999999</v>
      </c>
    </row>
    <row r="13" spans="2:8">
      <c r="B13" s="3">
        <v>43147</v>
      </c>
      <c r="C13" s="18">
        <v>2732.219971</v>
      </c>
      <c r="D13" s="18">
        <v>108.58635700000001</v>
      </c>
    </row>
    <row r="14" spans="2:8">
      <c r="B14" s="3">
        <v>43151</v>
      </c>
      <c r="C14" s="18">
        <v>2716.26001</v>
      </c>
      <c r="D14" s="18">
        <v>108.614761</v>
      </c>
    </row>
    <row r="15" spans="2:8">
      <c r="B15" s="3">
        <v>43152</v>
      </c>
      <c r="C15" s="18">
        <v>2701.330078</v>
      </c>
      <c r="D15" s="18">
        <v>109.06926</v>
      </c>
    </row>
    <row r="16" spans="2:8">
      <c r="B16" s="3">
        <v>43153</v>
      </c>
      <c r="C16" s="18">
        <v>2703.959961</v>
      </c>
      <c r="D16" s="18">
        <v>108.870422</v>
      </c>
    </row>
    <row r="17" spans="2:4">
      <c r="B17" s="3">
        <v>43154</v>
      </c>
      <c r="C17" s="18">
        <v>2747.3000489999999</v>
      </c>
      <c r="D17" s="18">
        <v>111.07659099999999</v>
      </c>
    </row>
    <row r="18" spans="2:4">
      <c r="B18" s="3">
        <v>43157</v>
      </c>
      <c r="C18" s="18">
        <v>2779.6000979999999</v>
      </c>
      <c r="D18" s="18">
        <v>112.45903</v>
      </c>
    </row>
    <row r="19" spans="2:4">
      <c r="B19" s="3">
        <v>43158</v>
      </c>
      <c r="C19" s="18">
        <v>2744.280029</v>
      </c>
      <c r="D19" s="18">
        <v>111.123955</v>
      </c>
    </row>
    <row r="20" spans="2:4">
      <c r="B20" s="3">
        <v>43159</v>
      </c>
      <c r="C20" s="18">
        <v>2713.830078</v>
      </c>
      <c r="D20" s="18">
        <v>109.362785</v>
      </c>
    </row>
    <row r="21" spans="2:4">
      <c r="B21" s="3">
        <v>43160</v>
      </c>
      <c r="C21" s="18">
        <v>2677.669922</v>
      </c>
      <c r="D21" s="18">
        <v>107.402779</v>
      </c>
    </row>
    <row r="22" spans="2:4">
      <c r="B22" s="3">
        <v>43161</v>
      </c>
      <c r="C22" s="18">
        <v>2691.25</v>
      </c>
      <c r="D22" s="18">
        <v>107.298615</v>
      </c>
    </row>
    <row r="23" spans="2:4">
      <c r="B23" s="3">
        <v>43164</v>
      </c>
      <c r="C23" s="18">
        <v>2720.9399410000001</v>
      </c>
      <c r="D23" s="18">
        <v>108.94615899999999</v>
      </c>
    </row>
    <row r="24" spans="2:4">
      <c r="B24" s="3">
        <v>43165</v>
      </c>
      <c r="C24" s="18">
        <v>2728.1201169999999</v>
      </c>
      <c r="D24" s="18">
        <v>109.04085499999999</v>
      </c>
    </row>
    <row r="25" spans="2:4">
      <c r="B25" s="3">
        <v>43166</v>
      </c>
      <c r="C25" s="18">
        <v>2726.8000489999999</v>
      </c>
      <c r="D25" s="18">
        <v>108.633698</v>
      </c>
    </row>
    <row r="26" spans="2:4">
      <c r="B26" s="3">
        <v>43167</v>
      </c>
      <c r="C26" s="18">
        <v>2738.969971</v>
      </c>
      <c r="D26" s="18">
        <v>108.64316599999999</v>
      </c>
    </row>
    <row r="27" spans="2:4">
      <c r="B27" s="3">
        <v>43168</v>
      </c>
      <c r="C27" s="18">
        <v>2786.570068</v>
      </c>
      <c r="D27" s="18">
        <v>111.767807</v>
      </c>
    </row>
    <row r="28" spans="2:4">
      <c r="B28" s="3">
        <v>43171</v>
      </c>
      <c r="C28" s="18">
        <v>2783.0200199999999</v>
      </c>
      <c r="D28" s="18">
        <v>111.408005</v>
      </c>
    </row>
    <row r="29" spans="2:4">
      <c r="B29" s="3">
        <v>43172</v>
      </c>
      <c r="C29" s="18">
        <v>2765.3100589999999</v>
      </c>
      <c r="D29" s="18">
        <v>110.072929</v>
      </c>
    </row>
    <row r="30" spans="2:4">
      <c r="B30" s="3">
        <v>43173</v>
      </c>
      <c r="C30" s="18">
        <v>2749.4799800000001</v>
      </c>
      <c r="D30" s="18">
        <v>108.841995</v>
      </c>
    </row>
    <row r="31" spans="2:4">
      <c r="B31" s="3">
        <v>43174</v>
      </c>
      <c r="C31" s="18">
        <v>2747.330078</v>
      </c>
      <c r="D31" s="18">
        <v>109.11660000000001</v>
      </c>
    </row>
    <row r="32" spans="2:4">
      <c r="B32" s="3">
        <v>43175</v>
      </c>
      <c r="C32" s="18">
        <v>2752.01001</v>
      </c>
      <c r="D32" s="18">
        <v>109.305969</v>
      </c>
    </row>
    <row r="33" spans="2:4">
      <c r="B33" s="3">
        <v>43178</v>
      </c>
      <c r="C33" s="18">
        <v>2712.919922</v>
      </c>
      <c r="D33" s="18">
        <v>108.444328</v>
      </c>
    </row>
    <row r="34" spans="2:4">
      <c r="B34" s="3">
        <v>43179</v>
      </c>
      <c r="C34" s="18">
        <v>2716.9399410000001</v>
      </c>
      <c r="D34" s="18">
        <v>108.548485</v>
      </c>
    </row>
    <row r="35" spans="2:4">
      <c r="B35" s="3">
        <v>43180</v>
      </c>
      <c r="C35" s="18">
        <v>2711.929932</v>
      </c>
      <c r="D35" s="18">
        <v>108.64316599999999</v>
      </c>
    </row>
    <row r="36" spans="2:4">
      <c r="B36" s="3">
        <v>43181</v>
      </c>
      <c r="C36" s="18">
        <v>2643.6899410000001</v>
      </c>
      <c r="D36" s="18">
        <v>104.107681</v>
      </c>
    </row>
    <row r="37" spans="2:4">
      <c r="B37" s="3">
        <v>43182</v>
      </c>
      <c r="C37" s="18">
        <v>2588.26001</v>
      </c>
      <c r="D37" s="18">
        <v>101.32390599999999</v>
      </c>
    </row>
    <row r="38" spans="2:4">
      <c r="B38" s="3">
        <v>43185</v>
      </c>
      <c r="C38" s="18">
        <v>2658.5500489999999</v>
      </c>
      <c r="D38" s="18">
        <v>104.448555</v>
      </c>
    </row>
    <row r="39" spans="2:4">
      <c r="B39" s="3">
        <v>43186</v>
      </c>
      <c r="C39" s="18">
        <v>2612.6201169999999</v>
      </c>
      <c r="D39" s="18">
        <v>102.422256</v>
      </c>
    </row>
    <row r="40" spans="2:4">
      <c r="B40" s="3">
        <v>43187</v>
      </c>
      <c r="C40" s="18">
        <v>2605</v>
      </c>
      <c r="D40" s="18">
        <v>102.261307</v>
      </c>
    </row>
    <row r="41" spans="2:4">
      <c r="B41" s="3">
        <v>43188</v>
      </c>
      <c r="C41" s="18">
        <v>2640.8701169999999</v>
      </c>
      <c r="D41" s="18">
        <v>104.126625</v>
      </c>
    </row>
    <row r="42" spans="2:4">
      <c r="B42" s="3">
        <v>43192</v>
      </c>
      <c r="C42" s="18">
        <v>2581.8798830000001</v>
      </c>
      <c r="D42" s="18">
        <v>102.11927</v>
      </c>
    </row>
    <row r="43" spans="2:4">
      <c r="B43" s="3">
        <v>43193</v>
      </c>
      <c r="C43" s="18">
        <v>2614.4499510000001</v>
      </c>
      <c r="D43" s="18">
        <v>103.52063800000001</v>
      </c>
    </row>
    <row r="44" spans="2:4">
      <c r="B44" s="3">
        <v>43194</v>
      </c>
      <c r="C44" s="18">
        <v>2644.6899410000001</v>
      </c>
      <c r="D44" s="18">
        <v>105.092422</v>
      </c>
    </row>
    <row r="45" spans="2:4">
      <c r="B45" s="3">
        <v>43195</v>
      </c>
      <c r="C45" s="18">
        <v>2662.8400879999999</v>
      </c>
      <c r="D45" s="18">
        <v>106.472336</v>
      </c>
    </row>
    <row r="46" spans="2:4">
      <c r="B46" s="3">
        <v>43196</v>
      </c>
      <c r="C46" s="18">
        <v>2604.469971</v>
      </c>
      <c r="D46" s="18">
        <v>103.81719200000001</v>
      </c>
    </row>
    <row r="47" spans="2:4">
      <c r="B47" s="3">
        <v>43199</v>
      </c>
      <c r="C47" s="18">
        <v>2613.1599120000001</v>
      </c>
      <c r="D47" s="18">
        <v>105.063873</v>
      </c>
    </row>
    <row r="48" spans="2:4">
      <c r="B48" s="3">
        <v>43200</v>
      </c>
      <c r="C48" s="18">
        <v>2656.8701169999999</v>
      </c>
      <c r="D48" s="18">
        <v>107.07189200000001</v>
      </c>
    </row>
    <row r="49" spans="2:4">
      <c r="B49" s="3">
        <v>43201</v>
      </c>
      <c r="C49" s="18">
        <v>2642.1899410000001</v>
      </c>
      <c r="D49" s="18">
        <v>105.27325399999999</v>
      </c>
    </row>
    <row r="50" spans="2:4">
      <c r="B50" s="3">
        <v>43202</v>
      </c>
      <c r="C50" s="18">
        <v>2663.98999</v>
      </c>
      <c r="D50" s="18">
        <v>107.890327</v>
      </c>
    </row>
    <row r="51" spans="2:4">
      <c r="B51" s="3">
        <v>43203</v>
      </c>
      <c r="C51" s="18">
        <v>2656.3000489999999</v>
      </c>
      <c r="D51" s="18">
        <v>104.968712</v>
      </c>
    </row>
    <row r="52" spans="2:4">
      <c r="B52" s="3">
        <v>43206</v>
      </c>
      <c r="C52" s="18">
        <v>2677.8400879999999</v>
      </c>
      <c r="D52" s="18">
        <v>104.88305699999999</v>
      </c>
    </row>
    <row r="53" spans="2:4">
      <c r="B53" s="3">
        <v>43207</v>
      </c>
      <c r="C53" s="18">
        <v>2706.389893</v>
      </c>
      <c r="D53" s="18">
        <v>104.88305699999999</v>
      </c>
    </row>
    <row r="54" spans="2:4">
      <c r="B54" s="3">
        <v>43208</v>
      </c>
      <c r="C54" s="18">
        <v>2708.639893</v>
      </c>
      <c r="D54" s="18">
        <v>104.036072</v>
      </c>
    </row>
    <row r="55" spans="2:4">
      <c r="B55" s="3">
        <v>43209</v>
      </c>
      <c r="C55" s="18">
        <v>2693.1298830000001</v>
      </c>
      <c r="D55" s="18">
        <v>106.320076</v>
      </c>
    </row>
    <row r="56" spans="2:4">
      <c r="B56" s="3">
        <v>43210</v>
      </c>
      <c r="C56" s="18">
        <v>2670.139893</v>
      </c>
      <c r="D56" s="18">
        <v>106.082161</v>
      </c>
    </row>
    <row r="57" spans="2:4">
      <c r="B57" s="3">
        <v>43213</v>
      </c>
      <c r="C57" s="18">
        <v>2670.290039</v>
      </c>
      <c r="D57" s="18">
        <v>105.56826</v>
      </c>
    </row>
    <row r="58" spans="2:4">
      <c r="B58" s="3">
        <v>43214</v>
      </c>
      <c r="C58" s="18">
        <v>2634.5600589999999</v>
      </c>
      <c r="D58" s="18">
        <v>105.073395</v>
      </c>
    </row>
    <row r="59" spans="2:4">
      <c r="B59" s="3">
        <v>43215</v>
      </c>
      <c r="C59" s="18">
        <v>2639.3999020000001</v>
      </c>
      <c r="D59" s="18">
        <v>104.67369100000001</v>
      </c>
    </row>
    <row r="60" spans="2:4">
      <c r="B60" s="3">
        <v>43216</v>
      </c>
      <c r="C60" s="18">
        <v>2666.9399410000001</v>
      </c>
      <c r="D60" s="18">
        <v>104.778374</v>
      </c>
    </row>
    <row r="61" spans="2:4">
      <c r="B61" s="3">
        <v>43217</v>
      </c>
      <c r="C61" s="18">
        <v>2669.9099120000001</v>
      </c>
      <c r="D61" s="18">
        <v>104.112213</v>
      </c>
    </row>
    <row r="62" spans="2:4">
      <c r="B62" s="3">
        <v>43220</v>
      </c>
      <c r="C62" s="18">
        <v>2648.0500489999999</v>
      </c>
      <c r="D62" s="18">
        <v>103.522171</v>
      </c>
    </row>
    <row r="63" spans="2:4">
      <c r="B63" s="3">
        <v>43221</v>
      </c>
      <c r="C63" s="18">
        <v>2654.8000489999999</v>
      </c>
      <c r="D63" s="18">
        <v>103.522171</v>
      </c>
    </row>
    <row r="64" spans="2:4">
      <c r="B64" s="3">
        <v>43222</v>
      </c>
      <c r="C64" s="18">
        <v>2635.669922</v>
      </c>
      <c r="D64" s="18">
        <v>102.703743</v>
      </c>
    </row>
    <row r="65" spans="2:4">
      <c r="B65" s="3">
        <v>43223</v>
      </c>
      <c r="C65" s="18">
        <v>2629.7299800000001</v>
      </c>
      <c r="D65" s="18">
        <v>102.05661000000001</v>
      </c>
    </row>
    <row r="66" spans="2:4">
      <c r="B66" s="3">
        <v>43224</v>
      </c>
      <c r="C66" s="18">
        <v>2663.419922</v>
      </c>
      <c r="D66" s="18">
        <v>103.189087</v>
      </c>
    </row>
    <row r="67" spans="2:4">
      <c r="B67" s="3">
        <v>43227</v>
      </c>
      <c r="C67" s="18">
        <v>2672.6298830000001</v>
      </c>
      <c r="D67" s="18">
        <v>104.083656</v>
      </c>
    </row>
    <row r="68" spans="2:4">
      <c r="B68" s="3">
        <v>43228</v>
      </c>
      <c r="C68" s="18">
        <v>2671.919922</v>
      </c>
      <c r="D68" s="18">
        <v>105.62535099999999</v>
      </c>
    </row>
    <row r="69" spans="2:4">
      <c r="B69" s="3">
        <v>43229</v>
      </c>
      <c r="C69" s="18">
        <v>2697.790039</v>
      </c>
      <c r="D69" s="18">
        <v>107.928406</v>
      </c>
    </row>
    <row r="70" spans="2:4">
      <c r="B70" s="3">
        <v>43230</v>
      </c>
      <c r="C70" s="18">
        <v>2723.070068</v>
      </c>
      <c r="D70" s="18">
        <v>108.765854</v>
      </c>
    </row>
    <row r="71" spans="2:4">
      <c r="B71" s="3">
        <v>43231</v>
      </c>
      <c r="C71" s="18">
        <v>2727.719971</v>
      </c>
      <c r="D71" s="18">
        <v>108.356644</v>
      </c>
    </row>
    <row r="72" spans="2:4">
      <c r="B72" s="3">
        <v>43234</v>
      </c>
      <c r="C72" s="18">
        <v>2730.1298830000001</v>
      </c>
      <c r="D72" s="18">
        <v>108.394707</v>
      </c>
    </row>
    <row r="73" spans="2:4">
      <c r="B73" s="3">
        <v>43235</v>
      </c>
      <c r="C73" s="18">
        <v>2711.4499510000001</v>
      </c>
      <c r="D73" s="18">
        <v>107.566742</v>
      </c>
    </row>
    <row r="74" spans="2:4">
      <c r="B74" s="3">
        <v>43236</v>
      </c>
      <c r="C74" s="18">
        <v>2722.459961</v>
      </c>
      <c r="D74" s="18">
        <v>107.861763</v>
      </c>
    </row>
    <row r="75" spans="2:4">
      <c r="B75" s="3">
        <v>43237</v>
      </c>
      <c r="C75" s="18">
        <v>2720.1298830000001</v>
      </c>
      <c r="D75" s="18">
        <v>107.500145</v>
      </c>
    </row>
    <row r="76" spans="2:4">
      <c r="B76" s="3">
        <v>43238</v>
      </c>
      <c r="C76" s="18">
        <v>2712.969971</v>
      </c>
      <c r="D76" s="18">
        <v>105.758591</v>
      </c>
    </row>
    <row r="77" spans="2:4">
      <c r="B77" s="3">
        <v>43241</v>
      </c>
      <c r="C77" s="18">
        <v>2733.01001</v>
      </c>
      <c r="D77" s="18">
        <v>106.729294</v>
      </c>
    </row>
    <row r="78" spans="2:4">
      <c r="B78" s="3">
        <v>43242</v>
      </c>
      <c r="C78" s="18">
        <v>2724.4399410000001</v>
      </c>
      <c r="D78" s="18">
        <v>107.547714</v>
      </c>
    </row>
    <row r="79" spans="2:4">
      <c r="B79" s="3">
        <v>43243</v>
      </c>
      <c r="C79" s="18">
        <v>2733.290039</v>
      </c>
      <c r="D79" s="18">
        <v>107.05284899999999</v>
      </c>
    </row>
    <row r="80" spans="2:4">
      <c r="B80" s="3">
        <v>43244</v>
      </c>
      <c r="C80" s="18">
        <v>2727.76001</v>
      </c>
      <c r="D80" s="18">
        <v>105.853767</v>
      </c>
    </row>
    <row r="81" spans="2:4">
      <c r="B81" s="3">
        <v>43245</v>
      </c>
      <c r="C81" s="18">
        <v>2721.330078</v>
      </c>
      <c r="D81" s="18">
        <v>105.311317</v>
      </c>
    </row>
    <row r="82" spans="2:4">
      <c r="B82" s="3">
        <v>43249</v>
      </c>
      <c r="C82" s="18">
        <v>2689.860107</v>
      </c>
      <c r="D82" s="18">
        <v>100.809929</v>
      </c>
    </row>
    <row r="83" spans="2:4">
      <c r="B83" s="3">
        <v>43250</v>
      </c>
      <c r="C83" s="18">
        <v>2724.01001</v>
      </c>
      <c r="D83" s="18">
        <v>103.112953</v>
      </c>
    </row>
    <row r="84" spans="2:4">
      <c r="B84" s="3">
        <v>43251</v>
      </c>
      <c r="C84" s="18">
        <v>2705.2700199999999</v>
      </c>
      <c r="D84" s="18">
        <v>101.83772999999999</v>
      </c>
    </row>
    <row r="85" spans="2:4">
      <c r="B85" s="3">
        <v>43252</v>
      </c>
      <c r="C85" s="18">
        <v>2734.6201169999999</v>
      </c>
      <c r="D85" s="18">
        <v>103.160545</v>
      </c>
    </row>
    <row r="86" spans="2:4">
      <c r="B86" s="3">
        <v>43255</v>
      </c>
      <c r="C86" s="18">
        <v>2746.8701169999999</v>
      </c>
      <c r="D86" s="18">
        <v>103.208122</v>
      </c>
    </row>
    <row r="87" spans="2:4">
      <c r="B87" s="3">
        <v>43256</v>
      </c>
      <c r="C87" s="18">
        <v>2748.8000489999999</v>
      </c>
      <c r="D87" s="18">
        <v>102.627602</v>
      </c>
    </row>
    <row r="88" spans="2:4">
      <c r="B88" s="3">
        <v>43257</v>
      </c>
      <c r="C88" s="18">
        <v>2772.3500979999999</v>
      </c>
      <c r="D88" s="18">
        <v>105.02581000000001</v>
      </c>
    </row>
    <row r="89" spans="2:4">
      <c r="B89" s="3">
        <v>43258</v>
      </c>
      <c r="C89" s="18">
        <v>2770.3701169999999</v>
      </c>
      <c r="D89" s="18">
        <v>105.444542</v>
      </c>
    </row>
    <row r="90" spans="2:4">
      <c r="B90" s="3">
        <v>43259</v>
      </c>
      <c r="C90" s="18">
        <v>2779.030029</v>
      </c>
      <c r="D90" s="18">
        <v>105.739563</v>
      </c>
    </row>
    <row r="91" spans="2:4">
      <c r="B91" s="3">
        <v>43262</v>
      </c>
      <c r="C91" s="18">
        <v>2782</v>
      </c>
      <c r="D91" s="18">
        <v>105.473099</v>
      </c>
    </row>
    <row r="92" spans="2:4">
      <c r="B92" s="3">
        <v>43263</v>
      </c>
      <c r="C92" s="18">
        <v>2786.8500979999999</v>
      </c>
      <c r="D92" s="18">
        <v>104.864029</v>
      </c>
    </row>
    <row r="93" spans="2:4">
      <c r="B93" s="3">
        <v>43264</v>
      </c>
      <c r="C93" s="18">
        <v>2775.6298830000001</v>
      </c>
      <c r="D93" s="18">
        <v>104.654663</v>
      </c>
    </row>
    <row r="94" spans="2:4">
      <c r="B94" s="3">
        <v>43265</v>
      </c>
      <c r="C94" s="18">
        <v>2782.48999</v>
      </c>
      <c r="D94" s="18">
        <v>102.808426</v>
      </c>
    </row>
    <row r="95" spans="2:4">
      <c r="B95" s="3">
        <v>43266</v>
      </c>
      <c r="C95" s="18">
        <v>2779.6599120000001</v>
      </c>
      <c r="D95" s="18">
        <v>102.684708</v>
      </c>
    </row>
    <row r="96" spans="2:4">
      <c r="B96" s="3">
        <v>43269</v>
      </c>
      <c r="C96" s="18">
        <v>2773.75</v>
      </c>
      <c r="D96" s="18">
        <v>102.95117999999999</v>
      </c>
    </row>
    <row r="97" spans="2:4">
      <c r="B97" s="3">
        <v>43270</v>
      </c>
      <c r="C97" s="18">
        <v>2762.5900879999999</v>
      </c>
      <c r="D97" s="18">
        <v>102.351624</v>
      </c>
    </row>
    <row r="98" spans="2:4">
      <c r="B98" s="3">
        <v>43271</v>
      </c>
      <c r="C98" s="18">
        <v>2767.320068</v>
      </c>
      <c r="D98" s="18">
        <v>102.342102</v>
      </c>
    </row>
    <row r="99" spans="2:4">
      <c r="B99" s="3">
        <v>43272</v>
      </c>
      <c r="C99" s="18">
        <v>2749.76001</v>
      </c>
      <c r="D99" s="18">
        <v>102.31356</v>
      </c>
    </row>
    <row r="100" spans="2:4">
      <c r="B100" s="3">
        <v>43273</v>
      </c>
      <c r="C100" s="18">
        <v>2754.8798830000001</v>
      </c>
      <c r="D100" s="18">
        <v>100.638634</v>
      </c>
    </row>
    <row r="101" spans="2:4">
      <c r="B101" s="3">
        <v>43276</v>
      </c>
      <c r="C101" s="18">
        <v>2717.070068</v>
      </c>
      <c r="D101" s="18">
        <v>99.725020999999998</v>
      </c>
    </row>
    <row r="102" spans="2:4">
      <c r="B102" s="3">
        <v>43277</v>
      </c>
      <c r="C102" s="18">
        <v>2723.0600589999999</v>
      </c>
      <c r="D102" s="18">
        <v>99.791649000000007</v>
      </c>
    </row>
    <row r="103" spans="2:4">
      <c r="B103" s="3">
        <v>43278</v>
      </c>
      <c r="C103" s="18">
        <v>2699.6298830000001</v>
      </c>
      <c r="D103" s="18">
        <v>98.249954000000002</v>
      </c>
    </row>
    <row r="104" spans="2:4">
      <c r="B104" s="3">
        <v>43279</v>
      </c>
      <c r="C104" s="18">
        <v>2716.3100589999999</v>
      </c>
      <c r="D104" s="18">
        <v>99.858269000000007</v>
      </c>
    </row>
    <row r="105" spans="2:4">
      <c r="B105" s="3">
        <v>43280</v>
      </c>
      <c r="C105" s="18">
        <v>2718.3701169999999</v>
      </c>
      <c r="D105" s="18">
        <v>99.163544000000002</v>
      </c>
    </row>
    <row r="106" spans="2:4">
      <c r="B106" s="3">
        <v>43283</v>
      </c>
      <c r="C106" s="18">
        <v>2726.709961</v>
      </c>
      <c r="D106" s="18">
        <v>100.001007</v>
      </c>
    </row>
    <row r="107" spans="2:4">
      <c r="B107" s="3">
        <v>43284</v>
      </c>
      <c r="C107" s="18">
        <v>2713.219971</v>
      </c>
      <c r="D107" s="18">
        <v>98.602065999999994</v>
      </c>
    </row>
    <row r="108" spans="2:4">
      <c r="B108" s="3">
        <v>43286</v>
      </c>
      <c r="C108" s="18">
        <v>2736.610107</v>
      </c>
      <c r="D108" s="18">
        <v>99.243140999999994</v>
      </c>
    </row>
    <row r="109" spans="2:4">
      <c r="B109" s="3">
        <v>43287</v>
      </c>
      <c r="C109" s="18">
        <v>2759.820068</v>
      </c>
      <c r="D109" s="18">
        <v>99.568466000000001</v>
      </c>
    </row>
    <row r="110" spans="2:4">
      <c r="B110" s="3">
        <v>43290</v>
      </c>
      <c r="C110" s="18">
        <v>2784.169922</v>
      </c>
      <c r="D110" s="18">
        <v>102.649483</v>
      </c>
    </row>
    <row r="111" spans="2:4">
      <c r="B111" s="3">
        <v>43291</v>
      </c>
      <c r="C111" s="18">
        <v>2793.8400879999999</v>
      </c>
      <c r="D111" s="18">
        <v>102.01797500000001</v>
      </c>
    </row>
    <row r="112" spans="2:4">
      <c r="B112" s="3">
        <v>43292</v>
      </c>
      <c r="C112" s="18">
        <v>2774.0200199999999</v>
      </c>
      <c r="D112" s="18">
        <v>101.797905</v>
      </c>
    </row>
    <row r="113" spans="2:4">
      <c r="B113" s="3">
        <v>43293</v>
      </c>
      <c r="C113" s="18">
        <v>2798.290039</v>
      </c>
      <c r="D113" s="18">
        <v>102.238045</v>
      </c>
    </row>
    <row r="114" spans="2:4">
      <c r="B114" s="3">
        <v>43294</v>
      </c>
      <c r="C114" s="18">
        <v>2801.3100589999999</v>
      </c>
      <c r="D114" s="18">
        <v>101.76919599999999</v>
      </c>
    </row>
    <row r="115" spans="2:4">
      <c r="B115" s="3">
        <v>43297</v>
      </c>
      <c r="C115" s="18">
        <v>2798.429932</v>
      </c>
      <c r="D115" s="18">
        <v>105.807053</v>
      </c>
    </row>
    <row r="116" spans="2:4">
      <c r="B116" s="3">
        <v>43298</v>
      </c>
      <c r="C116" s="18">
        <v>2809.5500489999999</v>
      </c>
      <c r="D116" s="18">
        <v>105.73049899999999</v>
      </c>
    </row>
    <row r="117" spans="2:4">
      <c r="B117" s="3">
        <v>43299</v>
      </c>
      <c r="C117" s="18">
        <v>2815.6201169999999</v>
      </c>
      <c r="D117" s="18">
        <v>106.716042</v>
      </c>
    </row>
    <row r="118" spans="2:4">
      <c r="B118" s="3">
        <v>43300</v>
      </c>
      <c r="C118" s="18">
        <v>2804.48999</v>
      </c>
      <c r="D118" s="18">
        <v>105.146835</v>
      </c>
    </row>
    <row r="119" spans="2:4">
      <c r="B119" s="3">
        <v>43301</v>
      </c>
      <c r="C119" s="18">
        <v>2801.830078</v>
      </c>
      <c r="D119" s="18">
        <v>106.47683000000001</v>
      </c>
    </row>
    <row r="120" spans="2:4">
      <c r="B120" s="3">
        <v>43304</v>
      </c>
      <c r="C120" s="18">
        <v>2806.9799800000001</v>
      </c>
      <c r="D120" s="18">
        <v>108.457489</v>
      </c>
    </row>
    <row r="121" spans="2:4">
      <c r="B121" s="3">
        <v>43305</v>
      </c>
      <c r="C121" s="18">
        <v>2820.3999020000001</v>
      </c>
      <c r="D121" s="18">
        <v>109.22294599999999</v>
      </c>
    </row>
    <row r="122" spans="2:4">
      <c r="B122" s="3">
        <v>43306</v>
      </c>
      <c r="C122" s="18">
        <v>2846.070068</v>
      </c>
      <c r="D122" s="18">
        <v>110.208504</v>
      </c>
    </row>
    <row r="123" spans="2:4">
      <c r="B123" s="3">
        <v>43307</v>
      </c>
      <c r="C123" s="18">
        <v>2837.4399410000001</v>
      </c>
      <c r="D123" s="18">
        <v>109.892746</v>
      </c>
    </row>
    <row r="124" spans="2:4">
      <c r="B124" s="3">
        <v>43308</v>
      </c>
      <c r="C124" s="18">
        <v>2818.820068</v>
      </c>
      <c r="D124" s="18">
        <v>111.021812</v>
      </c>
    </row>
    <row r="125" spans="2:4">
      <c r="B125" s="3">
        <v>43311</v>
      </c>
      <c r="C125" s="18">
        <v>2802.6000979999999</v>
      </c>
      <c r="D125" s="18">
        <v>111.691597</v>
      </c>
    </row>
    <row r="126" spans="2:4">
      <c r="B126" s="3">
        <v>43312</v>
      </c>
      <c r="C126" s="18">
        <v>2816.290039</v>
      </c>
      <c r="D126" s="18">
        <v>109.988426</v>
      </c>
    </row>
    <row r="127" spans="2:4">
      <c r="B127" s="3">
        <v>43313</v>
      </c>
      <c r="C127" s="18">
        <v>2813.360107</v>
      </c>
      <c r="D127" s="18">
        <v>110.667778</v>
      </c>
    </row>
    <row r="128" spans="2:4">
      <c r="B128" s="3">
        <v>43314</v>
      </c>
      <c r="C128" s="18">
        <v>2827.219971</v>
      </c>
      <c r="D128" s="18">
        <v>111.136627</v>
      </c>
    </row>
    <row r="129" spans="2:4">
      <c r="B129" s="3">
        <v>43315</v>
      </c>
      <c r="C129" s="18">
        <v>2840.3500979999999</v>
      </c>
      <c r="D129" s="18">
        <v>112.036057</v>
      </c>
    </row>
    <row r="130" spans="2:4">
      <c r="B130" s="3">
        <v>43318</v>
      </c>
      <c r="C130" s="18">
        <v>2850.3999020000001</v>
      </c>
      <c r="D130" s="18">
        <v>112.064774</v>
      </c>
    </row>
    <row r="131" spans="2:4">
      <c r="B131" s="3">
        <v>43319</v>
      </c>
      <c r="C131" s="18">
        <v>2858.4499510000001</v>
      </c>
      <c r="D131" s="18">
        <v>112.476204</v>
      </c>
    </row>
    <row r="132" spans="2:4">
      <c r="B132" s="3">
        <v>43320</v>
      </c>
      <c r="C132" s="18">
        <v>2857.6999510000001</v>
      </c>
      <c r="D132" s="18">
        <v>112.705849</v>
      </c>
    </row>
    <row r="133" spans="2:4">
      <c r="B133" s="3">
        <v>43321</v>
      </c>
      <c r="C133" s="18">
        <v>2853.580078</v>
      </c>
      <c r="D133" s="18">
        <v>111.835114</v>
      </c>
    </row>
    <row r="134" spans="2:4">
      <c r="B134" s="3">
        <v>43322</v>
      </c>
      <c r="C134" s="18">
        <v>2833.280029</v>
      </c>
      <c r="D134" s="18">
        <v>110.734764</v>
      </c>
    </row>
    <row r="135" spans="2:4">
      <c r="B135" s="3">
        <v>43325</v>
      </c>
      <c r="C135" s="18">
        <v>2821.929932</v>
      </c>
      <c r="D135" s="18">
        <v>108.974182</v>
      </c>
    </row>
    <row r="136" spans="2:4">
      <c r="B136" s="3">
        <v>43326</v>
      </c>
      <c r="C136" s="18">
        <v>2839.959961</v>
      </c>
      <c r="D136" s="18">
        <v>109.701385</v>
      </c>
    </row>
    <row r="137" spans="2:4">
      <c r="B137" s="3">
        <v>43327</v>
      </c>
      <c r="C137" s="18">
        <v>2818.3701169999999</v>
      </c>
      <c r="D137" s="18">
        <v>108.79238100000001</v>
      </c>
    </row>
    <row r="138" spans="2:4">
      <c r="B138" s="3">
        <v>43328</v>
      </c>
      <c r="C138" s="18">
        <v>2840.6899410000001</v>
      </c>
      <c r="D138" s="18">
        <v>109.81619999999999</v>
      </c>
    </row>
    <row r="139" spans="2:4">
      <c r="B139" s="3">
        <v>43329</v>
      </c>
      <c r="C139" s="18">
        <v>2850.1298830000001</v>
      </c>
      <c r="D139" s="18">
        <v>109.81619999999999</v>
      </c>
    </row>
    <row r="140" spans="2:4">
      <c r="B140" s="3">
        <v>43332</v>
      </c>
      <c r="C140" s="18">
        <v>2857.0500489999999</v>
      </c>
      <c r="D140" s="18">
        <v>109.672668</v>
      </c>
    </row>
    <row r="141" spans="2:4">
      <c r="B141" s="3">
        <v>43333</v>
      </c>
      <c r="C141" s="18">
        <v>2862.959961</v>
      </c>
      <c r="D141" s="18">
        <v>110.342461</v>
      </c>
    </row>
    <row r="142" spans="2:4">
      <c r="B142" s="3">
        <v>43334</v>
      </c>
      <c r="C142" s="18">
        <v>2861.820068</v>
      </c>
      <c r="D142" s="18">
        <v>110.007561</v>
      </c>
    </row>
    <row r="143" spans="2:4">
      <c r="B143" s="3">
        <v>43335</v>
      </c>
      <c r="C143" s="18">
        <v>2856.9799800000001</v>
      </c>
      <c r="D143" s="18">
        <v>109.777924</v>
      </c>
    </row>
    <row r="144" spans="2:4">
      <c r="B144" s="3">
        <v>43336</v>
      </c>
      <c r="C144" s="18">
        <v>2874.6899410000001</v>
      </c>
      <c r="D144" s="18">
        <v>109.730087</v>
      </c>
    </row>
    <row r="145" spans="2:4">
      <c r="B145" s="3">
        <v>43339</v>
      </c>
      <c r="C145" s="18">
        <v>2896.73999</v>
      </c>
      <c r="D145" s="18">
        <v>111.672455</v>
      </c>
    </row>
    <row r="146" spans="2:4">
      <c r="B146" s="3">
        <v>43340</v>
      </c>
      <c r="C146" s="18">
        <v>2897.5200199999999</v>
      </c>
      <c r="D146" s="18">
        <v>111.12706</v>
      </c>
    </row>
    <row r="147" spans="2:4">
      <c r="B147" s="3">
        <v>43341</v>
      </c>
      <c r="C147" s="18">
        <v>2914.040039</v>
      </c>
      <c r="D147" s="18">
        <v>110.76346599999999</v>
      </c>
    </row>
    <row r="148" spans="2:4">
      <c r="B148" s="3">
        <v>43342</v>
      </c>
      <c r="C148" s="18">
        <v>2901.1298830000001</v>
      </c>
      <c r="D148" s="18">
        <v>110.218063</v>
      </c>
    </row>
    <row r="149" spans="2:4">
      <c r="B149" s="3">
        <v>43343</v>
      </c>
      <c r="C149" s="18">
        <v>2901.5200199999999</v>
      </c>
      <c r="D149" s="18">
        <v>109.63439200000001</v>
      </c>
    </row>
    <row r="150" spans="2:4">
      <c r="B150" s="3">
        <v>43347</v>
      </c>
      <c r="C150" s="18">
        <v>2896.719971</v>
      </c>
      <c r="D150" s="18">
        <v>110.179794</v>
      </c>
    </row>
    <row r="151" spans="2:4">
      <c r="B151" s="3">
        <v>43348</v>
      </c>
      <c r="C151" s="18">
        <v>2888.6000979999999</v>
      </c>
      <c r="D151" s="18">
        <v>109.643959</v>
      </c>
    </row>
    <row r="152" spans="2:4">
      <c r="B152" s="3">
        <v>43349</v>
      </c>
      <c r="C152" s="18">
        <v>2878.0500489999999</v>
      </c>
      <c r="D152" s="18">
        <v>109.17512499999999</v>
      </c>
    </row>
    <row r="153" spans="2:4">
      <c r="B153" s="3">
        <v>43350</v>
      </c>
      <c r="C153" s="18">
        <v>2871.679932</v>
      </c>
      <c r="D153" s="18">
        <v>109.385628</v>
      </c>
    </row>
    <row r="154" spans="2:4">
      <c r="B154" s="3">
        <v>43353</v>
      </c>
      <c r="C154" s="18">
        <v>2877.1298830000001</v>
      </c>
      <c r="D154" s="18">
        <v>108.80194899999999</v>
      </c>
    </row>
    <row r="155" spans="2:4">
      <c r="B155" s="3">
        <v>43354</v>
      </c>
      <c r="C155" s="18">
        <v>2887.889893</v>
      </c>
      <c r="D155" s="18">
        <v>109.490883</v>
      </c>
    </row>
    <row r="156" spans="2:4">
      <c r="B156" s="3">
        <v>43355</v>
      </c>
      <c r="C156" s="18">
        <v>2888.919922</v>
      </c>
      <c r="D156" s="18">
        <v>108.19914199999999</v>
      </c>
    </row>
    <row r="157" spans="2:4">
      <c r="B157" s="3">
        <v>43356</v>
      </c>
      <c r="C157" s="18">
        <v>2904.179932</v>
      </c>
      <c r="D157" s="18">
        <v>108.62014000000001</v>
      </c>
    </row>
    <row r="158" spans="2:4">
      <c r="B158" s="3">
        <v>43357</v>
      </c>
      <c r="C158" s="18">
        <v>2904.9799800000001</v>
      </c>
      <c r="D158" s="18">
        <v>108.601006</v>
      </c>
    </row>
    <row r="159" spans="2:4">
      <c r="B159" s="3">
        <v>43360</v>
      </c>
      <c r="C159" s="18">
        <v>2888.8000489999999</v>
      </c>
      <c r="D159" s="18">
        <v>108.926346</v>
      </c>
    </row>
    <row r="160" spans="2:4">
      <c r="B160" s="3">
        <v>43361</v>
      </c>
      <c r="C160" s="18">
        <v>2904.3100589999999</v>
      </c>
      <c r="D160" s="18">
        <v>109.36648599999999</v>
      </c>
    </row>
    <row r="161" spans="2:4">
      <c r="B161" s="3">
        <v>43362</v>
      </c>
      <c r="C161" s="18">
        <v>2907.9499510000001</v>
      </c>
      <c r="D161" s="18">
        <v>112.543182</v>
      </c>
    </row>
    <row r="162" spans="2:4">
      <c r="B162" s="3">
        <v>43363</v>
      </c>
      <c r="C162" s="18">
        <v>2930.75</v>
      </c>
      <c r="D162" s="18">
        <v>113.50959</v>
      </c>
    </row>
    <row r="163" spans="2:4">
      <c r="B163" s="3">
        <v>43364</v>
      </c>
      <c r="C163" s="18">
        <v>2929.669922</v>
      </c>
      <c r="D163" s="18">
        <v>112.76326</v>
      </c>
    </row>
    <row r="164" spans="2:4">
      <c r="B164" s="3">
        <v>43367</v>
      </c>
      <c r="C164" s="18">
        <v>2919.3701169999999</v>
      </c>
      <c r="D164" s="18">
        <v>111.682022</v>
      </c>
    </row>
    <row r="165" spans="2:4">
      <c r="B165" s="3">
        <v>43368</v>
      </c>
      <c r="C165" s="18">
        <v>2915.5600589999999</v>
      </c>
      <c r="D165" s="18">
        <v>111.366264</v>
      </c>
    </row>
    <row r="166" spans="2:4">
      <c r="B166" s="3">
        <v>43369</v>
      </c>
      <c r="C166" s="18">
        <v>2905.969971</v>
      </c>
      <c r="D166" s="18">
        <v>110.05540499999999</v>
      </c>
    </row>
    <row r="167" spans="2:4">
      <c r="B167" s="3">
        <v>43370</v>
      </c>
      <c r="C167" s="18">
        <v>2914</v>
      </c>
      <c r="D167" s="18">
        <v>109.576981</v>
      </c>
    </row>
    <row r="168" spans="2:4">
      <c r="B168" s="3">
        <v>43371</v>
      </c>
      <c r="C168" s="18">
        <v>2913.9799800000001</v>
      </c>
      <c r="D168" s="18">
        <v>107.969505</v>
      </c>
    </row>
    <row r="169" spans="2:4">
      <c r="B169" s="3">
        <v>43374</v>
      </c>
      <c r="C169" s="18">
        <v>2924.5900879999999</v>
      </c>
      <c r="D169" s="18">
        <v>108.601006</v>
      </c>
    </row>
    <row r="170" spans="2:4">
      <c r="B170" s="3">
        <v>43375</v>
      </c>
      <c r="C170" s="18">
        <v>2923.429932</v>
      </c>
      <c r="D170" s="18">
        <v>109.05072</v>
      </c>
    </row>
    <row r="171" spans="2:4">
      <c r="B171" s="3">
        <v>43376</v>
      </c>
      <c r="C171" s="18">
        <v>2925.51001</v>
      </c>
      <c r="D171" s="18">
        <v>110.074547</v>
      </c>
    </row>
    <row r="172" spans="2:4">
      <c r="B172" s="3">
        <v>43377</v>
      </c>
      <c r="C172" s="18">
        <v>2901.610107</v>
      </c>
      <c r="D172" s="18">
        <v>111.066971</v>
      </c>
    </row>
    <row r="173" spans="2:4">
      <c r="B173" s="3">
        <v>43378</v>
      </c>
      <c r="C173" s="18">
        <v>2885.570068</v>
      </c>
      <c r="D173" s="18">
        <v>110.440681</v>
      </c>
    </row>
    <row r="174" spans="2:4">
      <c r="B174" s="3">
        <v>43381</v>
      </c>
      <c r="C174" s="18">
        <v>2884.429932</v>
      </c>
      <c r="D174" s="18">
        <v>111.115166</v>
      </c>
    </row>
    <row r="175" spans="2:4">
      <c r="B175" s="3">
        <v>43382</v>
      </c>
      <c r="C175" s="18">
        <v>2880.3400879999999</v>
      </c>
      <c r="D175" s="18">
        <v>110.34432200000001</v>
      </c>
    </row>
    <row r="176" spans="2:4">
      <c r="B176" s="3">
        <v>43383</v>
      </c>
      <c r="C176" s="18">
        <v>2785.679932</v>
      </c>
      <c r="D176" s="18">
        <v>107.405548</v>
      </c>
    </row>
    <row r="177" spans="2:4">
      <c r="B177" s="3">
        <v>43384</v>
      </c>
      <c r="C177" s="18">
        <v>2728.3701169999999</v>
      </c>
      <c r="D177" s="18">
        <v>104.18731699999999</v>
      </c>
    </row>
    <row r="178" spans="2:4">
      <c r="B178" s="3">
        <v>43385</v>
      </c>
      <c r="C178" s="18">
        <v>2767.1298830000001</v>
      </c>
      <c r="D178" s="18">
        <v>103.050354</v>
      </c>
    </row>
    <row r="179" spans="2:4">
      <c r="B179" s="3">
        <v>43388</v>
      </c>
      <c r="C179" s="18">
        <v>2750.790039</v>
      </c>
      <c r="D179" s="18">
        <v>102.462593</v>
      </c>
    </row>
    <row r="180" spans="2:4">
      <c r="B180" s="3">
        <v>43389</v>
      </c>
      <c r="C180" s="18">
        <v>2809.919922</v>
      </c>
      <c r="D180" s="18">
        <v>104.659454</v>
      </c>
    </row>
    <row r="181" spans="2:4">
      <c r="B181" s="3">
        <v>43390</v>
      </c>
      <c r="C181" s="18">
        <v>2809.209961</v>
      </c>
      <c r="D181" s="18">
        <v>105.82534</v>
      </c>
    </row>
    <row r="182" spans="2:4">
      <c r="B182" s="3">
        <v>43391</v>
      </c>
      <c r="C182" s="18">
        <v>2768.780029</v>
      </c>
      <c r="D182" s="18">
        <v>104.14877300000001</v>
      </c>
    </row>
    <row r="183" spans="2:4">
      <c r="B183" s="3">
        <v>43392</v>
      </c>
      <c r="C183" s="18">
        <v>2767.780029</v>
      </c>
      <c r="D183" s="18">
        <v>103.97534899999999</v>
      </c>
    </row>
    <row r="184" spans="2:4">
      <c r="B184" s="3">
        <v>43395</v>
      </c>
      <c r="C184" s="18">
        <v>2755.8798830000001</v>
      </c>
      <c r="D184" s="18">
        <v>102.481865</v>
      </c>
    </row>
    <row r="185" spans="2:4">
      <c r="B185" s="3">
        <v>43396</v>
      </c>
      <c r="C185" s="18">
        <v>2740.6899410000001</v>
      </c>
      <c r="D185" s="18">
        <v>101.41233099999999</v>
      </c>
    </row>
    <row r="186" spans="2:4">
      <c r="B186" s="3">
        <v>43397</v>
      </c>
      <c r="C186" s="18">
        <v>2656.1000979999999</v>
      </c>
      <c r="D186" s="18">
        <v>99.523803999999998</v>
      </c>
    </row>
    <row r="187" spans="2:4">
      <c r="B187" s="3">
        <v>43398</v>
      </c>
      <c r="C187" s="18">
        <v>2705.570068</v>
      </c>
      <c r="D187" s="18">
        <v>101.03655999999999</v>
      </c>
    </row>
    <row r="188" spans="2:4">
      <c r="B188" s="3">
        <v>43399</v>
      </c>
      <c r="C188" s="18">
        <v>2658.6899410000001</v>
      </c>
      <c r="D188" s="18">
        <v>99.649062999999998</v>
      </c>
    </row>
    <row r="189" spans="2:4">
      <c r="B189" s="3">
        <v>43402</v>
      </c>
      <c r="C189" s="18">
        <v>2641.25</v>
      </c>
      <c r="D189" s="18">
        <v>101.02692399999999</v>
      </c>
    </row>
    <row r="190" spans="2:4">
      <c r="B190" s="3">
        <v>43403</v>
      </c>
      <c r="C190" s="18">
        <v>2682.6298830000001</v>
      </c>
      <c r="D190" s="18">
        <v>102.809456</v>
      </c>
    </row>
    <row r="191" spans="2:4">
      <c r="B191" s="3">
        <v>43404</v>
      </c>
      <c r="C191" s="18">
        <v>2711.73999</v>
      </c>
      <c r="D191" s="18">
        <v>105.044861</v>
      </c>
    </row>
    <row r="192" spans="2:4">
      <c r="B192" s="3">
        <v>43405</v>
      </c>
      <c r="C192" s="18">
        <v>2740.3701169999999</v>
      </c>
      <c r="D192" s="18">
        <v>105.006332</v>
      </c>
    </row>
    <row r="193" spans="2:4">
      <c r="B193" s="3">
        <v>43406</v>
      </c>
      <c r="C193" s="18">
        <v>2723.0600589999999</v>
      </c>
      <c r="D193" s="18">
        <v>104.428207</v>
      </c>
    </row>
    <row r="194" spans="2:4">
      <c r="B194" s="3">
        <v>43409</v>
      </c>
      <c r="C194" s="18">
        <v>2738.3100589999999</v>
      </c>
      <c r="D194" s="18">
        <v>105.112312</v>
      </c>
    </row>
    <row r="195" spans="2:4">
      <c r="B195" s="3">
        <v>43410</v>
      </c>
      <c r="C195" s="18">
        <v>2755.4499510000001</v>
      </c>
      <c r="D195" s="18">
        <v>105.603729</v>
      </c>
    </row>
    <row r="196" spans="2:4">
      <c r="B196" s="3">
        <v>43411</v>
      </c>
      <c r="C196" s="18">
        <v>2813.889893</v>
      </c>
      <c r="D196" s="18">
        <v>107.415184</v>
      </c>
    </row>
    <row r="197" spans="2:4">
      <c r="B197" s="3">
        <v>43412</v>
      </c>
      <c r="C197" s="18">
        <v>2806.830078</v>
      </c>
      <c r="D197" s="18">
        <v>108.28235599999999</v>
      </c>
    </row>
    <row r="198" spans="2:4">
      <c r="B198" s="3">
        <v>43413</v>
      </c>
      <c r="C198" s="18">
        <v>2781.01001</v>
      </c>
      <c r="D198" s="18">
        <v>107.232101</v>
      </c>
    </row>
    <row r="199" spans="2:4">
      <c r="B199" s="3">
        <v>43416</v>
      </c>
      <c r="C199" s="18">
        <v>2726.219971</v>
      </c>
      <c r="D199" s="18">
        <v>104.977425</v>
      </c>
    </row>
    <row r="200" spans="2:4">
      <c r="B200" s="3">
        <v>43417</v>
      </c>
      <c r="C200" s="18">
        <v>2722.179932</v>
      </c>
      <c r="D200" s="18">
        <v>105.594086</v>
      </c>
    </row>
    <row r="201" spans="2:4">
      <c r="B201" s="3">
        <v>43418</v>
      </c>
      <c r="C201" s="18">
        <v>2701.580078</v>
      </c>
      <c r="D201" s="18">
        <v>103.416496</v>
      </c>
    </row>
    <row r="202" spans="2:4">
      <c r="B202" s="3">
        <v>43419</v>
      </c>
      <c r="C202" s="18">
        <v>2730.1999510000001</v>
      </c>
      <c r="D202" s="18">
        <v>106.05658699999999</v>
      </c>
    </row>
    <row r="203" spans="2:4">
      <c r="B203" s="3">
        <v>43420</v>
      </c>
      <c r="C203" s="18">
        <v>2736.2700199999999</v>
      </c>
      <c r="D203" s="18">
        <v>105.9795</v>
      </c>
    </row>
    <row r="204" spans="2:4">
      <c r="B204" s="3">
        <v>43423</v>
      </c>
      <c r="C204" s="18">
        <v>2690.7299800000001</v>
      </c>
      <c r="D204" s="18">
        <v>106.78887899999999</v>
      </c>
    </row>
    <row r="205" spans="2:4">
      <c r="B205" s="3">
        <v>43424</v>
      </c>
      <c r="C205" s="18">
        <v>2641.889893</v>
      </c>
      <c r="D205" s="18">
        <v>104.495651</v>
      </c>
    </row>
    <row r="206" spans="2:4">
      <c r="B206" s="3">
        <v>43425</v>
      </c>
      <c r="C206" s="18">
        <v>2649.929932</v>
      </c>
      <c r="D206" s="18">
        <v>103.715187</v>
      </c>
    </row>
    <row r="207" spans="2:4">
      <c r="B207" s="3">
        <v>43427</v>
      </c>
      <c r="C207" s="18">
        <v>2632.5600589999999</v>
      </c>
      <c r="D207" s="18">
        <v>102.761292</v>
      </c>
    </row>
    <row r="208" spans="2:4">
      <c r="B208" s="3">
        <v>43430</v>
      </c>
      <c r="C208" s="18">
        <v>2673.4499510000001</v>
      </c>
      <c r="D208" s="18">
        <v>105.276123</v>
      </c>
    </row>
    <row r="209" spans="2:4">
      <c r="B209" s="3">
        <v>43431</v>
      </c>
      <c r="C209" s="18">
        <v>2682.169922</v>
      </c>
      <c r="D209" s="18">
        <v>105.719345</v>
      </c>
    </row>
    <row r="210" spans="2:4">
      <c r="B210" s="3">
        <v>43432</v>
      </c>
      <c r="C210" s="18">
        <v>2743.790039</v>
      </c>
      <c r="D210" s="18">
        <v>106.894867</v>
      </c>
    </row>
    <row r="211" spans="2:4">
      <c r="B211" s="3">
        <v>43433</v>
      </c>
      <c r="C211" s="18">
        <v>2737.8000489999999</v>
      </c>
      <c r="D211" s="18">
        <v>106.04695100000001</v>
      </c>
    </row>
    <row r="212" spans="2:4">
      <c r="B212" s="3">
        <v>43434</v>
      </c>
      <c r="C212" s="18">
        <v>2760.169922</v>
      </c>
      <c r="D212" s="18">
        <v>107.13575</v>
      </c>
    </row>
    <row r="213" spans="2:4">
      <c r="B213" s="3">
        <v>43437</v>
      </c>
      <c r="C213" s="18">
        <v>2790.3701169999999</v>
      </c>
      <c r="D213" s="18">
        <v>108.14746100000001</v>
      </c>
    </row>
    <row r="214" spans="2:4">
      <c r="B214" s="3">
        <v>43438</v>
      </c>
      <c r="C214" s="18">
        <v>2700.0600589999999</v>
      </c>
      <c r="D214" s="18">
        <v>103.320145</v>
      </c>
    </row>
    <row r="215" spans="2:4">
      <c r="B215" s="3">
        <v>43440</v>
      </c>
      <c r="C215" s="18">
        <v>2695.9499510000001</v>
      </c>
      <c r="D215" s="18">
        <v>101.354523</v>
      </c>
    </row>
    <row r="216" spans="2:4">
      <c r="B216" s="3">
        <v>43441</v>
      </c>
      <c r="C216" s="18">
        <v>2633.080078</v>
      </c>
      <c r="D216" s="18">
        <v>99.523803999999998</v>
      </c>
    </row>
    <row r="217" spans="2:4">
      <c r="B217" s="3">
        <v>43444</v>
      </c>
      <c r="C217" s="18">
        <v>2637.719971</v>
      </c>
      <c r="D217" s="18">
        <v>97.664185000000003</v>
      </c>
    </row>
    <row r="218" spans="2:4">
      <c r="B218" s="3">
        <v>43445</v>
      </c>
      <c r="C218" s="18">
        <v>2636.780029</v>
      </c>
      <c r="D218" s="18">
        <v>96.710266000000004</v>
      </c>
    </row>
    <row r="219" spans="2:4">
      <c r="B219" s="3">
        <v>43446</v>
      </c>
      <c r="C219" s="18">
        <v>2651.070068</v>
      </c>
      <c r="D219" s="18">
        <v>97.336562999999998</v>
      </c>
    </row>
    <row r="220" spans="2:4">
      <c r="B220" s="3">
        <v>43447</v>
      </c>
      <c r="C220" s="18">
        <v>2650.540039</v>
      </c>
      <c r="D220" s="18">
        <v>97.432929999999999</v>
      </c>
    </row>
    <row r="221" spans="2:4">
      <c r="B221" s="3">
        <v>43448</v>
      </c>
      <c r="C221" s="18">
        <v>2599.9499510000001</v>
      </c>
      <c r="D221" s="18">
        <v>96.633178999999998</v>
      </c>
    </row>
    <row r="222" spans="2:4">
      <c r="B222" s="3">
        <v>43451</v>
      </c>
      <c r="C222" s="18">
        <v>2545.9399410000001</v>
      </c>
      <c r="D222" s="18">
        <v>95.399856999999997</v>
      </c>
    </row>
    <row r="223" spans="2:4">
      <c r="B223" s="3">
        <v>43452</v>
      </c>
      <c r="C223" s="18">
        <v>2546.1599120000001</v>
      </c>
      <c r="D223" s="18">
        <v>94.946999000000005</v>
      </c>
    </row>
    <row r="224" spans="2:4">
      <c r="B224" s="3">
        <v>43453</v>
      </c>
      <c r="C224" s="18">
        <v>2506.959961</v>
      </c>
      <c r="D224" s="18">
        <v>93.742569000000003</v>
      </c>
    </row>
    <row r="225" spans="2:4">
      <c r="B225" s="3">
        <v>43454</v>
      </c>
      <c r="C225" s="18">
        <v>2467.419922</v>
      </c>
      <c r="D225" s="18">
        <v>92.933197000000007</v>
      </c>
    </row>
    <row r="226" spans="2:4">
      <c r="B226" s="3">
        <v>43455</v>
      </c>
      <c r="C226" s="18">
        <v>2416.6201169999999</v>
      </c>
      <c r="D226" s="18">
        <v>90.736335999999994</v>
      </c>
    </row>
    <row r="227" spans="2:4">
      <c r="B227" s="3">
        <v>43458</v>
      </c>
      <c r="C227" s="18">
        <v>2351.1000979999999</v>
      </c>
      <c r="D227" s="18">
        <v>88.780365000000003</v>
      </c>
    </row>
    <row r="228" spans="2:4">
      <c r="B228" s="3">
        <v>43460</v>
      </c>
      <c r="C228" s="18">
        <v>2467.6999510000001</v>
      </c>
      <c r="D228" s="18">
        <v>92.461067</v>
      </c>
    </row>
    <row r="229" spans="2:4">
      <c r="B229" s="3">
        <v>43461</v>
      </c>
      <c r="C229" s="18">
        <v>2488.830078</v>
      </c>
      <c r="D229" s="18">
        <v>93.501694000000001</v>
      </c>
    </row>
    <row r="230" spans="2:4" ht="19" thickBot="1">
      <c r="B230" s="5">
        <v>43462</v>
      </c>
      <c r="C230" s="18">
        <v>2485.73999</v>
      </c>
      <c r="D230" s="18">
        <v>93.299355000000006</v>
      </c>
    </row>
  </sheetData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2020-03-29T14:30:07Z</dcterms:modified>
</cp:coreProperties>
</file>