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N:\01.Technical\09.Data Management\Archive for Chemonics\FEWS NET Data Requests\2019_03_7 UTexas - Erin Lentz\"/>
    </mc:Choice>
  </mc:AlternateContent>
  <xr:revisionPtr revIDLastSave="0" documentId="13_ncr:1_{2BF9F288-5B72-4BA2-89D6-77123D31CC6D}" xr6:coauthVersionLast="36" xr6:coauthVersionMax="36" xr10:uidLastSave="{00000000-0000-0000-0000-000000000000}"/>
  <bookViews>
    <workbookView xWindow="0" yWindow="456" windowWidth="28800" windowHeight="15876" activeTab="3" xr2:uid="{00000000-000D-0000-FFFF-FFFF00000000}"/>
  </bookViews>
  <sheets>
    <sheet name="MW60_2012Data" sheetId="2" r:id="rId1"/>
    <sheet name="MW84_2016" sheetId="8" r:id="rId2"/>
    <sheet name="Area_Int" sheetId="6" r:id="rId3"/>
    <sheet name="Common Unit" sheetId="7" r:id="rId4"/>
    <sheet name="ESRI_MAPINFO_SHEET" sheetId="4" state="very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'Common Unit'!$A$3:$AK$86</definedName>
    <definedName name="ET_Data">#REF!</definedName>
    <definedName name="ET_Data1">[1]ET553!$A$1:$L$554</definedName>
    <definedName name="ET_List">[1]ET!$A$2:$I$49</definedName>
    <definedName name="MW_Data">MW60_2012Data!$B$3:$AI$63</definedName>
    <definedName name="MW_Data1">[2]MW188!$A$1:$X$189</definedName>
    <definedName name="Shapes">[3]Shapes!$A$2:$M$49</definedName>
    <definedName name="ZW_Data">#REF!</definedName>
    <definedName name="ZW_Data1">[4]ZW85!$A$1:$AA$86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" i="7" l="1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5" i="7"/>
  <c r="AN5" i="7" l="1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4" i="7"/>
  <c r="AJ5" i="7"/>
  <c r="AK5" i="7"/>
  <c r="AJ6" i="7"/>
  <c r="AK6" i="7"/>
  <c r="AJ7" i="7"/>
  <c r="AK7" i="7"/>
  <c r="AJ8" i="7"/>
  <c r="AK8" i="7"/>
  <c r="AJ9" i="7"/>
  <c r="AK9" i="7"/>
  <c r="AJ10" i="7"/>
  <c r="AK10" i="7"/>
  <c r="AJ11" i="7"/>
  <c r="AK11" i="7"/>
  <c r="AJ12" i="7"/>
  <c r="AK12" i="7"/>
  <c r="AJ13" i="7"/>
  <c r="AK13" i="7"/>
  <c r="AJ14" i="7"/>
  <c r="AK14" i="7"/>
  <c r="AJ15" i="7"/>
  <c r="AK15" i="7"/>
  <c r="AJ16" i="7"/>
  <c r="AK16" i="7"/>
  <c r="AJ17" i="7"/>
  <c r="AK17" i="7"/>
  <c r="AJ18" i="7"/>
  <c r="AK18" i="7"/>
  <c r="AJ19" i="7"/>
  <c r="AK19" i="7"/>
  <c r="AJ20" i="7"/>
  <c r="AK20" i="7"/>
  <c r="AJ21" i="7"/>
  <c r="AK21" i="7"/>
  <c r="AJ22" i="7"/>
  <c r="AK22" i="7"/>
  <c r="AJ23" i="7"/>
  <c r="AK23" i="7"/>
  <c r="AJ24" i="7"/>
  <c r="AK24" i="7"/>
  <c r="AJ25" i="7"/>
  <c r="AK25" i="7"/>
  <c r="AJ26" i="7"/>
  <c r="AK26" i="7"/>
  <c r="AJ27" i="7"/>
  <c r="AK27" i="7"/>
  <c r="AJ28" i="7"/>
  <c r="AK28" i="7"/>
  <c r="AJ29" i="7"/>
  <c r="AK29" i="7"/>
  <c r="AJ30" i="7"/>
  <c r="AK30" i="7"/>
  <c r="AJ31" i="7"/>
  <c r="AK31" i="7"/>
  <c r="AJ32" i="7"/>
  <c r="AK32" i="7"/>
  <c r="AJ33" i="7"/>
  <c r="AK33" i="7"/>
  <c r="AJ34" i="7"/>
  <c r="AK34" i="7"/>
  <c r="AJ35" i="7"/>
  <c r="AK35" i="7"/>
  <c r="AJ36" i="7"/>
  <c r="AK36" i="7"/>
  <c r="AJ37" i="7"/>
  <c r="AK37" i="7"/>
  <c r="AJ38" i="7"/>
  <c r="AK38" i="7"/>
  <c r="AJ39" i="7"/>
  <c r="AK39" i="7"/>
  <c r="AJ40" i="7"/>
  <c r="AK40" i="7"/>
  <c r="AJ41" i="7"/>
  <c r="AK41" i="7"/>
  <c r="AJ42" i="7"/>
  <c r="AK42" i="7"/>
  <c r="AJ43" i="7"/>
  <c r="AK43" i="7"/>
  <c r="AJ44" i="7"/>
  <c r="AK44" i="7"/>
  <c r="AJ45" i="7"/>
  <c r="AK45" i="7"/>
  <c r="AJ46" i="7"/>
  <c r="AK46" i="7"/>
  <c r="AJ47" i="7"/>
  <c r="AK47" i="7"/>
  <c r="AJ48" i="7"/>
  <c r="AK48" i="7"/>
  <c r="AJ49" i="7"/>
  <c r="AK49" i="7"/>
  <c r="AJ50" i="7"/>
  <c r="AK50" i="7"/>
  <c r="AJ51" i="7"/>
  <c r="AK51" i="7"/>
  <c r="AJ52" i="7"/>
  <c r="AK52" i="7"/>
  <c r="AJ53" i="7"/>
  <c r="AK53" i="7"/>
  <c r="AJ54" i="7"/>
  <c r="AK54" i="7"/>
  <c r="AJ55" i="7"/>
  <c r="AK55" i="7"/>
  <c r="AJ56" i="7"/>
  <c r="AK56" i="7"/>
  <c r="AJ57" i="7"/>
  <c r="AK57" i="7"/>
  <c r="AJ58" i="7"/>
  <c r="AK58" i="7"/>
  <c r="AJ59" i="7"/>
  <c r="AK59" i="7"/>
  <c r="AJ60" i="7"/>
  <c r="AK60" i="7"/>
  <c r="AJ61" i="7"/>
  <c r="AK61" i="7"/>
  <c r="AJ62" i="7"/>
  <c r="AK62" i="7"/>
  <c r="AJ63" i="7"/>
  <c r="AK63" i="7"/>
  <c r="AJ64" i="7"/>
  <c r="AK64" i="7"/>
  <c r="AJ65" i="7"/>
  <c r="AK65" i="7"/>
  <c r="AJ66" i="7"/>
  <c r="AK66" i="7"/>
  <c r="AJ67" i="7"/>
  <c r="AK67" i="7"/>
  <c r="AJ68" i="7"/>
  <c r="AK68" i="7"/>
  <c r="AJ69" i="7"/>
  <c r="AK69" i="7"/>
  <c r="AJ70" i="7"/>
  <c r="AK70" i="7"/>
  <c r="AJ71" i="7"/>
  <c r="AK71" i="7"/>
  <c r="AJ72" i="7"/>
  <c r="AK72" i="7"/>
  <c r="AJ73" i="7"/>
  <c r="AK73" i="7"/>
  <c r="AJ74" i="7"/>
  <c r="AK74" i="7"/>
  <c r="AJ75" i="7"/>
  <c r="AK75" i="7"/>
  <c r="AJ76" i="7"/>
  <c r="AK76" i="7"/>
  <c r="AJ77" i="7"/>
  <c r="AK77" i="7"/>
  <c r="AJ78" i="7"/>
  <c r="AK78" i="7"/>
  <c r="AJ79" i="7"/>
  <c r="AK79" i="7"/>
  <c r="AJ80" i="7"/>
  <c r="AK80" i="7"/>
  <c r="AJ81" i="7"/>
  <c r="AK81" i="7"/>
  <c r="AJ82" i="7"/>
  <c r="AK82" i="7"/>
  <c r="AJ83" i="7"/>
  <c r="AK83" i="7"/>
  <c r="AJ84" i="7"/>
  <c r="AK84" i="7"/>
  <c r="AJ85" i="7"/>
  <c r="AK85" i="7"/>
  <c r="AJ86" i="7"/>
  <c r="AK86" i="7"/>
  <c r="AK4" i="7"/>
  <c r="AJ4" i="7"/>
  <c r="A38" i="7" l="1"/>
  <c r="H38" i="7" s="1"/>
  <c r="A66" i="7"/>
  <c r="H66" i="7" s="1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4" i="7"/>
  <c r="A8" i="7"/>
  <c r="H8" i="7" s="1"/>
  <c r="I8" i="7"/>
  <c r="J1" i="7"/>
  <c r="A9" i="7"/>
  <c r="H9" i="7" s="1"/>
  <c r="I9" i="7"/>
  <c r="A10" i="7"/>
  <c r="H10" i="7" s="1"/>
  <c r="A11" i="7"/>
  <c r="A12" i="7"/>
  <c r="A13" i="7"/>
  <c r="H13" i="7" s="1"/>
  <c r="A14" i="7"/>
  <c r="A15" i="7"/>
  <c r="A16" i="7"/>
  <c r="A17" i="7"/>
  <c r="I17" i="7" s="1"/>
  <c r="A18" i="7"/>
  <c r="A19" i="7"/>
  <c r="H19" i="7" s="1"/>
  <c r="A20" i="7"/>
  <c r="H20" i="7" s="1"/>
  <c r="A21" i="7"/>
  <c r="H21" i="7" s="1"/>
  <c r="A22" i="7"/>
  <c r="I22" i="7" s="1"/>
  <c r="H22" i="7"/>
  <c r="A23" i="7"/>
  <c r="A24" i="7"/>
  <c r="A25" i="7"/>
  <c r="H25" i="7" s="1"/>
  <c r="A26" i="7"/>
  <c r="A27" i="7"/>
  <c r="H27" i="7" s="1"/>
  <c r="A28" i="7"/>
  <c r="H28" i="7" s="1"/>
  <c r="A29" i="7"/>
  <c r="H29" i="7" s="1"/>
  <c r="A30" i="7"/>
  <c r="A31" i="7"/>
  <c r="J31" i="7" s="1"/>
  <c r="A32" i="7"/>
  <c r="A33" i="7"/>
  <c r="A34" i="7"/>
  <c r="A35" i="7"/>
  <c r="H35" i="7" s="1"/>
  <c r="A36" i="7"/>
  <c r="H36" i="7" s="1"/>
  <c r="A37" i="7"/>
  <c r="A39" i="7"/>
  <c r="H39" i="7" s="1"/>
  <c r="A40" i="7"/>
  <c r="A41" i="7"/>
  <c r="J41" i="7" s="1"/>
  <c r="A42" i="7"/>
  <c r="J42" i="7" s="1"/>
  <c r="A43" i="7"/>
  <c r="J43" i="7" s="1"/>
  <c r="A44" i="7"/>
  <c r="J44" i="7" s="1"/>
  <c r="A45" i="7"/>
  <c r="A46" i="7"/>
  <c r="H46" i="7" s="1"/>
  <c r="I46" i="7"/>
  <c r="J46" i="7"/>
  <c r="A47" i="7"/>
  <c r="H47" i="7" s="1"/>
  <c r="J47" i="7"/>
  <c r="A48" i="7"/>
  <c r="A49" i="7"/>
  <c r="J49" i="7" s="1"/>
  <c r="I49" i="7"/>
  <c r="A50" i="7"/>
  <c r="H50" i="7" s="1"/>
  <c r="J50" i="7"/>
  <c r="A51" i="7"/>
  <c r="J51" i="7" s="1"/>
  <c r="I51" i="7"/>
  <c r="A52" i="7"/>
  <c r="A53" i="7"/>
  <c r="A54" i="7"/>
  <c r="H54" i="7" s="1"/>
  <c r="A55" i="7"/>
  <c r="I55" i="7" s="1"/>
  <c r="A56" i="7"/>
  <c r="A57" i="7"/>
  <c r="A58" i="7"/>
  <c r="H58" i="7" s="1"/>
  <c r="A59" i="7"/>
  <c r="H59" i="7"/>
  <c r="J59" i="7"/>
  <c r="A60" i="7"/>
  <c r="A61" i="7"/>
  <c r="I61" i="7" s="1"/>
  <c r="H61" i="7"/>
  <c r="A62" i="7"/>
  <c r="I62" i="7" s="1"/>
  <c r="H62" i="7"/>
  <c r="A63" i="7"/>
  <c r="A64" i="7"/>
  <c r="A65" i="7"/>
  <c r="J65" i="7" s="1"/>
  <c r="A67" i="7"/>
  <c r="A68" i="7"/>
  <c r="J68" i="7" s="1"/>
  <c r="A69" i="7"/>
  <c r="A70" i="7"/>
  <c r="A71" i="7"/>
  <c r="H71" i="7" s="1"/>
  <c r="A72" i="7"/>
  <c r="H72" i="7" s="1"/>
  <c r="A73" i="7"/>
  <c r="A74" i="7"/>
  <c r="H74" i="7" s="1"/>
  <c r="A75" i="7"/>
  <c r="H75" i="7" s="1"/>
  <c r="A76" i="7"/>
  <c r="A77" i="7"/>
  <c r="J77" i="7" s="1"/>
  <c r="A78" i="7"/>
  <c r="J78" i="7" s="1"/>
  <c r="A79" i="7"/>
  <c r="A80" i="7"/>
  <c r="I80" i="7" s="1"/>
  <c r="J80" i="7"/>
  <c r="A81" i="7"/>
  <c r="A82" i="7"/>
  <c r="H82" i="7" s="1"/>
  <c r="A83" i="7"/>
  <c r="A84" i="7"/>
  <c r="H84" i="7" s="1"/>
  <c r="A85" i="7"/>
  <c r="H85" i="7" s="1"/>
  <c r="A86" i="7"/>
  <c r="H86" i="7" s="1"/>
  <c r="A6" i="7"/>
  <c r="H6" i="7" s="1"/>
  <c r="A7" i="7"/>
  <c r="A5" i="7"/>
  <c r="I5" i="7" s="1"/>
  <c r="O72" i="6"/>
  <c r="O49" i="6"/>
  <c r="O29" i="6"/>
  <c r="O82" i="6"/>
  <c r="O42" i="6"/>
  <c r="O66" i="6"/>
  <c r="O48" i="6"/>
  <c r="O36" i="6"/>
  <c r="O339" i="6"/>
  <c r="O102" i="6"/>
  <c r="O69" i="6"/>
  <c r="O135" i="6"/>
  <c r="O59" i="6"/>
  <c r="O96" i="6"/>
  <c r="O129" i="6"/>
  <c r="O46" i="6"/>
  <c r="O341" i="6"/>
  <c r="O140" i="6"/>
  <c r="O103" i="6"/>
  <c r="O74" i="6"/>
  <c r="O131" i="6"/>
  <c r="O134" i="6"/>
  <c r="O115" i="6"/>
  <c r="O107" i="6"/>
  <c r="O122" i="6"/>
  <c r="O323" i="6"/>
  <c r="O233" i="6"/>
  <c r="O294" i="6"/>
  <c r="O257" i="6"/>
  <c r="O307" i="6"/>
  <c r="O273" i="6"/>
  <c r="O241" i="6"/>
  <c r="O304" i="6"/>
  <c r="O344" i="6"/>
  <c r="O75" i="6"/>
  <c r="O133" i="6"/>
  <c r="O128" i="6"/>
  <c r="O55" i="6"/>
  <c r="O23" i="6"/>
  <c r="O81" i="6"/>
  <c r="O37" i="6"/>
  <c r="O99" i="6"/>
  <c r="O71" i="6"/>
  <c r="O97" i="6"/>
  <c r="O110" i="6"/>
  <c r="O105" i="6"/>
  <c r="O126" i="6"/>
  <c r="O8" i="6"/>
  <c r="O3" i="6"/>
  <c r="O14" i="6"/>
  <c r="O328" i="6"/>
  <c r="O175" i="6"/>
  <c r="O170" i="6"/>
  <c r="O193" i="6"/>
  <c r="O143" i="6"/>
  <c r="O259" i="6"/>
  <c r="O322" i="6"/>
  <c r="O164" i="6"/>
  <c r="O152" i="6"/>
  <c r="O316" i="6"/>
  <c r="O169" i="6"/>
  <c r="O162" i="6"/>
  <c r="O155" i="6"/>
  <c r="O317" i="6"/>
  <c r="O311" i="6"/>
  <c r="O176" i="6"/>
  <c r="O165" i="6"/>
  <c r="O258" i="6"/>
  <c r="O159" i="6"/>
  <c r="O315" i="6"/>
  <c r="O308" i="6"/>
  <c r="O186" i="6"/>
  <c r="O168" i="6"/>
  <c r="O248" i="6"/>
  <c r="O204" i="6"/>
  <c r="O336" i="6"/>
  <c r="O53" i="6"/>
  <c r="O41" i="6"/>
  <c r="O63" i="6"/>
  <c r="O192" i="6"/>
  <c r="O177" i="6"/>
  <c r="O200" i="6"/>
  <c r="O338" i="6"/>
  <c r="O100" i="6"/>
  <c r="O73" i="6"/>
  <c r="O91" i="6"/>
  <c r="O94" i="6"/>
  <c r="O114" i="6"/>
  <c r="O76" i="6"/>
  <c r="O326" i="6"/>
  <c r="O163" i="6"/>
  <c r="O173" i="6"/>
  <c r="O167" i="6"/>
  <c r="O172" i="6"/>
  <c r="O332" i="6"/>
  <c r="O298" i="6"/>
  <c r="O305" i="6"/>
  <c r="O274" i="6"/>
  <c r="O302" i="6"/>
  <c r="O9" i="6"/>
  <c r="O4" i="6"/>
  <c r="O16" i="6"/>
  <c r="O11" i="6"/>
  <c r="O20" i="6"/>
  <c r="O340" i="6"/>
  <c r="O137" i="6"/>
  <c r="O111" i="6"/>
  <c r="O127" i="6"/>
  <c r="O141" i="6"/>
  <c r="O101" i="6"/>
  <c r="O92" i="6"/>
  <c r="O120" i="6"/>
  <c r="O108" i="6"/>
  <c r="O106" i="6"/>
  <c r="O125" i="6"/>
  <c r="O324" i="6"/>
  <c r="O289" i="6"/>
  <c r="O290" i="6"/>
  <c r="O280" i="6"/>
  <c r="O197" i="6"/>
  <c r="O337" i="6"/>
  <c r="O70" i="6"/>
  <c r="O54" i="6"/>
  <c r="O83" i="6"/>
  <c r="O43" i="6"/>
  <c r="O62" i="6"/>
  <c r="O138" i="6"/>
  <c r="O156" i="6"/>
  <c r="O121" i="6"/>
  <c r="O113" i="6"/>
  <c r="O146" i="6"/>
  <c r="O295" i="6"/>
  <c r="O306" i="6"/>
  <c r="O268" i="6"/>
  <c r="O238" i="6"/>
  <c r="O282" i="6"/>
  <c r="O303" i="6"/>
  <c r="O263" i="6"/>
  <c r="O234" i="6"/>
  <c r="O187" i="6"/>
  <c r="O202" i="6"/>
  <c r="O224" i="6"/>
  <c r="O189" i="6"/>
  <c r="O180" i="6"/>
  <c r="O285" i="6"/>
  <c r="O205" i="6"/>
  <c r="O198" i="6"/>
  <c r="O342" i="6"/>
  <c r="O228" i="6"/>
  <c r="O300" i="6"/>
  <c r="O249" i="6"/>
  <c r="O203" i="6"/>
  <c r="O240" i="6"/>
  <c r="O225" i="6"/>
  <c r="O210" i="6"/>
  <c r="O335" i="6"/>
  <c r="O185" i="6"/>
  <c r="O171" i="6"/>
  <c r="O188" i="6"/>
  <c r="O178" i="6"/>
  <c r="O213" i="6"/>
  <c r="O325" i="6"/>
  <c r="O32" i="6"/>
  <c r="O85" i="6"/>
  <c r="O80" i="6"/>
  <c r="O90" i="6"/>
  <c r="O119" i="6"/>
  <c r="O47" i="6"/>
  <c r="O292" i="6"/>
  <c r="O194" i="6"/>
  <c r="O179" i="6"/>
  <c r="O284" i="6"/>
  <c r="O209" i="6"/>
  <c r="O195" i="6"/>
  <c r="O31" i="6"/>
  <c r="O25" i="6"/>
  <c r="O87" i="6"/>
  <c r="O218" i="6"/>
  <c r="O288" i="6"/>
  <c r="O291" i="6"/>
  <c r="O272" i="6"/>
  <c r="O227" i="6"/>
  <c r="O275" i="6"/>
  <c r="O264" i="6"/>
  <c r="O211" i="6"/>
  <c r="O199" i="6"/>
  <c r="O333" i="6"/>
  <c r="O17" i="6"/>
  <c r="O57" i="6"/>
  <c r="O28" i="6"/>
  <c r="O40" i="6"/>
  <c r="O34" i="6"/>
  <c r="O331" i="6"/>
  <c r="O89" i="6"/>
  <c r="O95" i="6"/>
  <c r="O109" i="6"/>
  <c r="O77" i="6"/>
  <c r="O230" i="6"/>
  <c r="O255" i="6"/>
  <c r="O321" i="6"/>
  <c r="O245" i="6"/>
  <c r="O329" i="6"/>
  <c r="O38" i="6"/>
  <c r="O65" i="6"/>
  <c r="O142" i="6"/>
  <c r="O320" i="6"/>
  <c r="O151" i="6"/>
  <c r="O7" i="6"/>
  <c r="O12" i="6"/>
  <c r="O19" i="6"/>
  <c r="O149" i="6"/>
  <c r="O88" i="6"/>
  <c r="O116" i="6"/>
  <c r="O112" i="6"/>
  <c r="O56" i="6"/>
  <c r="O30" i="6"/>
  <c r="O86" i="6"/>
  <c r="O78" i="6"/>
  <c r="O44" i="6"/>
  <c r="O61" i="6"/>
  <c r="O243" i="6"/>
  <c r="O229" i="6"/>
  <c r="O296" i="6"/>
  <c r="O271" i="6"/>
  <c r="O235" i="6"/>
  <c r="O226" i="6"/>
  <c r="O266" i="6"/>
  <c r="O244" i="6"/>
  <c r="O231" i="6"/>
  <c r="O217" i="6"/>
  <c r="O237" i="6"/>
  <c r="O220" i="6"/>
  <c r="O279" i="6"/>
  <c r="O267" i="6"/>
  <c r="O208" i="6"/>
  <c r="O6" i="6"/>
  <c r="O5" i="6"/>
  <c r="O13" i="6"/>
  <c r="O22" i="6"/>
  <c r="O287" i="6"/>
  <c r="O277" i="6"/>
  <c r="O254" i="6"/>
  <c r="O319" i="6"/>
  <c r="O157" i="6"/>
  <c r="O104" i="6"/>
  <c r="O130" i="6"/>
  <c r="O123" i="6"/>
  <c r="O18" i="6"/>
  <c r="O27" i="6"/>
  <c r="O33" i="6"/>
  <c r="O343" i="6"/>
  <c r="O15" i="6"/>
  <c r="O35" i="6"/>
  <c r="O216" i="6"/>
  <c r="O270" i="6"/>
  <c r="O239" i="6"/>
  <c r="O223" i="6"/>
  <c r="O283" i="6"/>
  <c r="O260" i="6"/>
  <c r="O256" i="6"/>
  <c r="O318" i="6"/>
  <c r="O158" i="6"/>
  <c r="O299" i="6"/>
  <c r="O252" i="6"/>
  <c r="O147" i="6"/>
  <c r="O160" i="6"/>
  <c r="O154" i="6"/>
  <c r="O117" i="6"/>
  <c r="O145" i="6"/>
  <c r="O242" i="6"/>
  <c r="O236" i="6"/>
  <c r="O222" i="6"/>
  <c r="O265" i="6"/>
  <c r="O148" i="6"/>
  <c r="O139" i="6"/>
  <c r="O161" i="6"/>
  <c r="O153" i="6"/>
  <c r="O118" i="6"/>
  <c r="O144" i="6"/>
  <c r="O51" i="6"/>
  <c r="O79" i="6"/>
  <c r="O45" i="6"/>
  <c r="O60" i="6"/>
  <c r="O214" i="6"/>
  <c r="O221" i="6"/>
  <c r="O276" i="6"/>
  <c r="O262" i="6"/>
  <c r="O232" i="6"/>
  <c r="O310" i="6"/>
  <c r="O183" i="6"/>
  <c r="O247" i="6"/>
  <c r="O201" i="6"/>
  <c r="O207" i="6"/>
  <c r="O250" i="6"/>
  <c r="O313" i="6"/>
  <c r="O182" i="6"/>
  <c r="O191" i="6"/>
  <c r="O212" i="6"/>
  <c r="O50" i="6"/>
  <c r="O26" i="6"/>
  <c r="O334" i="6"/>
  <c r="O297" i="6"/>
  <c r="O253" i="6"/>
  <c r="O246" i="6"/>
  <c r="O10" i="6"/>
  <c r="O21" i="6"/>
  <c r="O190" i="6"/>
  <c r="O206" i="6"/>
  <c r="O196" i="6"/>
  <c r="O68" i="6"/>
  <c r="O327" i="6"/>
  <c r="O312" i="6"/>
  <c r="O181" i="6"/>
  <c r="O98" i="6"/>
  <c r="O124" i="6"/>
  <c r="O330" i="6"/>
  <c r="O174" i="6"/>
  <c r="O166" i="6"/>
  <c r="O67" i="6"/>
  <c r="O136" i="6"/>
  <c r="O314" i="6"/>
  <c r="O309" i="6"/>
  <c r="O184" i="6"/>
  <c r="O301" i="6"/>
  <c r="O293" i="6"/>
  <c r="O84" i="6"/>
  <c r="O251" i="6"/>
  <c r="O286" i="6"/>
  <c r="O281" i="6"/>
  <c r="O215" i="6"/>
  <c r="O269" i="6"/>
  <c r="O278" i="6"/>
  <c r="O261" i="6"/>
  <c r="O58" i="6"/>
  <c r="O39" i="6"/>
  <c r="O64" i="6"/>
  <c r="O52" i="6"/>
  <c r="O24" i="6"/>
  <c r="O150" i="6"/>
  <c r="O2" i="6"/>
  <c r="O132" i="6"/>
  <c r="O93" i="6"/>
  <c r="O219" i="6"/>
  <c r="J6" i="7" l="1"/>
  <c r="J85" i="7"/>
  <c r="H80" i="7"/>
  <c r="J74" i="7"/>
  <c r="J71" i="7"/>
  <c r="H55" i="7"/>
  <c r="I50" i="7"/>
  <c r="H49" i="7"/>
  <c r="I47" i="7"/>
  <c r="J20" i="7"/>
  <c r="J12" i="7"/>
  <c r="J13" i="7"/>
  <c r="J86" i="7"/>
  <c r="J84" i="7"/>
  <c r="J75" i="7"/>
  <c r="J19" i="7"/>
  <c r="I6" i="7"/>
  <c r="I86" i="7"/>
  <c r="I85" i="7"/>
  <c r="I84" i="7"/>
  <c r="I77" i="7"/>
  <c r="I75" i="7"/>
  <c r="I74" i="7"/>
  <c r="J72" i="7"/>
  <c r="I71" i="7"/>
  <c r="H51" i="7"/>
  <c r="J36" i="7"/>
  <c r="J35" i="7"/>
  <c r="I20" i="7"/>
  <c r="I19" i="7"/>
  <c r="J17" i="7"/>
  <c r="I10" i="7"/>
  <c r="I38" i="7"/>
  <c r="I72" i="7"/>
  <c r="I36" i="7"/>
  <c r="I35" i="7"/>
  <c r="I21" i="7"/>
  <c r="I78" i="7"/>
  <c r="J25" i="7"/>
  <c r="I66" i="7"/>
  <c r="H67" i="7"/>
  <c r="I67" i="7"/>
  <c r="J5" i="7"/>
  <c r="J82" i="7"/>
  <c r="H78" i="7"/>
  <c r="H77" i="7"/>
  <c r="H64" i="7"/>
  <c r="I64" i="7"/>
  <c r="H68" i="7"/>
  <c r="I68" i="7"/>
  <c r="H65" i="7"/>
  <c r="I65" i="7"/>
  <c r="I57" i="7"/>
  <c r="H57" i="7"/>
  <c r="J57" i="7"/>
  <c r="J53" i="7"/>
  <c r="H53" i="7"/>
  <c r="I53" i="7"/>
  <c r="I37" i="7"/>
  <c r="J37" i="7"/>
  <c r="H37" i="7"/>
  <c r="H69" i="7"/>
  <c r="I69" i="7"/>
  <c r="I82" i="7"/>
  <c r="H5" i="7"/>
  <c r="J69" i="7"/>
  <c r="J67" i="7"/>
  <c r="J64" i="7"/>
  <c r="H33" i="7"/>
  <c r="J33" i="7"/>
  <c r="I33" i="7"/>
  <c r="J58" i="7"/>
  <c r="I54" i="7"/>
  <c r="H44" i="7"/>
  <c r="I44" i="7"/>
  <c r="H42" i="7"/>
  <c r="I42" i="7"/>
  <c r="H16" i="7"/>
  <c r="I16" i="7"/>
  <c r="J16" i="7"/>
  <c r="H15" i="7"/>
  <c r="J15" i="7"/>
  <c r="I15" i="7"/>
  <c r="J62" i="7"/>
  <c r="J61" i="7"/>
  <c r="I59" i="7"/>
  <c r="J55" i="7"/>
  <c r="I39" i="7"/>
  <c r="J39" i="7"/>
  <c r="I27" i="7"/>
  <c r="J27" i="7"/>
  <c r="I24" i="7"/>
  <c r="H24" i="7"/>
  <c r="J24" i="7"/>
  <c r="I58" i="7"/>
  <c r="J54" i="7"/>
  <c r="H43" i="7"/>
  <c r="I43" i="7"/>
  <c r="H41" i="7"/>
  <c r="I41" i="7"/>
  <c r="I29" i="7"/>
  <c r="J29" i="7"/>
  <c r="H31" i="7"/>
  <c r="I31" i="7"/>
  <c r="I28" i="7"/>
  <c r="J28" i="7"/>
  <c r="J22" i="7"/>
  <c r="I12" i="7"/>
  <c r="H12" i="7"/>
  <c r="I25" i="7"/>
  <c r="J21" i="7"/>
  <c r="J10" i="7"/>
  <c r="J38" i="7"/>
  <c r="J8" i="7"/>
  <c r="J66" i="7"/>
  <c r="K1" i="7"/>
  <c r="K57" i="7" s="1"/>
  <c r="H17" i="7"/>
  <c r="I13" i="7"/>
  <c r="J9" i="7"/>
  <c r="K38" i="7"/>
  <c r="K37" i="7" l="1"/>
  <c r="K67" i="7"/>
  <c r="K29" i="7"/>
  <c r="K42" i="7"/>
  <c r="K27" i="7"/>
  <c r="K33" i="7"/>
  <c r="K82" i="7"/>
  <c r="K66" i="7"/>
  <c r="K19" i="7"/>
  <c r="K20" i="7"/>
  <c r="K13" i="7"/>
  <c r="K22" i="7"/>
  <c r="K8" i="7"/>
  <c r="K17" i="7"/>
  <c r="K35" i="7"/>
  <c r="K25" i="7"/>
  <c r="K46" i="7"/>
  <c r="K47" i="7"/>
  <c r="K49" i="7"/>
  <c r="K50" i="7"/>
  <c r="K51" i="7"/>
  <c r="K12" i="7"/>
  <c r="K21" i="7"/>
  <c r="K55" i="7"/>
  <c r="K59" i="7"/>
  <c r="K71" i="7"/>
  <c r="K72" i="7"/>
  <c r="K9" i="7"/>
  <c r="K74" i="7"/>
  <c r="K75" i="7"/>
  <c r="L1" i="7"/>
  <c r="K28" i="7"/>
  <c r="K41" i="7"/>
  <c r="K43" i="7"/>
  <c r="K61" i="7"/>
  <c r="K62" i="7"/>
  <c r="K54" i="7"/>
  <c r="K58" i="7"/>
  <c r="K84" i="7"/>
  <c r="K85" i="7"/>
  <c r="K86" i="7"/>
  <c r="K6" i="7"/>
  <c r="K68" i="7"/>
  <c r="K31" i="7"/>
  <c r="K77" i="7"/>
  <c r="K78" i="7"/>
  <c r="K39" i="7"/>
  <c r="K36" i="7"/>
  <c r="K80" i="7"/>
  <c r="K65" i="7"/>
  <c r="K5" i="7"/>
  <c r="K10" i="7"/>
  <c r="K44" i="7"/>
  <c r="K24" i="7"/>
  <c r="K15" i="7"/>
  <c r="K16" i="7"/>
  <c r="K53" i="7"/>
  <c r="K64" i="7"/>
  <c r="K69" i="7"/>
  <c r="L8" i="7" l="1"/>
  <c r="L38" i="7"/>
  <c r="L9" i="7"/>
  <c r="L13" i="7"/>
  <c r="L20" i="7"/>
  <c r="L12" i="7"/>
  <c r="L21" i="7"/>
  <c r="L25" i="7"/>
  <c r="L22" i="7"/>
  <c r="L10" i="7"/>
  <c r="L35" i="7"/>
  <c r="L19" i="7"/>
  <c r="L36" i="7"/>
  <c r="L49" i="7"/>
  <c r="L51" i="7"/>
  <c r="L54" i="7"/>
  <c r="L58" i="7"/>
  <c r="L55" i="7"/>
  <c r="L59" i="7"/>
  <c r="L50" i="7"/>
  <c r="L61" i="7"/>
  <c r="L62" i="7"/>
  <c r="L85" i="7"/>
  <c r="L75" i="7"/>
  <c r="L80" i="7"/>
  <c r="L28" i="7"/>
  <c r="L74" i="7"/>
  <c r="L84" i="7"/>
  <c r="L86" i="7"/>
  <c r="L6" i="7"/>
  <c r="M1" i="7"/>
  <c r="L67" i="7"/>
  <c r="L68" i="7"/>
  <c r="L69" i="7"/>
  <c r="L42" i="7"/>
  <c r="L24" i="7"/>
  <c r="L41" i="7"/>
  <c r="L46" i="7"/>
  <c r="L33" i="7"/>
  <c r="L43" i="7"/>
  <c r="L53" i="7"/>
  <c r="L64" i="7"/>
  <c r="L65" i="7"/>
  <c r="L16" i="7"/>
  <c r="L15" i="7"/>
  <c r="L72" i="7"/>
  <c r="L27" i="7"/>
  <c r="L29" i="7"/>
  <c r="L66" i="7"/>
  <c r="L47" i="7"/>
  <c r="L31" i="7"/>
  <c r="L71" i="7"/>
  <c r="L39" i="7"/>
  <c r="L17" i="7"/>
  <c r="L5" i="7"/>
  <c r="L57" i="7"/>
  <c r="L77" i="7"/>
  <c r="L37" i="7"/>
  <c r="L82" i="7"/>
  <c r="L44" i="7"/>
  <c r="L78" i="7"/>
  <c r="M38" i="7" l="1"/>
  <c r="M8" i="7"/>
  <c r="M17" i="7"/>
  <c r="N1" i="7"/>
  <c r="M9" i="7"/>
  <c r="M10" i="7"/>
  <c r="M19" i="7"/>
  <c r="M20" i="7"/>
  <c r="M66" i="7"/>
  <c r="M36" i="7"/>
  <c r="M35" i="7"/>
  <c r="M22" i="7"/>
  <c r="M46" i="7"/>
  <c r="M49" i="7"/>
  <c r="M51" i="7"/>
  <c r="M55" i="7"/>
  <c r="M72" i="7"/>
  <c r="M75" i="7"/>
  <c r="M50" i="7"/>
  <c r="M71" i="7"/>
  <c r="M77" i="7"/>
  <c r="M74" i="7"/>
  <c r="M84" i="7"/>
  <c r="M85" i="7"/>
  <c r="M86" i="7"/>
  <c r="M6" i="7"/>
  <c r="M47" i="7"/>
  <c r="M78" i="7"/>
  <c r="M64" i="7"/>
  <c r="M5" i="7"/>
  <c r="M65" i="7"/>
  <c r="M80" i="7"/>
  <c r="M16" i="7"/>
  <c r="M15" i="7"/>
  <c r="M54" i="7"/>
  <c r="M61" i="7"/>
  <c r="M21" i="7"/>
  <c r="M31" i="7"/>
  <c r="M82" i="7"/>
  <c r="M44" i="7"/>
  <c r="M27" i="7"/>
  <c r="M24" i="7"/>
  <c r="M29" i="7"/>
  <c r="M28" i="7"/>
  <c r="M25" i="7"/>
  <c r="M59" i="7"/>
  <c r="M41" i="7"/>
  <c r="M57" i="7"/>
  <c r="M37" i="7"/>
  <c r="M33" i="7"/>
  <c r="M39" i="7"/>
  <c r="M62" i="7"/>
  <c r="M58" i="7"/>
  <c r="M43" i="7"/>
  <c r="M12" i="7"/>
  <c r="M13" i="7"/>
  <c r="M67" i="7"/>
  <c r="M68" i="7"/>
  <c r="M53" i="7"/>
  <c r="M69" i="7"/>
  <c r="M42" i="7"/>
  <c r="N8" i="7" l="1"/>
  <c r="N66" i="7"/>
  <c r="N19" i="7"/>
  <c r="O1" i="7"/>
  <c r="N13" i="7"/>
  <c r="N20" i="7"/>
  <c r="N31" i="7"/>
  <c r="N36" i="7"/>
  <c r="N47" i="7"/>
  <c r="N50" i="7"/>
  <c r="N17" i="7"/>
  <c r="N46" i="7"/>
  <c r="N49" i="7"/>
  <c r="N51" i="7"/>
  <c r="N59" i="7"/>
  <c r="N35" i="7"/>
  <c r="N41" i="7"/>
  <c r="N80" i="7"/>
  <c r="N74" i="7"/>
  <c r="N43" i="7"/>
  <c r="N72" i="7"/>
  <c r="N75" i="7"/>
  <c r="N71" i="7"/>
  <c r="N84" i="7"/>
  <c r="N86" i="7"/>
  <c r="N85" i="7"/>
  <c r="N6" i="7"/>
  <c r="N64" i="7"/>
  <c r="N82" i="7"/>
  <c r="N67" i="7"/>
  <c r="N53" i="7"/>
  <c r="N77" i="7"/>
  <c r="N16" i="7"/>
  <c r="N61" i="7"/>
  <c r="N27" i="7"/>
  <c r="N24" i="7"/>
  <c r="N29" i="7"/>
  <c r="N28" i="7"/>
  <c r="N21" i="7"/>
  <c r="N44" i="7"/>
  <c r="N22" i="7"/>
  <c r="N5" i="7"/>
  <c r="N57" i="7"/>
  <c r="N37" i="7"/>
  <c r="N33" i="7"/>
  <c r="N62" i="7"/>
  <c r="N58" i="7"/>
  <c r="N42" i="7"/>
  <c r="N39" i="7"/>
  <c r="N54" i="7"/>
  <c r="N25" i="7"/>
  <c r="N12" i="7"/>
  <c r="N9" i="7"/>
  <c r="N68" i="7"/>
  <c r="N55" i="7"/>
  <c r="N10" i="7"/>
  <c r="N38" i="7"/>
  <c r="N69" i="7"/>
  <c r="N78" i="7"/>
  <c r="N65" i="7"/>
  <c r="N15" i="7"/>
  <c r="O66" i="7" l="1"/>
  <c r="O19" i="7"/>
  <c r="O20" i="7"/>
  <c r="O38" i="7"/>
  <c r="P1" i="7"/>
  <c r="O9" i="7"/>
  <c r="O12" i="7"/>
  <c r="O35" i="7"/>
  <c r="O8" i="7"/>
  <c r="O13" i="7"/>
  <c r="O28" i="7"/>
  <c r="O46" i="7"/>
  <c r="O47" i="7"/>
  <c r="O25" i="7"/>
  <c r="O31" i="7"/>
  <c r="O49" i="7"/>
  <c r="O50" i="7"/>
  <c r="O51" i="7"/>
  <c r="O41" i="7"/>
  <c r="O43" i="7"/>
  <c r="O71" i="7"/>
  <c r="O72" i="7"/>
  <c r="O21" i="7"/>
  <c r="O22" i="7"/>
  <c r="O36" i="7"/>
  <c r="O39" i="7"/>
  <c r="O74" i="7"/>
  <c r="O75" i="7"/>
  <c r="O17" i="7"/>
  <c r="O42" i="7"/>
  <c r="O44" i="7"/>
  <c r="O61" i="7"/>
  <c r="O62" i="7"/>
  <c r="O55" i="7"/>
  <c r="O59" i="7"/>
  <c r="O84" i="7"/>
  <c r="O85" i="7"/>
  <c r="O86" i="7"/>
  <c r="O6" i="7"/>
  <c r="O65" i="7"/>
  <c r="O68" i="7"/>
  <c r="O77" i="7"/>
  <c r="O78" i="7"/>
  <c r="O27" i="7"/>
  <c r="O80" i="7"/>
  <c r="O5" i="7"/>
  <c r="O53" i="7"/>
  <c r="O15" i="7"/>
  <c r="O54" i="7"/>
  <c r="O10" i="7"/>
  <c r="O37" i="7"/>
  <c r="O82" i="7"/>
  <c r="O24" i="7"/>
  <c r="O69" i="7"/>
  <c r="O57" i="7"/>
  <c r="O33" i="7"/>
  <c r="O58" i="7"/>
  <c r="O29" i="7"/>
  <c r="O16" i="7"/>
  <c r="O64" i="7"/>
  <c r="O67" i="7"/>
  <c r="P8" i="7" l="1"/>
  <c r="P38" i="7"/>
  <c r="P22" i="7"/>
  <c r="P19" i="7"/>
  <c r="P9" i="7"/>
  <c r="P21" i="7"/>
  <c r="Q1" i="7"/>
  <c r="P13" i="7"/>
  <c r="P20" i="7"/>
  <c r="P25" i="7"/>
  <c r="P35" i="7"/>
  <c r="P55" i="7"/>
  <c r="P59" i="7"/>
  <c r="P12" i="7"/>
  <c r="P50" i="7"/>
  <c r="P36" i="7"/>
  <c r="P39" i="7"/>
  <c r="P29" i="7"/>
  <c r="P51" i="7"/>
  <c r="P74" i="7"/>
  <c r="P85" i="7"/>
  <c r="P80" i="7"/>
  <c r="P54" i="7"/>
  <c r="P58" i="7"/>
  <c r="P61" i="7"/>
  <c r="P62" i="7"/>
  <c r="P84" i="7"/>
  <c r="P86" i="7"/>
  <c r="P6" i="7"/>
  <c r="P75" i="7"/>
  <c r="P49" i="7"/>
  <c r="P37" i="7"/>
  <c r="P5" i="7"/>
  <c r="P33" i="7"/>
  <c r="P72" i="7"/>
  <c r="P43" i="7"/>
  <c r="P17" i="7"/>
  <c r="P66" i="7"/>
  <c r="P44" i="7"/>
  <c r="P46" i="7"/>
  <c r="P67" i="7"/>
  <c r="P77" i="7"/>
  <c r="P68" i="7"/>
  <c r="P53" i="7"/>
  <c r="P69" i="7"/>
  <c r="P82" i="7"/>
  <c r="P42" i="7"/>
  <c r="P41" i="7"/>
  <c r="P27" i="7"/>
  <c r="P47" i="7"/>
  <c r="P10" i="7"/>
  <c r="P57" i="7"/>
  <c r="P28" i="7"/>
  <c r="P78" i="7"/>
  <c r="P64" i="7"/>
  <c r="P24" i="7"/>
  <c r="P65" i="7"/>
  <c r="P16" i="7"/>
  <c r="P15" i="7"/>
  <c r="P71" i="7"/>
  <c r="P31" i="7"/>
  <c r="Q38" i="7" l="1"/>
  <c r="Q66" i="7"/>
  <c r="Q9" i="7"/>
  <c r="Q20" i="7"/>
  <c r="Q8" i="7"/>
  <c r="Q17" i="7"/>
  <c r="Q21" i="7"/>
  <c r="R1" i="7"/>
  <c r="Q22" i="7"/>
  <c r="Q35" i="7"/>
  <c r="Q36" i="7"/>
  <c r="Q10" i="7"/>
  <c r="Q49" i="7"/>
  <c r="Q51" i="7"/>
  <c r="Q54" i="7"/>
  <c r="Q47" i="7"/>
  <c r="Q55" i="7"/>
  <c r="Q19" i="7"/>
  <c r="Q46" i="7"/>
  <c r="Q50" i="7"/>
  <c r="Q16" i="7"/>
  <c r="Q75" i="7"/>
  <c r="Q15" i="7"/>
  <c r="Q74" i="7"/>
  <c r="Q53" i="7"/>
  <c r="Q72" i="7"/>
  <c r="Q84" i="7"/>
  <c r="Q85" i="7"/>
  <c r="Q86" i="7"/>
  <c r="Q6" i="7"/>
  <c r="Q71" i="7"/>
  <c r="Q77" i="7"/>
  <c r="Q78" i="7"/>
  <c r="Q67" i="7"/>
  <c r="Q68" i="7"/>
  <c r="Q69" i="7"/>
  <c r="Q82" i="7"/>
  <c r="Q42" i="7"/>
  <c r="Q59" i="7"/>
  <c r="Q41" i="7"/>
  <c r="Q31" i="7"/>
  <c r="Q61" i="7"/>
  <c r="Q58" i="7"/>
  <c r="Q43" i="7"/>
  <c r="Q64" i="7"/>
  <c r="Q65" i="7"/>
  <c r="Q62" i="7"/>
  <c r="Q29" i="7"/>
  <c r="Q28" i="7"/>
  <c r="Q5" i="7"/>
  <c r="Q57" i="7"/>
  <c r="Q37" i="7"/>
  <c r="Q33" i="7"/>
  <c r="Q12" i="7"/>
  <c r="Q13" i="7"/>
  <c r="Q44" i="7"/>
  <c r="Q27" i="7"/>
  <c r="Q24" i="7"/>
  <c r="Q25" i="7"/>
  <c r="Q80" i="7"/>
  <c r="Q39" i="7"/>
  <c r="R8" i="7" l="1"/>
  <c r="R66" i="7"/>
  <c r="S1" i="7"/>
  <c r="R13" i="7"/>
  <c r="R17" i="7"/>
  <c r="R20" i="7"/>
  <c r="R25" i="7"/>
  <c r="R12" i="7"/>
  <c r="R35" i="7"/>
  <c r="R36" i="7"/>
  <c r="R31" i="7"/>
  <c r="R58" i="7"/>
  <c r="R49" i="7"/>
  <c r="R51" i="7"/>
  <c r="R59" i="7"/>
  <c r="R47" i="7"/>
  <c r="R24" i="7"/>
  <c r="R50" i="7"/>
  <c r="R71" i="7"/>
  <c r="R75" i="7"/>
  <c r="R80" i="7"/>
  <c r="R57" i="7"/>
  <c r="R19" i="7"/>
  <c r="R42" i="7"/>
  <c r="R46" i="7"/>
  <c r="R72" i="7"/>
  <c r="R44" i="7"/>
  <c r="R74" i="7"/>
  <c r="R86" i="7"/>
  <c r="R84" i="7"/>
  <c r="R6" i="7"/>
  <c r="R85" i="7"/>
  <c r="R5" i="7"/>
  <c r="R62" i="7"/>
  <c r="R55" i="7"/>
  <c r="R41" i="7"/>
  <c r="R22" i="7"/>
  <c r="R10" i="7"/>
  <c r="R69" i="7"/>
  <c r="R61" i="7"/>
  <c r="R38" i="7"/>
  <c r="R68" i="7"/>
  <c r="R53" i="7"/>
  <c r="R78" i="7"/>
  <c r="R64" i="7"/>
  <c r="R16" i="7"/>
  <c r="R15" i="7"/>
  <c r="R27" i="7"/>
  <c r="R29" i="7"/>
  <c r="R28" i="7"/>
  <c r="R21" i="7"/>
  <c r="R65" i="7"/>
  <c r="R37" i="7"/>
  <c r="R67" i="7"/>
  <c r="R43" i="7"/>
  <c r="R39" i="7"/>
  <c r="R54" i="7"/>
  <c r="R9" i="7"/>
  <c r="R33" i="7"/>
  <c r="R82" i="7"/>
  <c r="R77" i="7"/>
  <c r="S66" i="7" l="1"/>
  <c r="S19" i="7"/>
  <c r="S20" i="7"/>
  <c r="S38" i="7"/>
  <c r="S13" i="7"/>
  <c r="S17" i="7"/>
  <c r="S35" i="7"/>
  <c r="S22" i="7"/>
  <c r="S46" i="7"/>
  <c r="S47" i="7"/>
  <c r="S9" i="7"/>
  <c r="S49" i="7"/>
  <c r="S50" i="7"/>
  <c r="S51" i="7"/>
  <c r="S8" i="7"/>
  <c r="S28" i="7"/>
  <c r="S71" i="7"/>
  <c r="S72" i="7"/>
  <c r="T1" i="7"/>
  <c r="S31" i="7"/>
  <c r="S74" i="7"/>
  <c r="S75" i="7"/>
  <c r="S10" i="7"/>
  <c r="S41" i="7"/>
  <c r="S43" i="7"/>
  <c r="S55" i="7"/>
  <c r="S59" i="7"/>
  <c r="S61" i="7"/>
  <c r="S62" i="7"/>
  <c r="S39" i="7"/>
  <c r="S84" i="7"/>
  <c r="S85" i="7"/>
  <c r="S86" i="7"/>
  <c r="S6" i="7"/>
  <c r="S68" i="7"/>
  <c r="S77" i="7"/>
  <c r="S78" i="7"/>
  <c r="S36" i="7"/>
  <c r="S80" i="7"/>
  <c r="S65" i="7"/>
  <c r="S5" i="7"/>
  <c r="S53" i="7"/>
  <c r="S37" i="7"/>
  <c r="S82" i="7"/>
  <c r="S33" i="7"/>
  <c r="S58" i="7"/>
  <c r="S44" i="7"/>
  <c r="S25" i="7"/>
  <c r="S29" i="7"/>
  <c r="S21" i="7"/>
  <c r="S16" i="7"/>
  <c r="S15" i="7"/>
  <c r="S24" i="7"/>
  <c r="S42" i="7"/>
  <c r="S64" i="7"/>
  <c r="S54" i="7"/>
  <c r="S27" i="7"/>
  <c r="S69" i="7"/>
  <c r="S67" i="7"/>
  <c r="S57" i="7"/>
  <c r="S12" i="7"/>
  <c r="T8" i="7" l="1"/>
  <c r="T38" i="7"/>
  <c r="T19" i="7"/>
  <c r="U1" i="7"/>
  <c r="T9" i="7"/>
  <c r="T10" i="7"/>
  <c r="T12" i="7"/>
  <c r="T13" i="7"/>
  <c r="T20" i="7"/>
  <c r="T21" i="7"/>
  <c r="T22" i="7"/>
  <c r="T36" i="7"/>
  <c r="T50" i="7"/>
  <c r="T25" i="7"/>
  <c r="T28" i="7"/>
  <c r="T35" i="7"/>
  <c r="T49" i="7"/>
  <c r="T51" i="7"/>
  <c r="T85" i="7"/>
  <c r="T74" i="7"/>
  <c r="T80" i="7"/>
  <c r="T55" i="7"/>
  <c r="T59" i="7"/>
  <c r="T75" i="7"/>
  <c r="T84" i="7"/>
  <c r="T86" i="7"/>
  <c r="T6" i="7"/>
  <c r="T61" i="7"/>
  <c r="T62" i="7"/>
  <c r="T77" i="7"/>
  <c r="T82" i="7"/>
  <c r="T44" i="7"/>
  <c r="T47" i="7"/>
  <c r="T31" i="7"/>
  <c r="T5" i="7"/>
  <c r="T78" i="7"/>
  <c r="T53" i="7"/>
  <c r="T33" i="7"/>
  <c r="T58" i="7"/>
  <c r="T71" i="7"/>
  <c r="T43" i="7"/>
  <c r="T17" i="7"/>
  <c r="T41" i="7"/>
  <c r="T39" i="7"/>
  <c r="T64" i="7"/>
  <c r="T65" i="7"/>
  <c r="T57" i="7"/>
  <c r="T37" i="7"/>
  <c r="T16" i="7"/>
  <c r="T15" i="7"/>
  <c r="T67" i="7"/>
  <c r="T68" i="7"/>
  <c r="T69" i="7"/>
  <c r="T54" i="7"/>
  <c r="T42" i="7"/>
  <c r="T27" i="7"/>
  <c r="T24" i="7"/>
  <c r="T29" i="7"/>
  <c r="T46" i="7"/>
  <c r="T72" i="7"/>
  <c r="T66" i="7"/>
  <c r="U38" i="7" l="1"/>
  <c r="U66" i="7"/>
  <c r="U8" i="7"/>
  <c r="U19" i="7"/>
  <c r="U22" i="7"/>
  <c r="V1" i="7"/>
  <c r="U9" i="7"/>
  <c r="U17" i="7"/>
  <c r="U36" i="7"/>
  <c r="U46" i="7"/>
  <c r="U55" i="7"/>
  <c r="U50" i="7"/>
  <c r="U20" i="7"/>
  <c r="U21" i="7"/>
  <c r="U35" i="7"/>
  <c r="U47" i="7"/>
  <c r="U49" i="7"/>
  <c r="U72" i="7"/>
  <c r="U74" i="7"/>
  <c r="U51" i="7"/>
  <c r="U71" i="7"/>
  <c r="U77" i="7"/>
  <c r="U54" i="7"/>
  <c r="U75" i="7"/>
  <c r="U84" i="7"/>
  <c r="U85" i="7"/>
  <c r="U86" i="7"/>
  <c r="U6" i="7"/>
  <c r="U78" i="7"/>
  <c r="U57" i="7"/>
  <c r="U37" i="7"/>
  <c r="U39" i="7"/>
  <c r="U62" i="7"/>
  <c r="U58" i="7"/>
  <c r="U43" i="7"/>
  <c r="U12" i="7"/>
  <c r="U13" i="7"/>
  <c r="U33" i="7"/>
  <c r="U29" i="7"/>
  <c r="U28" i="7"/>
  <c r="U67" i="7"/>
  <c r="U68" i="7"/>
  <c r="U69" i="7"/>
  <c r="U42" i="7"/>
  <c r="U16" i="7"/>
  <c r="U15" i="7"/>
  <c r="U59" i="7"/>
  <c r="U41" i="7"/>
  <c r="U31" i="7"/>
  <c r="U27" i="7"/>
  <c r="U24" i="7"/>
  <c r="U25" i="7"/>
  <c r="U10" i="7"/>
  <c r="U64" i="7"/>
  <c r="U5" i="7"/>
  <c r="U65" i="7"/>
  <c r="U53" i="7"/>
  <c r="U80" i="7"/>
  <c r="U61" i="7"/>
  <c r="U82" i="7"/>
  <c r="U44" i="7"/>
  <c r="V8" i="7" l="1"/>
  <c r="V66" i="7"/>
  <c r="V20" i="7"/>
  <c r="V12" i="7"/>
  <c r="V19" i="7"/>
  <c r="W1" i="7"/>
  <c r="V25" i="7"/>
  <c r="V31" i="7"/>
  <c r="V35" i="7"/>
  <c r="V17" i="7"/>
  <c r="V36" i="7"/>
  <c r="V47" i="7"/>
  <c r="V49" i="7"/>
  <c r="V51" i="7"/>
  <c r="V59" i="7"/>
  <c r="V46" i="7"/>
  <c r="V50" i="7"/>
  <c r="V80" i="7"/>
  <c r="V75" i="7"/>
  <c r="V41" i="7"/>
  <c r="V72" i="7"/>
  <c r="V74" i="7"/>
  <c r="V13" i="7"/>
  <c r="V43" i="7"/>
  <c r="V58" i="7"/>
  <c r="V71" i="7"/>
  <c r="V85" i="7"/>
  <c r="V6" i="7"/>
  <c r="V84" i="7"/>
  <c r="V86" i="7"/>
  <c r="V57" i="7"/>
  <c r="V78" i="7"/>
  <c r="V33" i="7"/>
  <c r="V42" i="7"/>
  <c r="V15" i="7"/>
  <c r="V54" i="7"/>
  <c r="V16" i="7"/>
  <c r="V69" i="7"/>
  <c r="V64" i="7"/>
  <c r="V65" i="7"/>
  <c r="V55" i="7"/>
  <c r="V22" i="7"/>
  <c r="V10" i="7"/>
  <c r="V29" i="7"/>
  <c r="V28" i="7"/>
  <c r="V67" i="7"/>
  <c r="V37" i="7"/>
  <c r="V9" i="7"/>
  <c r="V82" i="7"/>
  <c r="V53" i="7"/>
  <c r="V77" i="7"/>
  <c r="V68" i="7"/>
  <c r="V61" i="7"/>
  <c r="V44" i="7"/>
  <c r="V27" i="7"/>
  <c r="V24" i="7"/>
  <c r="V21" i="7"/>
  <c r="V38" i="7"/>
  <c r="V5" i="7"/>
  <c r="V62" i="7"/>
  <c r="V39" i="7"/>
  <c r="W66" i="7" l="1"/>
  <c r="W19" i="7"/>
  <c r="X1" i="7"/>
  <c r="W9" i="7"/>
  <c r="W13" i="7"/>
  <c r="W17" i="7"/>
  <c r="W21" i="7"/>
  <c r="W25" i="7"/>
  <c r="W38" i="7"/>
  <c r="W22" i="7"/>
  <c r="W35" i="7"/>
  <c r="W28" i="7"/>
  <c r="W46" i="7"/>
  <c r="W47" i="7"/>
  <c r="W8" i="7"/>
  <c r="W12" i="7"/>
  <c r="W31" i="7"/>
  <c r="W49" i="7"/>
  <c r="W50" i="7"/>
  <c r="W51" i="7"/>
  <c r="W29" i="7"/>
  <c r="W41" i="7"/>
  <c r="W43" i="7"/>
  <c r="W54" i="7"/>
  <c r="W58" i="7"/>
  <c r="W71" i="7"/>
  <c r="W72" i="7"/>
  <c r="W27" i="7"/>
  <c r="W36" i="7"/>
  <c r="W39" i="7"/>
  <c r="W55" i="7"/>
  <c r="W59" i="7"/>
  <c r="W74" i="7"/>
  <c r="W42" i="7"/>
  <c r="W44" i="7"/>
  <c r="W61" i="7"/>
  <c r="W62" i="7"/>
  <c r="W75" i="7"/>
  <c r="W84" i="7"/>
  <c r="W85" i="7"/>
  <c r="W86" i="7"/>
  <c r="W6" i="7"/>
  <c r="W65" i="7"/>
  <c r="W68" i="7"/>
  <c r="W77" i="7"/>
  <c r="W78" i="7"/>
  <c r="W37" i="7"/>
  <c r="W20" i="7"/>
  <c r="W80" i="7"/>
  <c r="W5" i="7"/>
  <c r="W53" i="7"/>
  <c r="W16" i="7"/>
  <c r="W15" i="7"/>
  <c r="W24" i="7"/>
  <c r="W82" i="7"/>
  <c r="W57" i="7"/>
  <c r="W33" i="7"/>
  <c r="W64" i="7"/>
  <c r="W69" i="7"/>
  <c r="W67" i="7"/>
  <c r="W10" i="7"/>
  <c r="X8" i="7" l="1"/>
  <c r="X38" i="7"/>
  <c r="Y1" i="7"/>
  <c r="X20" i="7"/>
  <c r="X19" i="7"/>
  <c r="X35" i="7"/>
  <c r="X13" i="7"/>
  <c r="X49" i="7"/>
  <c r="X51" i="7"/>
  <c r="X9" i="7"/>
  <c r="X22" i="7"/>
  <c r="X36" i="7"/>
  <c r="X39" i="7"/>
  <c r="X55" i="7"/>
  <c r="X59" i="7"/>
  <c r="X85" i="7"/>
  <c r="X61" i="7"/>
  <c r="X80" i="7"/>
  <c r="X50" i="7"/>
  <c r="X75" i="7"/>
  <c r="X84" i="7"/>
  <c r="X86" i="7"/>
  <c r="X6" i="7"/>
  <c r="X10" i="7"/>
  <c r="X74" i="7"/>
  <c r="X62" i="7"/>
  <c r="X78" i="7"/>
  <c r="X64" i="7"/>
  <c r="X65" i="7"/>
  <c r="X16" i="7"/>
  <c r="X15" i="7"/>
  <c r="X71" i="7"/>
  <c r="X69" i="7"/>
  <c r="X82" i="7"/>
  <c r="X29" i="7"/>
  <c r="X41" i="7"/>
  <c r="X47" i="7"/>
  <c r="X53" i="7"/>
  <c r="X37" i="7"/>
  <c r="X44" i="7"/>
  <c r="X46" i="7"/>
  <c r="X31" i="7"/>
  <c r="X28" i="7"/>
  <c r="X17" i="7"/>
  <c r="X57" i="7"/>
  <c r="X25" i="7"/>
  <c r="X12" i="7"/>
  <c r="X5" i="7"/>
  <c r="X33" i="7"/>
  <c r="X72" i="7"/>
  <c r="X54" i="7"/>
  <c r="X24" i="7"/>
  <c r="X43" i="7"/>
  <c r="X21" i="7"/>
  <c r="X66" i="7"/>
  <c r="X67" i="7"/>
  <c r="X77" i="7"/>
  <c r="X68" i="7"/>
  <c r="X42" i="7"/>
  <c r="X27" i="7"/>
  <c r="X58" i="7"/>
  <c r="Y38" i="7" l="1"/>
  <c r="Y66" i="7"/>
  <c r="Y19" i="7"/>
  <c r="Y17" i="7"/>
  <c r="Y8" i="7"/>
  <c r="Y20" i="7"/>
  <c r="Y10" i="7"/>
  <c r="Y36" i="7"/>
  <c r="Y50" i="7"/>
  <c r="Y47" i="7"/>
  <c r="Z1" i="7"/>
  <c r="Y46" i="7"/>
  <c r="Y49" i="7"/>
  <c r="Y51" i="7"/>
  <c r="Y74" i="7"/>
  <c r="Y21" i="7"/>
  <c r="Y22" i="7"/>
  <c r="Y35" i="7"/>
  <c r="Y9" i="7"/>
  <c r="Y71" i="7"/>
  <c r="Y77" i="7"/>
  <c r="Y55" i="7"/>
  <c r="Y59" i="7"/>
  <c r="Y72" i="7"/>
  <c r="Y75" i="7"/>
  <c r="Y84" i="7"/>
  <c r="Y85" i="7"/>
  <c r="Y86" i="7"/>
  <c r="Y6" i="7"/>
  <c r="Y78" i="7"/>
  <c r="Y44" i="7"/>
  <c r="Y27" i="7"/>
  <c r="Y24" i="7"/>
  <c r="Y29" i="7"/>
  <c r="Y28" i="7"/>
  <c r="Y25" i="7"/>
  <c r="Y62" i="7"/>
  <c r="Y5" i="7"/>
  <c r="Y57" i="7"/>
  <c r="Y37" i="7"/>
  <c r="Y80" i="7"/>
  <c r="Y54" i="7"/>
  <c r="Y39" i="7"/>
  <c r="Y61" i="7"/>
  <c r="Y58" i="7"/>
  <c r="Y43" i="7"/>
  <c r="Y12" i="7"/>
  <c r="Y13" i="7"/>
  <c r="Y41" i="7"/>
  <c r="Y31" i="7"/>
  <c r="Y64" i="7"/>
  <c r="Y65" i="7"/>
  <c r="Y67" i="7"/>
  <c r="Y68" i="7"/>
  <c r="Y53" i="7"/>
  <c r="Y69" i="7"/>
  <c r="Y82" i="7"/>
  <c r="Y33" i="7"/>
  <c r="Y42" i="7"/>
  <c r="Y16" i="7"/>
  <c r="Y15" i="7"/>
  <c r="Z8" i="7" l="1"/>
  <c r="Z66" i="7"/>
  <c r="AA1" i="7"/>
  <c r="Z20" i="7"/>
  <c r="Z13" i="7"/>
  <c r="Z17" i="7"/>
  <c r="Z19" i="7"/>
  <c r="Z25" i="7"/>
  <c r="Z36" i="7"/>
  <c r="Z35" i="7"/>
  <c r="Z59" i="7"/>
  <c r="Z50" i="7"/>
  <c r="Z12" i="7"/>
  <c r="Z31" i="7"/>
  <c r="Z47" i="7"/>
  <c r="Z71" i="7"/>
  <c r="Z74" i="7"/>
  <c r="Z80" i="7"/>
  <c r="Z44" i="7"/>
  <c r="Z75" i="7"/>
  <c r="Z49" i="7"/>
  <c r="Z72" i="7"/>
  <c r="Z42" i="7"/>
  <c r="Z46" i="7"/>
  <c r="Z51" i="7"/>
  <c r="Z85" i="7"/>
  <c r="Z6" i="7"/>
  <c r="Z86" i="7"/>
  <c r="Z84" i="7"/>
  <c r="Z68" i="7"/>
  <c r="Z57" i="7"/>
  <c r="Z37" i="7"/>
  <c r="Z64" i="7"/>
  <c r="Z33" i="7"/>
  <c r="Z58" i="7"/>
  <c r="Z39" i="7"/>
  <c r="Z54" i="7"/>
  <c r="Z9" i="7"/>
  <c r="Z78" i="7"/>
  <c r="Z24" i="7"/>
  <c r="Z29" i="7"/>
  <c r="Z28" i="7"/>
  <c r="Z21" i="7"/>
  <c r="Z82" i="7"/>
  <c r="Z77" i="7"/>
  <c r="Z67" i="7"/>
  <c r="Z61" i="7"/>
  <c r="Z43" i="7"/>
  <c r="Z38" i="7"/>
  <c r="Z10" i="7"/>
  <c r="Z41" i="7"/>
  <c r="Z27" i="7"/>
  <c r="Z5" i="7"/>
  <c r="Z65" i="7"/>
  <c r="Z69" i="7"/>
  <c r="Z16" i="7"/>
  <c r="Z15" i="7"/>
  <c r="Z62" i="7"/>
  <c r="Z55" i="7"/>
  <c r="Z22" i="7"/>
  <c r="Z53" i="7"/>
  <c r="AA66" i="7" l="1"/>
  <c r="AA19" i="7"/>
  <c r="AA38" i="7"/>
  <c r="AB1" i="7"/>
  <c r="AA9" i="7"/>
  <c r="AA12" i="7"/>
  <c r="AA22" i="7"/>
  <c r="AA13" i="7"/>
  <c r="AA35" i="7"/>
  <c r="AA20" i="7"/>
  <c r="AA21" i="7"/>
  <c r="AA46" i="7"/>
  <c r="AA47" i="7"/>
  <c r="AA49" i="7"/>
  <c r="AA50" i="7"/>
  <c r="AA51" i="7"/>
  <c r="AA55" i="7"/>
  <c r="AA71" i="7"/>
  <c r="AA72" i="7"/>
  <c r="AA59" i="7"/>
  <c r="AA74" i="7"/>
  <c r="AA25" i="7"/>
  <c r="AA28" i="7"/>
  <c r="AA41" i="7"/>
  <c r="AA43" i="7"/>
  <c r="AA61" i="7"/>
  <c r="AA62" i="7"/>
  <c r="AA36" i="7"/>
  <c r="AA75" i="7"/>
  <c r="AA84" i="7"/>
  <c r="AA85" i="7"/>
  <c r="AA86" i="7"/>
  <c r="AA6" i="7"/>
  <c r="AA68" i="7"/>
  <c r="AA39" i="7"/>
  <c r="AA77" i="7"/>
  <c r="AA78" i="7"/>
  <c r="AA8" i="7"/>
  <c r="AA17" i="7"/>
  <c r="AA54" i="7"/>
  <c r="AA58" i="7"/>
  <c r="AA31" i="7"/>
  <c r="AA80" i="7"/>
  <c r="AA65" i="7"/>
  <c r="AA5" i="7"/>
  <c r="AA27" i="7"/>
  <c r="AA42" i="7"/>
  <c r="AA29" i="7"/>
  <c r="AA10" i="7"/>
  <c r="AA69" i="7"/>
  <c r="AA67" i="7"/>
  <c r="AA57" i="7"/>
  <c r="AA37" i="7"/>
  <c r="AA33" i="7"/>
  <c r="AA24" i="7"/>
  <c r="AA53" i="7"/>
  <c r="AA44" i="7"/>
  <c r="AA64" i="7"/>
  <c r="AA82" i="7"/>
  <c r="AA16" i="7"/>
  <c r="AA15" i="7"/>
  <c r="AB8" i="7" l="1"/>
  <c r="AB38" i="7"/>
  <c r="AB9" i="7"/>
  <c r="AB13" i="7"/>
  <c r="AB10" i="7"/>
  <c r="AB19" i="7"/>
  <c r="AB21" i="7"/>
  <c r="AB25" i="7"/>
  <c r="AC1" i="7"/>
  <c r="AB12" i="7"/>
  <c r="AB22" i="7"/>
  <c r="AB31" i="7"/>
  <c r="AB35" i="7"/>
  <c r="AB20" i="7"/>
  <c r="AB36" i="7"/>
  <c r="AB49" i="7"/>
  <c r="AB51" i="7"/>
  <c r="AB54" i="7"/>
  <c r="AB58" i="7"/>
  <c r="AB24" i="7"/>
  <c r="AB55" i="7"/>
  <c r="AB50" i="7"/>
  <c r="AB59" i="7"/>
  <c r="AB61" i="7"/>
  <c r="AB62" i="7"/>
  <c r="AB85" i="7"/>
  <c r="AB80" i="7"/>
  <c r="AB53" i="7"/>
  <c r="AB57" i="7"/>
  <c r="AB74" i="7"/>
  <c r="AB75" i="7"/>
  <c r="AB84" i="7"/>
  <c r="AB86" i="7"/>
  <c r="AB6" i="7"/>
  <c r="AB28" i="7"/>
  <c r="AB67" i="7"/>
  <c r="AB68" i="7"/>
  <c r="AB37" i="7"/>
  <c r="AB69" i="7"/>
  <c r="AB42" i="7"/>
  <c r="AB41" i="7"/>
  <c r="AB46" i="7"/>
  <c r="AB27" i="7"/>
  <c r="AB29" i="7"/>
  <c r="AB64" i="7"/>
  <c r="AB65" i="7"/>
  <c r="AB5" i="7"/>
  <c r="AB16" i="7"/>
  <c r="AB15" i="7"/>
  <c r="AB72" i="7"/>
  <c r="AB39" i="7"/>
  <c r="AB66" i="7"/>
  <c r="AB33" i="7"/>
  <c r="AB17" i="7"/>
  <c r="AB77" i="7"/>
  <c r="AB82" i="7"/>
  <c r="AB44" i="7"/>
  <c r="AB47" i="7"/>
  <c r="AB78" i="7"/>
  <c r="AB71" i="7"/>
  <c r="AB43" i="7"/>
  <c r="AC38" i="7" l="1"/>
  <c r="AC8" i="7"/>
  <c r="AC17" i="7"/>
  <c r="AC20" i="7"/>
  <c r="AC9" i="7"/>
  <c r="AC19" i="7"/>
  <c r="AC66" i="7"/>
  <c r="AD1" i="7"/>
  <c r="AC22" i="7"/>
  <c r="AC36" i="7"/>
  <c r="AC35" i="7"/>
  <c r="AC46" i="7"/>
  <c r="AC49" i="7"/>
  <c r="AC51" i="7"/>
  <c r="AC55" i="7"/>
  <c r="AC72" i="7"/>
  <c r="AC47" i="7"/>
  <c r="AC71" i="7"/>
  <c r="AC59" i="7"/>
  <c r="AC77" i="7"/>
  <c r="AC50" i="7"/>
  <c r="AC74" i="7"/>
  <c r="AC75" i="7"/>
  <c r="AC84" i="7"/>
  <c r="AC85" i="7"/>
  <c r="AC86" i="7"/>
  <c r="AC6" i="7"/>
  <c r="AC78" i="7"/>
  <c r="AC33" i="7"/>
  <c r="AC64" i="7"/>
  <c r="AC5" i="7"/>
  <c r="AC65" i="7"/>
  <c r="AC80" i="7"/>
  <c r="AC61" i="7"/>
  <c r="AC41" i="7"/>
  <c r="AC31" i="7"/>
  <c r="AC82" i="7"/>
  <c r="AC44" i="7"/>
  <c r="AC54" i="7"/>
  <c r="AC27" i="7"/>
  <c r="AC24" i="7"/>
  <c r="AC29" i="7"/>
  <c r="AC28" i="7"/>
  <c r="AC21" i="7"/>
  <c r="AC10" i="7"/>
  <c r="AC25" i="7"/>
  <c r="AC13" i="7"/>
  <c r="AC42" i="7"/>
  <c r="AC16" i="7"/>
  <c r="AC57" i="7"/>
  <c r="AC53" i="7"/>
  <c r="AC37" i="7"/>
  <c r="AC39" i="7"/>
  <c r="AC62" i="7"/>
  <c r="AC58" i="7"/>
  <c r="AC43" i="7"/>
  <c r="AC12" i="7"/>
  <c r="AC67" i="7"/>
  <c r="AC68" i="7"/>
  <c r="AC69" i="7"/>
  <c r="AC15" i="7"/>
  <c r="AD8" i="7" l="1"/>
  <c r="AD66" i="7"/>
  <c r="AD19" i="7"/>
  <c r="AD20" i="7"/>
  <c r="AD13" i="7"/>
  <c r="AE1" i="7"/>
  <c r="AD31" i="7"/>
  <c r="AD36" i="7"/>
  <c r="AD17" i="7"/>
  <c r="AD47" i="7"/>
  <c r="AD50" i="7"/>
  <c r="AD59" i="7"/>
  <c r="AD35" i="7"/>
  <c r="AD46" i="7"/>
  <c r="AD49" i="7"/>
  <c r="AD51" i="7"/>
  <c r="AD80" i="7"/>
  <c r="AD74" i="7"/>
  <c r="AD75" i="7"/>
  <c r="AD72" i="7"/>
  <c r="AD41" i="7"/>
  <c r="AD71" i="7"/>
  <c r="AD43" i="7"/>
  <c r="AD84" i="7"/>
  <c r="AD86" i="7"/>
  <c r="AD85" i="7"/>
  <c r="AD6" i="7"/>
  <c r="AD82" i="7"/>
  <c r="AD69" i="7"/>
  <c r="AD64" i="7"/>
  <c r="AD57" i="7"/>
  <c r="AD53" i="7"/>
  <c r="AD77" i="7"/>
  <c r="AD65" i="7"/>
  <c r="AD61" i="7"/>
  <c r="AD27" i="7"/>
  <c r="AD15" i="7"/>
  <c r="AD29" i="7"/>
  <c r="AD28" i="7"/>
  <c r="AD12" i="7"/>
  <c r="AD21" i="7"/>
  <c r="AD38" i="7"/>
  <c r="AD24" i="7"/>
  <c r="AD10" i="7"/>
  <c r="AD5" i="7"/>
  <c r="AD37" i="7"/>
  <c r="AD68" i="7"/>
  <c r="AD33" i="7"/>
  <c r="AD62" i="7"/>
  <c r="AD44" i="7"/>
  <c r="AD39" i="7"/>
  <c r="AD54" i="7"/>
  <c r="AD9" i="7"/>
  <c r="AD25" i="7"/>
  <c r="AD16" i="7"/>
  <c r="AD22" i="7"/>
  <c r="AD67" i="7"/>
  <c r="AD78" i="7"/>
  <c r="AD58" i="7"/>
  <c r="AD55" i="7"/>
  <c r="AD42" i="7"/>
  <c r="AE66" i="7" l="1"/>
  <c r="AE19" i="7"/>
  <c r="AE38" i="7"/>
  <c r="AF1" i="7"/>
  <c r="AE8" i="7"/>
  <c r="AE17" i="7"/>
  <c r="AE20" i="7"/>
  <c r="AE35" i="7"/>
  <c r="AE9" i="7"/>
  <c r="AE28" i="7"/>
  <c r="AE46" i="7"/>
  <c r="AE47" i="7"/>
  <c r="AE10" i="7"/>
  <c r="AE13" i="7"/>
  <c r="AE21" i="7"/>
  <c r="AE22" i="7"/>
  <c r="AE49" i="7"/>
  <c r="AE50" i="7"/>
  <c r="AE51" i="7"/>
  <c r="AE31" i="7"/>
  <c r="AE41" i="7"/>
  <c r="AE43" i="7"/>
  <c r="AE71" i="7"/>
  <c r="AE72" i="7"/>
  <c r="AE36" i="7"/>
  <c r="AE39" i="7"/>
  <c r="AE59" i="7"/>
  <c r="AE74" i="7"/>
  <c r="AE42" i="7"/>
  <c r="AE44" i="7"/>
  <c r="AE61" i="7"/>
  <c r="AE62" i="7"/>
  <c r="AE75" i="7"/>
  <c r="AE84" i="7"/>
  <c r="AE85" i="7"/>
  <c r="AE86" i="7"/>
  <c r="AE6" i="7"/>
  <c r="AE25" i="7"/>
  <c r="AE55" i="7"/>
  <c r="AE65" i="7"/>
  <c r="AE68" i="7"/>
  <c r="AE77" i="7"/>
  <c r="AE78" i="7"/>
  <c r="AE12" i="7"/>
  <c r="AE80" i="7"/>
  <c r="AE27" i="7"/>
  <c r="AE5" i="7"/>
  <c r="AE54" i="7"/>
  <c r="AE24" i="7"/>
  <c r="AE16" i="7"/>
  <c r="AE64" i="7"/>
  <c r="AE69" i="7"/>
  <c r="AE57" i="7"/>
  <c r="AE82" i="7"/>
  <c r="AE67" i="7"/>
  <c r="AE37" i="7"/>
  <c r="AE33" i="7"/>
  <c r="AE29" i="7"/>
  <c r="AE53" i="7"/>
  <c r="AE58" i="7"/>
  <c r="AE15" i="7"/>
  <c r="AF8" i="7" l="1"/>
  <c r="AF38" i="7"/>
  <c r="AF13" i="7"/>
  <c r="AF22" i="7"/>
  <c r="AG1" i="7"/>
  <c r="AF12" i="7"/>
  <c r="AF25" i="7"/>
  <c r="AF9" i="7"/>
  <c r="AF19" i="7"/>
  <c r="AF20" i="7"/>
  <c r="AF21" i="7"/>
  <c r="AF55" i="7"/>
  <c r="AF31" i="7"/>
  <c r="AF50" i="7"/>
  <c r="AF35" i="7"/>
  <c r="AF36" i="7"/>
  <c r="AF39" i="7"/>
  <c r="AF59" i="7"/>
  <c r="AF54" i="7"/>
  <c r="AF58" i="7"/>
  <c r="AF74" i="7"/>
  <c r="AF85" i="7"/>
  <c r="AF80" i="7"/>
  <c r="AF29" i="7"/>
  <c r="AF61" i="7"/>
  <c r="AF62" i="7"/>
  <c r="AF75" i="7"/>
  <c r="AF84" i="7"/>
  <c r="AF86" i="7"/>
  <c r="AF6" i="7"/>
  <c r="AF49" i="7"/>
  <c r="AF51" i="7"/>
  <c r="AF53" i="7"/>
  <c r="AF5" i="7"/>
  <c r="AF33" i="7"/>
  <c r="AF72" i="7"/>
  <c r="AF43" i="7"/>
  <c r="AF27" i="7"/>
  <c r="AF17" i="7"/>
  <c r="AF66" i="7"/>
  <c r="AF44" i="7"/>
  <c r="AF46" i="7"/>
  <c r="AF67" i="7"/>
  <c r="AF77" i="7"/>
  <c r="AF68" i="7"/>
  <c r="AF69" i="7"/>
  <c r="AF82" i="7"/>
  <c r="AF42" i="7"/>
  <c r="AF41" i="7"/>
  <c r="AF47" i="7"/>
  <c r="AF28" i="7"/>
  <c r="AF10" i="7"/>
  <c r="AF78" i="7"/>
  <c r="AF64" i="7"/>
  <c r="AF65" i="7"/>
  <c r="AF57" i="7"/>
  <c r="AF37" i="7"/>
  <c r="AF16" i="7"/>
  <c r="AF15" i="7"/>
  <c r="AF71" i="7"/>
  <c r="AF24" i="7"/>
  <c r="AG38" i="7" l="1"/>
  <c r="AG66" i="7"/>
  <c r="AG9" i="7"/>
  <c r="AG21" i="7"/>
  <c r="AG17" i="7"/>
  <c r="AG22" i="7"/>
  <c r="AG35" i="7"/>
  <c r="AG36" i="7"/>
  <c r="AG8" i="7"/>
  <c r="AG10" i="7"/>
  <c r="AG49" i="7"/>
  <c r="AG51" i="7"/>
  <c r="AG54" i="7"/>
  <c r="AH1" i="7"/>
  <c r="AG19" i="7"/>
  <c r="AG20" i="7"/>
  <c r="AG47" i="7"/>
  <c r="AG55" i="7"/>
  <c r="AG46" i="7"/>
  <c r="AG50" i="7"/>
  <c r="AG59" i="7"/>
  <c r="AG74" i="7"/>
  <c r="AG71" i="7"/>
  <c r="AG72" i="7"/>
  <c r="AG75" i="7"/>
  <c r="AG84" i="7"/>
  <c r="AG85" i="7"/>
  <c r="AG86" i="7"/>
  <c r="AG6" i="7"/>
  <c r="AG77" i="7"/>
  <c r="AG78" i="7"/>
  <c r="AG67" i="7"/>
  <c r="AG68" i="7"/>
  <c r="AG69" i="7"/>
  <c r="AG82" i="7"/>
  <c r="AG42" i="7"/>
  <c r="AG41" i="7"/>
  <c r="AG31" i="7"/>
  <c r="AG80" i="7"/>
  <c r="AG12" i="7"/>
  <c r="AG64" i="7"/>
  <c r="AG65" i="7"/>
  <c r="AG62" i="7"/>
  <c r="AG29" i="7"/>
  <c r="AG28" i="7"/>
  <c r="AG25" i="7"/>
  <c r="AG53" i="7"/>
  <c r="AG5" i="7"/>
  <c r="AG57" i="7"/>
  <c r="AG37" i="7"/>
  <c r="AG16" i="7"/>
  <c r="AG39" i="7"/>
  <c r="AG43" i="7"/>
  <c r="AG13" i="7"/>
  <c r="AG33" i="7"/>
  <c r="AG44" i="7"/>
  <c r="AG27" i="7"/>
  <c r="AG24" i="7"/>
  <c r="AG15" i="7"/>
  <c r="AG61" i="7"/>
  <c r="AG58" i="7"/>
  <c r="AH8" i="7" l="1"/>
  <c r="AH66" i="7"/>
  <c r="AH13" i="7"/>
  <c r="AH17" i="7"/>
  <c r="AH20" i="7"/>
  <c r="AH12" i="7"/>
  <c r="AH19" i="7"/>
  <c r="AH25" i="7"/>
  <c r="AH31" i="7"/>
  <c r="AH35" i="7"/>
  <c r="AH36" i="7"/>
  <c r="AH58" i="7"/>
  <c r="AH59" i="7"/>
  <c r="AH49" i="7"/>
  <c r="AH51" i="7"/>
  <c r="AH47" i="7"/>
  <c r="AH44" i="7"/>
  <c r="AH71" i="7"/>
  <c r="AH80" i="7"/>
  <c r="AH72" i="7"/>
  <c r="AH75" i="7"/>
  <c r="AH74" i="7"/>
  <c r="AH42" i="7"/>
  <c r="AH46" i="7"/>
  <c r="AH50" i="7"/>
  <c r="AH86" i="7"/>
  <c r="AH84" i="7"/>
  <c r="AH85" i="7"/>
  <c r="AH6" i="7"/>
  <c r="AH5" i="7"/>
  <c r="AH67" i="7"/>
  <c r="AH33" i="7"/>
  <c r="AH62" i="7"/>
  <c r="AH55" i="7"/>
  <c r="AH43" i="7"/>
  <c r="AH22" i="7"/>
  <c r="AH10" i="7"/>
  <c r="AH77" i="7"/>
  <c r="AH64" i="7"/>
  <c r="AH15" i="7"/>
  <c r="AH65" i="7"/>
  <c r="AH53" i="7"/>
  <c r="AH78" i="7"/>
  <c r="AH69" i="7"/>
  <c r="AH27" i="7"/>
  <c r="AH29" i="7"/>
  <c r="AH28" i="7"/>
  <c r="AH21" i="7"/>
  <c r="AH9" i="7"/>
  <c r="AH68" i="7"/>
  <c r="AH16" i="7"/>
  <c r="AH38" i="7"/>
  <c r="AH57" i="7"/>
  <c r="AH37" i="7"/>
  <c r="AH41" i="7"/>
  <c r="AH39" i="7"/>
  <c r="AH24" i="7"/>
  <c r="AH54" i="7"/>
  <c r="AH82" i="7"/>
  <c r="AH61" i="7"/>
</calcChain>
</file>

<file path=xl/sharedStrings.xml><?xml version="1.0" encoding="utf-8"?>
<sst xmlns="http://schemas.openxmlformats.org/spreadsheetml/2006/main" count="4188" uniqueCount="309">
  <si>
    <t>FNID</t>
  </si>
  <si>
    <t>FNID_OLD</t>
  </si>
  <si>
    <t>COUNTRY</t>
  </si>
  <si>
    <t>REGION</t>
  </si>
  <si>
    <t>ADMIN0</t>
  </si>
  <si>
    <t>ADMIN1</t>
  </si>
  <si>
    <t>ADMIN2</t>
  </si>
  <si>
    <t>CS20090701</t>
  </si>
  <si>
    <t>CS20091001</t>
  </si>
  <si>
    <t>CS20100101</t>
  </si>
  <si>
    <t>CS20100401</t>
  </si>
  <si>
    <t>CS20100701</t>
  </si>
  <si>
    <t>CS20101001</t>
  </si>
  <si>
    <t>CS20110101</t>
  </si>
  <si>
    <t>CS20110401</t>
  </si>
  <si>
    <t>CS20110701</t>
  </si>
  <si>
    <t>CS20111001</t>
  </si>
  <si>
    <t>CS20120101</t>
  </si>
  <si>
    <t>CS20120401</t>
  </si>
  <si>
    <t>CS20121001</t>
  </si>
  <si>
    <t>CS20130101</t>
  </si>
  <si>
    <t>CS20130401</t>
  </si>
  <si>
    <t>CS20130701</t>
  </si>
  <si>
    <t>CS20131001</t>
  </si>
  <si>
    <t>CS20140101</t>
  </si>
  <si>
    <t>CS20140401</t>
  </si>
  <si>
    <t>CS20140701</t>
  </si>
  <si>
    <t>CS20141001</t>
  </si>
  <si>
    <t>CS20150101</t>
  </si>
  <si>
    <t>CS20150401</t>
  </si>
  <si>
    <t>CS20150701</t>
  </si>
  <si>
    <t>CS20151001</t>
  </si>
  <si>
    <t>CS20160201</t>
  </si>
  <si>
    <t>LZCODE</t>
  </si>
  <si>
    <t>MW2012C3010102</t>
  </si>
  <si>
    <t>MW</t>
  </si>
  <si>
    <t>SA</t>
  </si>
  <si>
    <t>Malawi</t>
  </si>
  <si>
    <t>Northern</t>
  </si>
  <si>
    <t>Chitipa</t>
  </si>
  <si>
    <t>MW02</t>
  </si>
  <si>
    <t>MW2012C3010107</t>
  </si>
  <si>
    <t>MW07</t>
  </si>
  <si>
    <t>MW2012C3010201</t>
  </si>
  <si>
    <t>Karonga</t>
  </si>
  <si>
    <t>MW01</t>
  </si>
  <si>
    <t>MW2012C3010209</t>
  </si>
  <si>
    <t>MW09</t>
  </si>
  <si>
    <t>MW2012C3010210</t>
  </si>
  <si>
    <t>MW10</t>
  </si>
  <si>
    <t>MW2012C3010309</t>
  </si>
  <si>
    <t>Nkhata Bay</t>
  </si>
  <si>
    <t>MW2012C3010311</t>
  </si>
  <si>
    <t>MW11</t>
  </si>
  <si>
    <t>MW2012C3010409</t>
  </si>
  <si>
    <t>Rumphi</t>
  </si>
  <si>
    <t>MW2012C3010417</t>
  </si>
  <si>
    <t>MW17</t>
  </si>
  <si>
    <t>MW2012C3010503</t>
  </si>
  <si>
    <t>Mzimba</t>
  </si>
  <si>
    <t>MW03</t>
  </si>
  <si>
    <t>MW2012C3010508</t>
  </si>
  <si>
    <t>MW08</t>
  </si>
  <si>
    <t>MW2012C3010509</t>
  </si>
  <si>
    <t>MW2012C3010517</t>
  </si>
  <si>
    <t>MW2012C3010611</t>
  </si>
  <si>
    <t>Likoma</t>
  </si>
  <si>
    <t>MW2012C3020103</t>
  </si>
  <si>
    <t>Central</t>
  </si>
  <si>
    <t>Kasungu</t>
  </si>
  <si>
    <t>MW2012C3020203</t>
  </si>
  <si>
    <t>Nkhotakota</t>
  </si>
  <si>
    <t>MW2012C3020209</t>
  </si>
  <si>
    <t>MW2012C3020211</t>
  </si>
  <si>
    <t>MW2012C3020213</t>
  </si>
  <si>
    <t>MW13</t>
  </si>
  <si>
    <t>MW2012C3020303</t>
  </si>
  <si>
    <t>Ntchisi</t>
  </si>
  <si>
    <t>MW2012C3020403</t>
  </si>
  <si>
    <t>Dowa</t>
  </si>
  <si>
    <t>MW2012C3020503</t>
  </si>
  <si>
    <t>Salima</t>
  </si>
  <si>
    <t>MW2012C3020513</t>
  </si>
  <si>
    <t>MW2012C3020515</t>
  </si>
  <si>
    <t>MW15</t>
  </si>
  <si>
    <t>MW2012C3020603</t>
  </si>
  <si>
    <t>Lilongwe</t>
  </si>
  <si>
    <t>MW2012C3020619</t>
  </si>
  <si>
    <t>MW19</t>
  </si>
  <si>
    <t>MW2012C3020703</t>
  </si>
  <si>
    <t>Mchinji</t>
  </si>
  <si>
    <t>MW2012C3020803</t>
  </si>
  <si>
    <t>Dedza</t>
  </si>
  <si>
    <t>MW2012C3020813</t>
  </si>
  <si>
    <t>MW2012C3020815</t>
  </si>
  <si>
    <t>MW2012C3020913</t>
  </si>
  <si>
    <t>Ntcheu</t>
  </si>
  <si>
    <t>MW2012C3020915</t>
  </si>
  <si>
    <t>MW2012C3030112</t>
  </si>
  <si>
    <t>Southern</t>
  </si>
  <si>
    <t>Mangochi</t>
  </si>
  <si>
    <t>MW12</t>
  </si>
  <si>
    <t>MW2012C3030114</t>
  </si>
  <si>
    <t>MW14</t>
  </si>
  <si>
    <t>MW2012C3030115</t>
  </si>
  <si>
    <t>MW2012C3030204</t>
  </si>
  <si>
    <t>Machinga</t>
  </si>
  <si>
    <t>MW04</t>
  </si>
  <si>
    <t>MW2012C3030206</t>
  </si>
  <si>
    <t>MW06</t>
  </si>
  <si>
    <t>MW2012C3030214</t>
  </si>
  <si>
    <t>MW2012C3030304</t>
  </si>
  <si>
    <t>Zomba</t>
  </si>
  <si>
    <t>MW2012C3030306</t>
  </si>
  <si>
    <t>MW2012C3030314</t>
  </si>
  <si>
    <t>MW2012C3030404</t>
  </si>
  <si>
    <t>Chiradzulu</t>
  </si>
  <si>
    <t>MW2012C3030414</t>
  </si>
  <si>
    <t>MW2012C3030506</t>
  </si>
  <si>
    <t>Blantyre</t>
  </si>
  <si>
    <t>MW2012C3030514</t>
  </si>
  <si>
    <t>MW2012C3030519</t>
  </si>
  <si>
    <t>MW2012C3030606</t>
  </si>
  <si>
    <t>Mwanza</t>
  </si>
  <si>
    <t>MW2012C3030613</t>
  </si>
  <si>
    <t>MW2012C3030714</t>
  </si>
  <si>
    <t>Thyolo</t>
  </si>
  <si>
    <t>MW2012C3030716</t>
  </si>
  <si>
    <t>MW16</t>
  </si>
  <si>
    <t>MW2012C3030804</t>
  </si>
  <si>
    <t>Mulanje</t>
  </si>
  <si>
    <t>MW2012C3030816</t>
  </si>
  <si>
    <t>MW2012C3030904</t>
  </si>
  <si>
    <t>Phalombe</t>
  </si>
  <si>
    <t>MW2012C3031005</t>
  </si>
  <si>
    <t>Chikwawa</t>
  </si>
  <si>
    <t>MW05</t>
  </si>
  <si>
    <t>MW2012C3031105</t>
  </si>
  <si>
    <t>Nsanje</t>
  </si>
  <si>
    <t>MW2012C3031116</t>
  </si>
  <si>
    <t>MW2012C3031206</t>
  </si>
  <si>
    <t>Balaka</t>
  </si>
  <si>
    <t>MW2012C3031213</t>
  </si>
  <si>
    <t>MW2012C3031313</t>
  </si>
  <si>
    <t>Neno</t>
  </si>
  <si>
    <t>MW2012C3999918</t>
  </si>
  <si>
    <t>MW18</t>
  </si>
  <si>
    <t>CN</t>
  </si>
  <si>
    <t>LZNAMEE</t>
  </si>
  <si>
    <t>Chitipa Millet &amp; Maize</t>
  </si>
  <si>
    <t>Misuku Hills</t>
  </si>
  <si>
    <t>Central Karonga</t>
  </si>
  <si>
    <t>Nkhata Bay Cassava</t>
  </si>
  <si>
    <t>Northern Karonga</t>
  </si>
  <si>
    <t>Northern Lakeshore</t>
  </si>
  <si>
    <t>Kasungu Lilongwe Plain</t>
  </si>
  <si>
    <t>Mzimba Self Sufficient</t>
  </si>
  <si>
    <t>Rift Valley Escarpment</t>
  </si>
  <si>
    <t>Southern Lakeshore</t>
  </si>
  <si>
    <t>Phirilongwe Hills</t>
  </si>
  <si>
    <t>Shire Highlands</t>
  </si>
  <si>
    <t>Lake Chilwa - Phalombe Plain</t>
  </si>
  <si>
    <t>Middle Shire Valley</t>
  </si>
  <si>
    <t>Thyolo Mulunje Tea Estates</t>
  </si>
  <si>
    <t>Lower Shire</t>
  </si>
  <si>
    <t>CS20160601</t>
  </si>
  <si>
    <t>FID</t>
  </si>
  <si>
    <t>EFF_YEAR_1</t>
  </si>
  <si>
    <t>COUNTRY_1</t>
  </si>
  <si>
    <t>ADMIN0_1</t>
  </si>
  <si>
    <t>ADMIN1_1</t>
  </si>
  <si>
    <t>ADMIN2_1</t>
  </si>
  <si>
    <t>ADMIN3_1</t>
  </si>
  <si>
    <t>LZCODE_1</t>
  </si>
  <si>
    <t>LZNAME_1</t>
  </si>
  <si>
    <t>EFF_PERD_1</t>
  </si>
  <si>
    <t>MW2016C3000020</t>
  </si>
  <si>
    <t xml:space="preserve"> </t>
  </si>
  <si>
    <t>MW20</t>
  </si>
  <si>
    <t>National Park</t>
  </si>
  <si>
    <t>MW2016C3010508</t>
  </si>
  <si>
    <t>MW2016C3020103</t>
  </si>
  <si>
    <t>MW2016C3020603</t>
  </si>
  <si>
    <t>MW2016C3031005</t>
  </si>
  <si>
    <t>MW2016C3020703</t>
  </si>
  <si>
    <t>MW2016C3010309</t>
  </si>
  <si>
    <t>MW2016C3020403</t>
  </si>
  <si>
    <t>MW2016C3010102</t>
  </si>
  <si>
    <t>MW2016C3030114</t>
  </si>
  <si>
    <t>MW2016C3020913</t>
  </si>
  <si>
    <t>MW2016C3030112</t>
  </si>
  <si>
    <t>MW2016C3031206</t>
  </si>
  <si>
    <t>MW2016C3010517</t>
  </si>
  <si>
    <t>Western Rumphi &amp; Mzimba</t>
  </si>
  <si>
    <t>MW2016C3030204</t>
  </si>
  <si>
    <t>MW2016C3020303</t>
  </si>
  <si>
    <t>MW2016C3030115</t>
  </si>
  <si>
    <t>MW2016C3031105</t>
  </si>
  <si>
    <t>MW2016C3010201</t>
  </si>
  <si>
    <t>MW2016C3020803</t>
  </si>
  <si>
    <t>MW2016C3020513</t>
  </si>
  <si>
    <t>MW2016C3030904</t>
  </si>
  <si>
    <t>MW2016C3010503</t>
  </si>
  <si>
    <t>MW2016C3020818</t>
  </si>
  <si>
    <t>Border Productive Horticulture</t>
  </si>
  <si>
    <t>MW2016C3030716</t>
  </si>
  <si>
    <t>MW2016C3030314</t>
  </si>
  <si>
    <t>MW2016C3030506</t>
  </si>
  <si>
    <t>MW2016C3030214</t>
  </si>
  <si>
    <t>MW2016C3020211</t>
  </si>
  <si>
    <t>MW2016C3030304</t>
  </si>
  <si>
    <t>MW2016C3010311</t>
  </si>
  <si>
    <t>MW2016C3030804</t>
  </si>
  <si>
    <t>MW2016C3010409</t>
  </si>
  <si>
    <t>MW2016C3020213</t>
  </si>
  <si>
    <t>MW2016C3031306</t>
  </si>
  <si>
    <t>MW2016C3010417</t>
  </si>
  <si>
    <t>MW2016C3020918</t>
  </si>
  <si>
    <t>MW2016C3010210</t>
  </si>
  <si>
    <t>MW2016C3020515</t>
  </si>
  <si>
    <t>MW2016C3020209</t>
  </si>
  <si>
    <t>MW2016C3030514</t>
  </si>
  <si>
    <t>MW2016C3030414</t>
  </si>
  <si>
    <t>MW2016C3010107</t>
  </si>
  <si>
    <t>MW2016C3030816</t>
  </si>
  <si>
    <t>MW2016C3031313</t>
  </si>
  <si>
    <t>MW2016C3020619</t>
  </si>
  <si>
    <t>Urban</t>
  </si>
  <si>
    <t>MW2016C3010411</t>
  </si>
  <si>
    <t>MW2016C3010209</t>
  </si>
  <si>
    <t>MW2016C3030714</t>
  </si>
  <si>
    <t>MW2016C3031318</t>
  </si>
  <si>
    <t>MW2016C3030618</t>
  </si>
  <si>
    <t>MW2016C3020815</t>
  </si>
  <si>
    <t>MW2016C3030519</t>
  </si>
  <si>
    <t>MW2016C3020813</t>
  </si>
  <si>
    <t>MW2016C3010509</t>
  </si>
  <si>
    <t>MW2016C3030404</t>
  </si>
  <si>
    <t>MW2016C3030306</t>
  </si>
  <si>
    <t>MW2016C3030613</t>
  </si>
  <si>
    <t>MW2016C3030206</t>
  </si>
  <si>
    <t>MW2016C3010519</t>
  </si>
  <si>
    <t>MW2016C3030606</t>
  </si>
  <si>
    <t>MW2016C3010219</t>
  </si>
  <si>
    <t>MW2016C3030319</t>
  </si>
  <si>
    <t>MW2016C3020119</t>
  </si>
  <si>
    <t>MW2016C3030219</t>
  </si>
  <si>
    <t>MW2016C3020419</t>
  </si>
  <si>
    <t>MW2016C3030119</t>
  </si>
  <si>
    <t>MW2016C3010611</t>
  </si>
  <si>
    <t>MW2016C3020819</t>
  </si>
  <si>
    <t>MW2016C3031219</t>
  </si>
  <si>
    <t>MW2016C3031119</t>
  </si>
  <si>
    <t>MW2016C3031019</t>
  </si>
  <si>
    <t>MW2016C3020219</t>
  </si>
  <si>
    <t>MW2016C3030619</t>
  </si>
  <si>
    <t>MW2016C3030819</t>
  </si>
  <si>
    <t>MW2016C3030719</t>
  </si>
  <si>
    <t>MW2016C3010419</t>
  </si>
  <si>
    <t>MW2016C3010319</t>
  </si>
  <si>
    <t>MW2016C3020919</t>
  </si>
  <si>
    <t>MW2016C3010119</t>
  </si>
  <si>
    <t>MW2016C3020719</t>
  </si>
  <si>
    <t>MW2016C3020319</t>
  </si>
  <si>
    <t>MW2016C3030419</t>
  </si>
  <si>
    <t>FNID_2016</t>
  </si>
  <si>
    <t>FNID_2012</t>
  </si>
  <si>
    <t>CS200907</t>
  </si>
  <si>
    <t>CS200910</t>
  </si>
  <si>
    <t>CS201001</t>
  </si>
  <si>
    <t>CS201004</t>
  </si>
  <si>
    <t>CS201007</t>
  </si>
  <si>
    <t>CS201010</t>
  </si>
  <si>
    <t>CS201101</t>
  </si>
  <si>
    <t>CS201104</t>
  </si>
  <si>
    <t>CS201107</t>
  </si>
  <si>
    <t>CS201110</t>
  </si>
  <si>
    <t>CS201201</t>
  </si>
  <si>
    <t>CS201204</t>
  </si>
  <si>
    <t>CS201210</t>
  </si>
  <si>
    <t>CS201301</t>
  </si>
  <si>
    <t>CS201304</t>
  </si>
  <si>
    <t>CS201307</t>
  </si>
  <si>
    <t>CS201310</t>
  </si>
  <si>
    <t>CS201401</t>
  </si>
  <si>
    <t>CS201404</t>
  </si>
  <si>
    <t>CS201407</t>
  </si>
  <si>
    <t>CS201410</t>
  </si>
  <si>
    <t>CS201501</t>
  </si>
  <si>
    <t>CS201504</t>
  </si>
  <si>
    <t>CS201507</t>
  </si>
  <si>
    <t>CS201510</t>
  </si>
  <si>
    <t>CS201602</t>
  </si>
  <si>
    <t>CS201606</t>
  </si>
  <si>
    <t>CS201702</t>
  </si>
  <si>
    <t>CS201610</t>
  </si>
  <si>
    <t>CS201706</t>
  </si>
  <si>
    <t>Data from 2009 to June 2016 Using pre 2012 LHZ Zones</t>
  </si>
  <si>
    <t>Data post June 2016, using updated LHZ Zones</t>
  </si>
  <si>
    <t>Data derived into a common unit, based on majority overlap between 2012 &amp; 2016 mapping files</t>
  </si>
  <si>
    <t>Area_2016</t>
  </si>
  <si>
    <t>PCT_Overlap</t>
  </si>
  <si>
    <t>Area_Intersect</t>
  </si>
  <si>
    <t>All urban areas listed as 99, since old mapping units did not include urban areas</t>
  </si>
  <si>
    <t>CS201710</t>
  </si>
  <si>
    <t>CS201802</t>
  </si>
  <si>
    <t>CS201806</t>
  </si>
  <si>
    <t>CS201812</t>
  </si>
  <si>
    <t>CS201902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</si>
</sst>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1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1" fontId="5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0" applyFont="1" applyFill="1"/>
    <xf numFmtId="49" fontId="3" fillId="3" borderId="0" xfId="0" applyNumberFormat="1" applyFont="1" applyFill="1" applyBorder="1" applyAlignment="1" applyProtection="1">
      <alignment horizontal="center" vertical="center"/>
    </xf>
    <xf numFmtId="0" fontId="0" fillId="3" borderId="0" xfId="0" applyFill="1"/>
    <xf numFmtId="0" fontId="0" fillId="0" borderId="0" xfId="0" applyFill="1"/>
    <xf numFmtId="164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.FEWS%20NET\Map%20Files\Mapping%20Data\Archive\Datafiles\ET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.FEWS%20NET\Map%20Files\Mapping%20Data\Archive\Datafiles\MW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.FEWS%20NET\Map%20Files\Mapping%20Data\Archive\Datafiles\Looku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.FEWS%20NET\Map%20Files\Mapping%20Data\Archive\Datafiles\ZW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"/>
      <sheetName val="ET553"/>
      <sheetName val="ET678"/>
      <sheetName val="Dist"/>
    </sheetNames>
    <sheetDataSet>
      <sheetData sheetId="0">
        <row r="2">
          <cell r="A2">
            <v>1</v>
          </cell>
          <cell r="B2" t="str">
            <v>ET3-FNID-20090701.xls</v>
          </cell>
          <cell r="C2" t="str">
            <v>F:\00.FEWS NET\Map Files\Mapping Data\Archive\Datafiles\2009-07</v>
          </cell>
          <cell r="D2" t="str">
            <v>ET</v>
          </cell>
          <cell r="E2">
            <v>39995</v>
          </cell>
          <cell r="F2" t="str">
            <v>ET_Data</v>
          </cell>
          <cell r="G2" t="str">
            <v>ET3-FNID</v>
          </cell>
          <cell r="H2">
            <v>553</v>
          </cell>
          <cell r="I2" t="str">
            <v>6</v>
          </cell>
        </row>
        <row r="3">
          <cell r="A3">
            <v>2</v>
          </cell>
          <cell r="B3" t="str">
            <v>ET3-FNID-20091001.xls</v>
          </cell>
          <cell r="C3" t="str">
            <v>F:\00.FEWS NET\Map Files\Mapping Data\Archive\Datafiles\2009-10</v>
          </cell>
          <cell r="D3" t="str">
            <v>ET</v>
          </cell>
          <cell r="E3">
            <v>40087</v>
          </cell>
          <cell r="F3" t="str">
            <v>ET_Data</v>
          </cell>
          <cell r="G3" t="str">
            <v>ET3-FNID</v>
          </cell>
          <cell r="H3">
            <v>553</v>
          </cell>
          <cell r="I3" t="str">
            <v>6</v>
          </cell>
        </row>
        <row r="4">
          <cell r="A4">
            <v>3</v>
          </cell>
          <cell r="B4" t="str">
            <v>ET3-FNID-20100101.xls</v>
          </cell>
          <cell r="C4" t="str">
            <v>F:\00.FEWS NET\Map Files\Mapping Data\Archive\Datafiles\2010-01</v>
          </cell>
          <cell r="D4" t="str">
            <v>ET</v>
          </cell>
          <cell r="E4">
            <v>40179</v>
          </cell>
          <cell r="F4" t="str">
            <v>ET_Data</v>
          </cell>
          <cell r="G4" t="str">
            <v>ET3-FNID</v>
          </cell>
          <cell r="H4">
            <v>553</v>
          </cell>
          <cell r="I4" t="str">
            <v>6</v>
          </cell>
        </row>
        <row r="5">
          <cell r="A5">
            <v>4</v>
          </cell>
          <cell r="B5" t="str">
            <v>ET3-FNID-20100401.xls</v>
          </cell>
          <cell r="C5" t="str">
            <v>F:\00.FEWS NET\Map Files\Mapping Data\Archive\Datafiles\2010-04</v>
          </cell>
          <cell r="D5" t="str">
            <v>ET</v>
          </cell>
          <cell r="E5">
            <v>40269</v>
          </cell>
          <cell r="F5" t="str">
            <v>ET_Data</v>
          </cell>
          <cell r="G5" t="str">
            <v>ET3-FNID</v>
          </cell>
          <cell r="H5">
            <v>553</v>
          </cell>
          <cell r="I5" t="str">
            <v>6</v>
          </cell>
        </row>
        <row r="6">
          <cell r="A6">
            <v>5</v>
          </cell>
          <cell r="B6" t="str">
            <v>ET3-FNID-20100501.xls</v>
          </cell>
          <cell r="C6" t="str">
            <v>F:\00.FEWS NET\Map Files\Mapping Data\Archive\Datafiles\2010-04</v>
          </cell>
          <cell r="D6" t="str">
            <v>ET</v>
          </cell>
          <cell r="E6">
            <v>40299</v>
          </cell>
          <cell r="F6" t="str">
            <v>ET_Data</v>
          </cell>
          <cell r="G6" t="str">
            <v>ET3-FNID</v>
          </cell>
          <cell r="H6">
            <v>678</v>
          </cell>
          <cell r="I6" t="str">
            <v>6</v>
          </cell>
        </row>
        <row r="7">
          <cell r="A7">
            <v>6</v>
          </cell>
          <cell r="B7" t="str">
            <v>ET3-FNID-20100527.xls</v>
          </cell>
          <cell r="C7" t="str">
            <v>F:\00.FEWS NET\Map Files\Mapping Data\Archive\Datafiles\2010-04</v>
          </cell>
          <cell r="D7" t="str">
            <v>ET</v>
          </cell>
          <cell r="E7">
            <v>40325</v>
          </cell>
          <cell r="F7" t="str">
            <v>ET_Data</v>
          </cell>
          <cell r="G7" t="str">
            <v>ET3-FNID</v>
          </cell>
          <cell r="H7">
            <v>678</v>
          </cell>
          <cell r="I7" t="str">
            <v>6</v>
          </cell>
        </row>
        <row r="8">
          <cell r="A8">
            <v>7</v>
          </cell>
          <cell r="B8" t="str">
            <v>ET3-FNID-20100701.xls</v>
          </cell>
          <cell r="C8" t="str">
            <v>F:\00.FEWS NET\Map Files\Mapping Data\Archive\Datafiles\2010-07</v>
          </cell>
          <cell r="D8" t="str">
            <v>ET</v>
          </cell>
          <cell r="E8">
            <v>40360</v>
          </cell>
          <cell r="F8" t="str">
            <v>ET_Data</v>
          </cell>
          <cell r="G8" t="str">
            <v>ET3-FNID</v>
          </cell>
          <cell r="H8">
            <v>678</v>
          </cell>
          <cell r="I8" t="str">
            <v>6</v>
          </cell>
        </row>
        <row r="9">
          <cell r="A9">
            <v>8</v>
          </cell>
          <cell r="B9" t="str">
            <v>ET3-FNID-20100825.xls</v>
          </cell>
          <cell r="C9" t="str">
            <v>F:\00.FEWS NET\Map Files\Mapping Data\Archive\Datafiles\2010-07</v>
          </cell>
          <cell r="D9" t="str">
            <v>ET</v>
          </cell>
          <cell r="E9">
            <v>40415</v>
          </cell>
          <cell r="F9" t="str">
            <v>ET_Data</v>
          </cell>
          <cell r="G9" t="str">
            <v>ET3-FNID</v>
          </cell>
          <cell r="H9">
            <v>678</v>
          </cell>
          <cell r="I9" t="str">
            <v>6</v>
          </cell>
        </row>
        <row r="10">
          <cell r="A10">
            <v>9</v>
          </cell>
          <cell r="B10" t="str">
            <v>ET3-FNID-20100921.xls</v>
          </cell>
          <cell r="C10" t="str">
            <v>F:\00.FEWS NET\Map Files\Mapping Data\Archive\Datafiles\2010-07</v>
          </cell>
          <cell r="D10" t="str">
            <v>ET</v>
          </cell>
          <cell r="E10">
            <v>40442</v>
          </cell>
          <cell r="F10" t="str">
            <v>ET_Data</v>
          </cell>
          <cell r="G10" t="str">
            <v>ET3-FNID</v>
          </cell>
          <cell r="H10">
            <v>678</v>
          </cell>
          <cell r="I10" t="str">
            <v>6</v>
          </cell>
        </row>
        <row r="11">
          <cell r="A11">
            <v>10</v>
          </cell>
          <cell r="B11" t="str">
            <v>ET3-FNID-20101001.xls</v>
          </cell>
          <cell r="C11" t="str">
            <v>F:\00.FEWS NET\Map Files\Mapping Data\Archive\Datafiles\2010-10</v>
          </cell>
          <cell r="D11" t="str">
            <v>ET</v>
          </cell>
          <cell r="E11">
            <v>40452</v>
          </cell>
          <cell r="F11" t="str">
            <v>ET_Data</v>
          </cell>
          <cell r="G11" t="str">
            <v>ET3-FNID</v>
          </cell>
          <cell r="H11">
            <v>678</v>
          </cell>
          <cell r="I11" t="str">
            <v>6</v>
          </cell>
        </row>
        <row r="12">
          <cell r="A12">
            <v>11</v>
          </cell>
          <cell r="B12" t="str">
            <v>ET3-FNID-20101124.xls</v>
          </cell>
          <cell r="C12" t="str">
            <v>F:\00.FEWS NET\Map Files\Mapping Data\Archive\Datafiles\2010-10</v>
          </cell>
          <cell r="D12" t="str">
            <v>ET</v>
          </cell>
          <cell r="E12">
            <v>40506</v>
          </cell>
          <cell r="F12" t="str">
            <v>ET_Data</v>
          </cell>
          <cell r="G12" t="str">
            <v>ET3-FNID</v>
          </cell>
          <cell r="H12">
            <v>678</v>
          </cell>
          <cell r="I12" t="str">
            <v>6</v>
          </cell>
        </row>
        <row r="13">
          <cell r="A13">
            <v>12</v>
          </cell>
          <cell r="B13" t="str">
            <v>ET3-FNID-20110101.xls</v>
          </cell>
          <cell r="C13" t="str">
            <v>F:\00.FEWS NET\Map Files\Mapping Data\Archive\Datafiles\2011-01</v>
          </cell>
          <cell r="D13" t="str">
            <v>ET</v>
          </cell>
          <cell r="E13">
            <v>40544</v>
          </cell>
          <cell r="F13" t="str">
            <v>ET_Data</v>
          </cell>
          <cell r="G13" t="str">
            <v>ET3-FNID</v>
          </cell>
          <cell r="H13">
            <v>678</v>
          </cell>
          <cell r="I13" t="str">
            <v>6</v>
          </cell>
        </row>
        <row r="14">
          <cell r="A14">
            <v>13</v>
          </cell>
          <cell r="B14" t="str">
            <v>ET3-FNID-20110224.xls</v>
          </cell>
          <cell r="C14" t="str">
            <v>F:\00.FEWS NET\Map Files\Mapping Data\Archive\Datafiles\2011-01</v>
          </cell>
          <cell r="D14" t="str">
            <v>ET</v>
          </cell>
          <cell r="E14">
            <v>40598</v>
          </cell>
          <cell r="F14" t="str">
            <v>ET_Data</v>
          </cell>
          <cell r="G14" t="str">
            <v>ET3-FNID</v>
          </cell>
          <cell r="H14">
            <v>678</v>
          </cell>
          <cell r="I14" t="str">
            <v>6</v>
          </cell>
        </row>
        <row r="15">
          <cell r="A15">
            <v>14</v>
          </cell>
          <cell r="B15" t="str">
            <v>ET3-FNID-20110321.xls</v>
          </cell>
          <cell r="C15" t="str">
            <v>F:\00.FEWS NET\Map Files\Mapping Data\Archive\Datafiles\2011-01</v>
          </cell>
          <cell r="D15" t="str">
            <v>ET</v>
          </cell>
          <cell r="E15">
            <v>40623</v>
          </cell>
          <cell r="F15" t="str">
            <v>ET_Data</v>
          </cell>
          <cell r="G15" t="str">
            <v>ET3-FNID</v>
          </cell>
          <cell r="H15">
            <v>678</v>
          </cell>
          <cell r="I15" t="str">
            <v>6</v>
          </cell>
        </row>
        <row r="16">
          <cell r="A16">
            <v>15</v>
          </cell>
          <cell r="B16" t="str">
            <v>ET3-FNID-20110401.xls</v>
          </cell>
          <cell r="C16" t="str">
            <v>F:\00.FEWS NET\Map Files\Mapping Data\Archive\Datafiles\2011-04</v>
          </cell>
          <cell r="D16" t="str">
            <v>ET</v>
          </cell>
          <cell r="E16">
            <v>40634</v>
          </cell>
          <cell r="F16" t="str">
            <v>ET_Data</v>
          </cell>
          <cell r="G16" t="str">
            <v>ET3-FNID</v>
          </cell>
          <cell r="H16">
            <v>678</v>
          </cell>
          <cell r="I16" t="str">
            <v>6</v>
          </cell>
        </row>
        <row r="17">
          <cell r="A17">
            <v>16</v>
          </cell>
          <cell r="B17" t="str">
            <v>ET3-FNID-20110610.xls</v>
          </cell>
          <cell r="C17" t="str">
            <v>F:\00.FEWS NET\Map Files\Mapping Data\Archive\Datafiles\2011-04</v>
          </cell>
          <cell r="D17" t="str">
            <v>ET</v>
          </cell>
          <cell r="E17">
            <v>40704</v>
          </cell>
          <cell r="F17" t="str">
            <v>ET_Data</v>
          </cell>
          <cell r="G17" t="str">
            <v>ET3-FNID</v>
          </cell>
          <cell r="H17">
            <v>678</v>
          </cell>
          <cell r="I17" t="str">
            <v>6</v>
          </cell>
        </row>
        <row r="18">
          <cell r="A18">
            <v>17</v>
          </cell>
          <cell r="B18" t="str">
            <v>ET3-FNID-20110701.xls</v>
          </cell>
          <cell r="C18" t="str">
            <v>F:\00.FEWS NET\Map Files\Mapping Data\Archive\Datafiles\2011-07</v>
          </cell>
          <cell r="D18" t="str">
            <v>ET</v>
          </cell>
          <cell r="E18">
            <v>40725</v>
          </cell>
          <cell r="F18" t="str">
            <v>ET_Data</v>
          </cell>
          <cell r="G18" t="str">
            <v>ET3-FNID</v>
          </cell>
          <cell r="H18">
            <v>678</v>
          </cell>
          <cell r="I18" t="str">
            <v>6</v>
          </cell>
        </row>
        <row r="19">
          <cell r="A19">
            <v>18</v>
          </cell>
          <cell r="B19" t="str">
            <v>ET3-FNID-20110831.xls</v>
          </cell>
          <cell r="C19" t="str">
            <v>F:\00.FEWS NET\Map Files\Mapping Data\Archive\Datafiles\2011-07</v>
          </cell>
          <cell r="D19" t="str">
            <v>ET</v>
          </cell>
          <cell r="E19">
            <v>40786</v>
          </cell>
          <cell r="F19" t="str">
            <v>ET_Data</v>
          </cell>
          <cell r="G19" t="str">
            <v>ET3-FNID</v>
          </cell>
          <cell r="H19">
            <v>678</v>
          </cell>
          <cell r="I19" t="str">
            <v>6</v>
          </cell>
        </row>
        <row r="20">
          <cell r="A20">
            <v>19</v>
          </cell>
          <cell r="B20" t="str">
            <v>ET3-FNID-20111001.xls</v>
          </cell>
          <cell r="C20" t="str">
            <v>F:\00.FEWS NET\Map Files\Mapping Data\Archive\Datafiles\2011-10</v>
          </cell>
          <cell r="D20" t="str">
            <v>ET</v>
          </cell>
          <cell r="E20">
            <v>40817</v>
          </cell>
          <cell r="F20" t="str">
            <v>ET_Data</v>
          </cell>
          <cell r="G20" t="str">
            <v>ET3-FNID</v>
          </cell>
          <cell r="H20">
            <v>678</v>
          </cell>
          <cell r="I20" t="str">
            <v>6</v>
          </cell>
        </row>
        <row r="21">
          <cell r="A21">
            <v>20</v>
          </cell>
          <cell r="B21" t="str">
            <v>ET3-FNID-20120101.xls</v>
          </cell>
          <cell r="C21" t="str">
            <v>F:\00.FEWS NET\Map Files\Mapping Data\Archive\Datafiles\2012-01</v>
          </cell>
          <cell r="D21" t="str">
            <v>ET</v>
          </cell>
          <cell r="E21">
            <v>40909</v>
          </cell>
          <cell r="F21" t="str">
            <v>ET_Data</v>
          </cell>
          <cell r="G21" t="str">
            <v>ET3-FNID</v>
          </cell>
          <cell r="H21">
            <v>678</v>
          </cell>
          <cell r="I21" t="str">
            <v>6</v>
          </cell>
        </row>
        <row r="22">
          <cell r="A22">
            <v>21</v>
          </cell>
          <cell r="B22" t="str">
            <v>ET3-FNID-20120401.xls</v>
          </cell>
          <cell r="C22" t="str">
            <v>F:\00.FEWS NET\Map Files\Mapping Data\Archive\Datafiles\2012-04</v>
          </cell>
          <cell r="D22" t="str">
            <v>ET</v>
          </cell>
          <cell r="E22">
            <v>41000</v>
          </cell>
          <cell r="F22" t="str">
            <v>ET_Data</v>
          </cell>
          <cell r="G22" t="str">
            <v>ET3-FNID</v>
          </cell>
          <cell r="H22">
            <v>678</v>
          </cell>
          <cell r="I22" t="str">
            <v>6</v>
          </cell>
        </row>
        <row r="23">
          <cell r="A23">
            <v>22</v>
          </cell>
          <cell r="B23" t="str">
            <v>ET3-FNID-20120701.xls</v>
          </cell>
          <cell r="C23" t="str">
            <v>F:\00.FEWS NET\Map Files\Mapping Data\Archive\Datafiles\2012-07</v>
          </cell>
          <cell r="D23" t="str">
            <v>ET</v>
          </cell>
          <cell r="E23">
            <v>41091</v>
          </cell>
          <cell r="F23" t="str">
            <v>ET_Data</v>
          </cell>
          <cell r="G23" t="str">
            <v>ET3-FNID</v>
          </cell>
          <cell r="H23">
            <v>678</v>
          </cell>
          <cell r="I23" t="str">
            <v>6</v>
          </cell>
        </row>
        <row r="24">
          <cell r="A24">
            <v>23</v>
          </cell>
          <cell r="B24" t="str">
            <v>ET3-FNID-20121001.xls</v>
          </cell>
          <cell r="C24" t="str">
            <v>F:\00.FEWS NET\Map Files\Mapping Data\Archive\Datafiles\2012-10</v>
          </cell>
          <cell r="D24" t="str">
            <v>ET</v>
          </cell>
          <cell r="E24">
            <v>41183</v>
          </cell>
          <cell r="F24" t="str">
            <v>ET_Data</v>
          </cell>
          <cell r="G24" t="str">
            <v>ET3-FNID</v>
          </cell>
          <cell r="H24">
            <v>678</v>
          </cell>
          <cell r="I24" t="str">
            <v>6</v>
          </cell>
        </row>
        <row r="25">
          <cell r="A25">
            <v>24</v>
          </cell>
          <cell r="B25" t="str">
            <v>ET3-FNID-20130101.xls</v>
          </cell>
          <cell r="C25" t="str">
            <v>F:\00.FEWS NET\Map Files\Mapping Data\Archive\Datafiles\2013-01</v>
          </cell>
          <cell r="D25" t="str">
            <v>ET</v>
          </cell>
          <cell r="E25">
            <v>41275</v>
          </cell>
          <cell r="F25" t="str">
            <v>ET_Data</v>
          </cell>
          <cell r="G25" t="str">
            <v>ET3-FNID</v>
          </cell>
          <cell r="H25">
            <v>678</v>
          </cell>
          <cell r="I25" t="str">
            <v>6</v>
          </cell>
        </row>
        <row r="26">
          <cell r="A26">
            <v>25</v>
          </cell>
          <cell r="B26" t="str">
            <v>ET3-FNID-20130225.xls</v>
          </cell>
          <cell r="C26" t="str">
            <v>F:\00.FEWS NET\Map Files\Mapping Data\Archive\Datafiles\2013-01</v>
          </cell>
          <cell r="D26" t="str">
            <v>ET</v>
          </cell>
          <cell r="E26">
            <v>41330</v>
          </cell>
          <cell r="F26" t="str">
            <v>ET_Data</v>
          </cell>
          <cell r="G26" t="str">
            <v>ET3-FNID</v>
          </cell>
          <cell r="H26">
            <v>678</v>
          </cell>
          <cell r="I26" t="str">
            <v>6</v>
          </cell>
        </row>
        <row r="27">
          <cell r="A27">
            <v>26</v>
          </cell>
          <cell r="B27" t="str">
            <v>ET3-FNID-20130401.xls</v>
          </cell>
          <cell r="C27" t="str">
            <v>F:\00.FEWS NET\Map Files\Mapping Data\Archive\Datafiles\2013-04</v>
          </cell>
          <cell r="D27" t="str">
            <v>ET</v>
          </cell>
          <cell r="E27">
            <v>41365</v>
          </cell>
          <cell r="F27" t="str">
            <v>ET_Data</v>
          </cell>
          <cell r="G27" t="str">
            <v>ET3-FNID</v>
          </cell>
          <cell r="H27">
            <v>678</v>
          </cell>
          <cell r="I27" t="str">
            <v>6</v>
          </cell>
        </row>
        <row r="28">
          <cell r="A28">
            <v>27</v>
          </cell>
          <cell r="B28" t="str">
            <v>ET3-FNID-20130626.xls</v>
          </cell>
          <cell r="C28" t="str">
            <v>F:\00.FEWS NET\Map Files\Mapping Data\Archive\Datafiles\2013-04</v>
          </cell>
          <cell r="D28" t="str">
            <v>ET</v>
          </cell>
          <cell r="E28">
            <v>41451</v>
          </cell>
          <cell r="F28" t="str">
            <v>ET_Data</v>
          </cell>
          <cell r="G28" t="str">
            <v>ET3-FNID</v>
          </cell>
          <cell r="H28">
            <v>678</v>
          </cell>
          <cell r="I28" t="str">
            <v>6</v>
          </cell>
        </row>
        <row r="29">
          <cell r="A29">
            <v>28</v>
          </cell>
          <cell r="B29" t="str">
            <v>ET3-FNID-20130701.xls</v>
          </cell>
          <cell r="C29" t="str">
            <v>F:\00.FEWS NET\Map Files\Mapping Data\Archive\Datafiles\2013-07</v>
          </cell>
          <cell r="D29" t="str">
            <v>ET</v>
          </cell>
          <cell r="E29">
            <v>41456</v>
          </cell>
          <cell r="F29" t="str">
            <v>ET_Data</v>
          </cell>
          <cell r="G29" t="str">
            <v>ET3-FNID</v>
          </cell>
          <cell r="H29">
            <v>678</v>
          </cell>
          <cell r="I29" t="str">
            <v>6</v>
          </cell>
        </row>
        <row r="30">
          <cell r="A30">
            <v>29</v>
          </cell>
          <cell r="B30" t="str">
            <v>ET3-FNID-20131001.xls</v>
          </cell>
          <cell r="C30" t="str">
            <v>F:\00.FEWS NET\Map Files\Mapping Data\Archive\Datafiles\2013-10</v>
          </cell>
          <cell r="D30" t="str">
            <v>ET</v>
          </cell>
          <cell r="E30">
            <v>41548</v>
          </cell>
          <cell r="F30" t="str">
            <v>ET_Data</v>
          </cell>
          <cell r="G30" t="str">
            <v>ET3-FNID</v>
          </cell>
          <cell r="H30">
            <v>678</v>
          </cell>
          <cell r="I30" t="str">
            <v>6</v>
          </cell>
        </row>
        <row r="31">
          <cell r="A31">
            <v>30</v>
          </cell>
          <cell r="B31" t="str">
            <v>ET3-FNID-20140101.xls</v>
          </cell>
          <cell r="C31" t="str">
            <v>F:\00.FEWS NET\Map Files\Mapping Data\Archive\Datafiles\2014-01</v>
          </cell>
          <cell r="D31" t="str">
            <v>ET</v>
          </cell>
          <cell r="E31">
            <v>41640</v>
          </cell>
          <cell r="F31" t="str">
            <v>ET_Data</v>
          </cell>
          <cell r="G31" t="str">
            <v>ET3-FNID</v>
          </cell>
          <cell r="H31">
            <v>678</v>
          </cell>
          <cell r="I31" t="str">
            <v>6</v>
          </cell>
        </row>
        <row r="32">
          <cell r="A32">
            <v>31</v>
          </cell>
          <cell r="B32" t="str">
            <v>ET3-FNID-20140401.xls</v>
          </cell>
          <cell r="C32" t="str">
            <v>F:\00.FEWS NET\Map Files\Mapping Data\Archive\Datafiles\2014-04</v>
          </cell>
          <cell r="D32" t="str">
            <v>ET</v>
          </cell>
          <cell r="E32">
            <v>41730</v>
          </cell>
          <cell r="F32" t="str">
            <v>ET_Data</v>
          </cell>
          <cell r="G32" t="str">
            <v>ET3-FNID</v>
          </cell>
          <cell r="H32">
            <v>678</v>
          </cell>
          <cell r="I32" t="str">
            <v>6</v>
          </cell>
        </row>
        <row r="33">
          <cell r="A33">
            <v>32</v>
          </cell>
          <cell r="B33" t="str">
            <v>ET3-FNID-20140417.xls</v>
          </cell>
          <cell r="C33" t="str">
            <v>F:\00.FEWS NET\Map Files\Mapping Data\Archive\Datafiles\2014-04</v>
          </cell>
          <cell r="D33" t="str">
            <v>ET</v>
          </cell>
          <cell r="E33">
            <v>41746</v>
          </cell>
          <cell r="F33" t="str">
            <v>ET_Data</v>
          </cell>
          <cell r="G33" t="str">
            <v>ET3-FNID</v>
          </cell>
          <cell r="H33">
            <v>678</v>
          </cell>
          <cell r="I33" t="str">
            <v>6</v>
          </cell>
        </row>
        <row r="34">
          <cell r="A34">
            <v>33</v>
          </cell>
          <cell r="B34" t="str">
            <v>ET3-FNID-20140620.xls</v>
          </cell>
          <cell r="C34" t="str">
            <v>F:\00.FEWS NET\Map Files\Mapping Data\Archive\Datafiles\2014-04</v>
          </cell>
          <cell r="D34" t="str">
            <v>ET</v>
          </cell>
          <cell r="E34">
            <v>41810</v>
          </cell>
          <cell r="F34" t="str">
            <v>ET_Data</v>
          </cell>
          <cell r="G34" t="str">
            <v>ET3-FNID</v>
          </cell>
          <cell r="H34">
            <v>678</v>
          </cell>
          <cell r="I34" t="str">
            <v>6</v>
          </cell>
        </row>
        <row r="35">
          <cell r="A35">
            <v>34</v>
          </cell>
          <cell r="B35" t="str">
            <v>ET3-FNID-20140701.xls</v>
          </cell>
          <cell r="C35" t="str">
            <v>F:\00.FEWS NET\Map Files\Mapping Data\Archive\Datafiles\2014-07</v>
          </cell>
          <cell r="D35" t="str">
            <v>ET</v>
          </cell>
          <cell r="E35">
            <v>41821</v>
          </cell>
          <cell r="F35" t="str">
            <v>ET_Data</v>
          </cell>
          <cell r="G35" t="str">
            <v>ET3-FNID</v>
          </cell>
          <cell r="H35">
            <v>678</v>
          </cell>
          <cell r="I35" t="str">
            <v>6</v>
          </cell>
        </row>
        <row r="36">
          <cell r="A36">
            <v>35</v>
          </cell>
          <cell r="B36" t="str">
            <v>ET3-FNID-20140825.xls</v>
          </cell>
          <cell r="C36" t="str">
            <v>F:\00.FEWS NET\Map Files\Mapping Data\Archive\Datafiles\2014-07</v>
          </cell>
          <cell r="D36" t="str">
            <v>ET</v>
          </cell>
          <cell r="E36">
            <v>41876</v>
          </cell>
          <cell r="F36" t="str">
            <v>ET_Data</v>
          </cell>
          <cell r="G36" t="str">
            <v>ET3-FNID</v>
          </cell>
          <cell r="H36">
            <v>678</v>
          </cell>
          <cell r="I36" t="str">
            <v>6</v>
          </cell>
        </row>
        <row r="37">
          <cell r="A37">
            <v>36</v>
          </cell>
          <cell r="B37" t="str">
            <v>ET3-FNID-20140828.xls</v>
          </cell>
          <cell r="C37" t="str">
            <v>F:\00.FEWS NET\Map Files\Mapping Data\Archive\Datafiles\2014-07</v>
          </cell>
          <cell r="D37" t="str">
            <v>ET</v>
          </cell>
          <cell r="E37">
            <v>41879</v>
          </cell>
          <cell r="F37" t="str">
            <v>ET_Data</v>
          </cell>
          <cell r="G37" t="str">
            <v>ET3-FNID</v>
          </cell>
          <cell r="H37">
            <v>678</v>
          </cell>
          <cell r="I37" t="str">
            <v>6</v>
          </cell>
        </row>
        <row r="38">
          <cell r="A38">
            <v>37</v>
          </cell>
          <cell r="B38" t="str">
            <v>ET3-FNID-20141001.xls</v>
          </cell>
          <cell r="C38" t="str">
            <v>F:\00.FEWS NET\Map Files\Mapping Data\Archive\Datafiles\2014-10</v>
          </cell>
          <cell r="D38" t="str">
            <v>ET</v>
          </cell>
          <cell r="E38">
            <v>41913</v>
          </cell>
          <cell r="F38" t="str">
            <v>ET_Data</v>
          </cell>
          <cell r="G38" t="str">
            <v>ET3-FNID</v>
          </cell>
          <cell r="H38">
            <v>678</v>
          </cell>
          <cell r="I38" t="str">
            <v>6</v>
          </cell>
        </row>
        <row r="39">
          <cell r="A39">
            <v>38</v>
          </cell>
          <cell r="B39" t="str">
            <v>ET3-FNID-20141118.xls</v>
          </cell>
          <cell r="C39" t="str">
            <v>F:\00.FEWS NET\Map Files\Mapping Data\Archive\Datafiles\2014-10</v>
          </cell>
          <cell r="D39" t="str">
            <v>ET</v>
          </cell>
          <cell r="E39">
            <v>41961</v>
          </cell>
          <cell r="F39" t="str">
            <v>ET_Data</v>
          </cell>
          <cell r="G39" t="str">
            <v>ET3-FNID</v>
          </cell>
          <cell r="H39">
            <v>678</v>
          </cell>
          <cell r="I39" t="str">
            <v>6</v>
          </cell>
        </row>
        <row r="40">
          <cell r="A40">
            <v>39</v>
          </cell>
          <cell r="B40" t="str">
            <v>ET3-FNID-20150101.xls</v>
          </cell>
          <cell r="C40" t="str">
            <v>F:\00.FEWS NET\Map Files\Mapping Data\Archive\Datafiles\2015-01</v>
          </cell>
          <cell r="D40" t="str">
            <v>ET</v>
          </cell>
          <cell r="E40">
            <v>42005</v>
          </cell>
          <cell r="F40" t="str">
            <v>ET_Data</v>
          </cell>
          <cell r="G40" t="str">
            <v>ET3-FNID</v>
          </cell>
          <cell r="H40">
            <v>678</v>
          </cell>
          <cell r="I40" t="str">
            <v>6</v>
          </cell>
        </row>
        <row r="41">
          <cell r="A41">
            <v>40</v>
          </cell>
          <cell r="B41" t="str">
            <v>ET3-FNID-20150218.xls</v>
          </cell>
          <cell r="C41" t="str">
            <v>F:\00.FEWS NET\Map Files\Mapping Data\Archive\Datafiles\2015-01</v>
          </cell>
          <cell r="D41" t="str">
            <v>ET</v>
          </cell>
          <cell r="E41">
            <v>42053</v>
          </cell>
          <cell r="F41" t="str">
            <v>ET_Data</v>
          </cell>
          <cell r="G41" t="str">
            <v>ET3-FNID</v>
          </cell>
          <cell r="H41">
            <v>678</v>
          </cell>
          <cell r="I41" t="str">
            <v>6</v>
          </cell>
        </row>
        <row r="42">
          <cell r="A42">
            <v>41</v>
          </cell>
          <cell r="B42" t="str">
            <v>ET3-FNID-20150401.xls</v>
          </cell>
          <cell r="C42" t="str">
            <v>F:\00.FEWS NET\Map Files\Mapping Data\Archive\Datafiles\2015-04</v>
          </cell>
          <cell r="D42" t="str">
            <v>ET</v>
          </cell>
          <cell r="E42">
            <v>42095</v>
          </cell>
          <cell r="F42" t="str">
            <v>ET_Data</v>
          </cell>
          <cell r="G42" t="str">
            <v>ET3-FNID</v>
          </cell>
          <cell r="H42">
            <v>678</v>
          </cell>
          <cell r="I42" t="str">
            <v>6</v>
          </cell>
        </row>
        <row r="43">
          <cell r="A43">
            <v>42</v>
          </cell>
          <cell r="B43" t="str">
            <v>ET3-FNID-20150514.xls</v>
          </cell>
          <cell r="C43" t="str">
            <v>F:\00.FEWS NET\Map Files\Mapping Data\Archive\Datafiles\2015-04</v>
          </cell>
          <cell r="D43" t="str">
            <v>ET</v>
          </cell>
          <cell r="E43">
            <v>42138</v>
          </cell>
          <cell r="F43" t="str">
            <v>ET_Data</v>
          </cell>
          <cell r="G43" t="str">
            <v>ET3-FNID</v>
          </cell>
          <cell r="H43">
            <v>678</v>
          </cell>
          <cell r="I43" t="str">
            <v>6</v>
          </cell>
        </row>
        <row r="44">
          <cell r="A44">
            <v>43</v>
          </cell>
          <cell r="B44" t="str">
            <v>ET3-FNID-20150701.xls</v>
          </cell>
          <cell r="C44" t="str">
            <v>F:\00.FEWS NET\Map Files\Mapping Data\Archive\Datafiles\2015-07</v>
          </cell>
          <cell r="D44" t="str">
            <v>ET</v>
          </cell>
          <cell r="E44">
            <v>42186</v>
          </cell>
          <cell r="F44" t="str">
            <v>ET_Data</v>
          </cell>
          <cell r="G44" t="str">
            <v>ET3-FNID</v>
          </cell>
          <cell r="H44">
            <v>678</v>
          </cell>
          <cell r="I44" t="str">
            <v>6</v>
          </cell>
        </row>
        <row r="45">
          <cell r="A45">
            <v>44</v>
          </cell>
          <cell r="B45" t="str">
            <v>ET3-FNID-20150917.xls</v>
          </cell>
          <cell r="C45" t="str">
            <v>F:\00.FEWS NET\Map Files\Mapping Data\Archive\Datafiles\2015-07</v>
          </cell>
          <cell r="D45" t="str">
            <v>ET</v>
          </cell>
          <cell r="E45">
            <v>42264</v>
          </cell>
          <cell r="F45" t="str">
            <v>ET_Data</v>
          </cell>
          <cell r="G45" t="str">
            <v>ET3-FNID</v>
          </cell>
          <cell r="H45">
            <v>678</v>
          </cell>
          <cell r="I45" t="str">
            <v>6</v>
          </cell>
        </row>
        <row r="46">
          <cell r="A46">
            <v>45</v>
          </cell>
          <cell r="B46" t="str">
            <v>ET3-FNID-20150128.xls</v>
          </cell>
          <cell r="C46" t="str">
            <v>F:\00.FEWS NET\Map Files\Mapping Data\Archive\Datafiles\2015-10</v>
          </cell>
          <cell r="D46" t="str">
            <v>ET</v>
          </cell>
          <cell r="E46">
            <v>42032</v>
          </cell>
          <cell r="F46" t="str">
            <v>ET_Data</v>
          </cell>
          <cell r="G46" t="str">
            <v>ET3-FNID</v>
          </cell>
          <cell r="H46">
            <v>678</v>
          </cell>
          <cell r="I46" t="str">
            <v>6</v>
          </cell>
        </row>
        <row r="47">
          <cell r="A47">
            <v>46</v>
          </cell>
          <cell r="B47" t="str">
            <v>ET3-FNID-20151001.xls</v>
          </cell>
          <cell r="C47" t="str">
            <v>F:\00.FEWS NET\Map Files\Mapping Data\Archive\Datafiles\2015-10</v>
          </cell>
          <cell r="D47" t="str">
            <v>ET</v>
          </cell>
          <cell r="E47">
            <v>42278</v>
          </cell>
          <cell r="F47" t="str">
            <v>ET_Data</v>
          </cell>
          <cell r="G47" t="str">
            <v>ET3-FNID</v>
          </cell>
          <cell r="H47">
            <v>678</v>
          </cell>
          <cell r="I47" t="str">
            <v>6</v>
          </cell>
        </row>
        <row r="48">
          <cell r="A48">
            <v>47</v>
          </cell>
          <cell r="B48" t="str">
            <v>ET3-FNID-20160201.xls</v>
          </cell>
          <cell r="C48" t="str">
            <v>F:\00.FEWS NET\Map Files\Mapping Data\Archive\Datafiles\2016-02</v>
          </cell>
          <cell r="D48" t="str">
            <v>ET</v>
          </cell>
          <cell r="E48">
            <v>42401</v>
          </cell>
          <cell r="F48" t="str">
            <v>ET_Data</v>
          </cell>
          <cell r="G48" t="str">
            <v>ET3-FNID</v>
          </cell>
          <cell r="H48">
            <v>678</v>
          </cell>
          <cell r="I48" t="str">
            <v>6</v>
          </cell>
        </row>
        <row r="49">
          <cell r="A49">
            <v>48</v>
          </cell>
          <cell r="B49" t="str">
            <v>ET3-FNID-20160429.xls</v>
          </cell>
          <cell r="C49" t="str">
            <v>F:\00.FEWS NET\Map Files\Mapping Data\Archive\Datafiles\2016-02</v>
          </cell>
          <cell r="D49" t="str">
            <v>ET</v>
          </cell>
          <cell r="E49">
            <v>42489</v>
          </cell>
          <cell r="F49" t="str">
            <v>ET_Data</v>
          </cell>
          <cell r="G49" t="str">
            <v>ET3-FNID</v>
          </cell>
          <cell r="H49">
            <v>678</v>
          </cell>
          <cell r="I49" t="str">
            <v>6</v>
          </cell>
        </row>
      </sheetData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ADMIN3</v>
          </cell>
          <cell r="I1" t="str">
            <v>CS20090701</v>
          </cell>
          <cell r="J1" t="str">
            <v>CS20091001</v>
          </cell>
          <cell r="K1" t="str">
            <v>CS20100101</v>
          </cell>
          <cell r="L1" t="str">
            <v>CS20100401</v>
          </cell>
        </row>
        <row r="2">
          <cell r="A2" t="str">
            <v>ET2009C1010101</v>
          </cell>
          <cell r="B2">
            <v>105208</v>
          </cell>
          <cell r="C2" t="str">
            <v>ET</v>
          </cell>
          <cell r="D2" t="str">
            <v>EA</v>
          </cell>
          <cell r="E2" t="str">
            <v>Ethiopia</v>
          </cell>
          <cell r="F2" t="str">
            <v>Tigray</v>
          </cell>
          <cell r="G2" t="str">
            <v>Northwest Tigray</v>
          </cell>
          <cell r="H2" t="str">
            <v>Asgede Tsimbila</v>
          </cell>
          <cell r="I2">
            <v>2</v>
          </cell>
          <cell r="J2">
            <v>2</v>
          </cell>
          <cell r="K2">
            <v>2</v>
          </cell>
          <cell r="L2">
            <v>2</v>
          </cell>
        </row>
        <row r="3">
          <cell r="A3" t="str">
            <v>ET2009C1010102</v>
          </cell>
          <cell r="B3">
            <v>105205</v>
          </cell>
          <cell r="C3" t="str">
            <v>ET</v>
          </cell>
          <cell r="D3" t="str">
            <v>EA</v>
          </cell>
          <cell r="E3" t="str">
            <v>Ethiopia</v>
          </cell>
          <cell r="F3" t="str">
            <v>Tigray</v>
          </cell>
          <cell r="G3" t="str">
            <v>Northwest Tigray</v>
          </cell>
          <cell r="H3" t="str">
            <v>Laelay Adiyabo</v>
          </cell>
          <cell r="I3">
            <v>2</v>
          </cell>
          <cell r="J3">
            <v>2</v>
          </cell>
          <cell r="K3">
            <v>2</v>
          </cell>
          <cell r="L3">
            <v>2</v>
          </cell>
        </row>
        <row r="4">
          <cell r="A4" t="str">
            <v>ET2009C1010103</v>
          </cell>
          <cell r="B4">
            <v>105207</v>
          </cell>
          <cell r="C4" t="str">
            <v>ET</v>
          </cell>
          <cell r="D4" t="str">
            <v>EA</v>
          </cell>
          <cell r="E4" t="str">
            <v>Ethiopia</v>
          </cell>
          <cell r="F4" t="str">
            <v>Tigray</v>
          </cell>
          <cell r="G4" t="str">
            <v>Northwest Tigray</v>
          </cell>
          <cell r="H4" t="str">
            <v>Medebay Zana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</row>
        <row r="5">
          <cell r="A5" t="str">
            <v>ET2009C1010104</v>
          </cell>
          <cell r="B5">
            <v>105204</v>
          </cell>
          <cell r="C5" t="str">
            <v>ET</v>
          </cell>
          <cell r="D5" t="str">
            <v>EA</v>
          </cell>
          <cell r="E5" t="str">
            <v>Ethiopia</v>
          </cell>
          <cell r="F5" t="str">
            <v>Tigray</v>
          </cell>
          <cell r="G5" t="str">
            <v>Northwest Tigray</v>
          </cell>
          <cell r="H5" t="str">
            <v>Tahtay Adiyabo</v>
          </cell>
          <cell r="I5">
            <v>2</v>
          </cell>
          <cell r="J5">
            <v>2</v>
          </cell>
          <cell r="K5">
            <v>2</v>
          </cell>
          <cell r="L5">
            <v>3</v>
          </cell>
        </row>
        <row r="6">
          <cell r="A6" t="str">
            <v>ET2009C1010105</v>
          </cell>
          <cell r="B6">
            <v>105206</v>
          </cell>
          <cell r="C6" t="str">
            <v>ET</v>
          </cell>
          <cell r="D6" t="str">
            <v>EA</v>
          </cell>
          <cell r="E6" t="str">
            <v>Ethiopia</v>
          </cell>
          <cell r="F6" t="str">
            <v>Tigray</v>
          </cell>
          <cell r="G6" t="str">
            <v>Northwest Tigray</v>
          </cell>
          <cell r="H6" t="str">
            <v>Tahtay Koraro</v>
          </cell>
          <cell r="I6">
            <v>2</v>
          </cell>
          <cell r="J6">
            <v>2</v>
          </cell>
          <cell r="K6">
            <v>2</v>
          </cell>
          <cell r="L6">
            <v>2</v>
          </cell>
        </row>
        <row r="7">
          <cell r="A7" t="str">
            <v>ET2009C1010106</v>
          </cell>
          <cell r="B7">
            <v>105209</v>
          </cell>
          <cell r="C7" t="str">
            <v>ET</v>
          </cell>
          <cell r="D7" t="str">
            <v>EA</v>
          </cell>
          <cell r="E7" t="str">
            <v>Ethiopia</v>
          </cell>
          <cell r="F7" t="str">
            <v>Tigray</v>
          </cell>
          <cell r="G7" t="str">
            <v>Northwest Tigray</v>
          </cell>
          <cell r="H7" t="str">
            <v>Tselemti</v>
          </cell>
          <cell r="I7">
            <v>3</v>
          </cell>
          <cell r="J7">
            <v>3</v>
          </cell>
          <cell r="K7">
            <v>2</v>
          </cell>
          <cell r="L7">
            <v>4</v>
          </cell>
        </row>
        <row r="8">
          <cell r="A8" t="str">
            <v>ET2009C1010201</v>
          </cell>
          <cell r="B8">
            <v>105214</v>
          </cell>
          <cell r="C8" t="str">
            <v>ET</v>
          </cell>
          <cell r="D8" t="str">
            <v>EA</v>
          </cell>
          <cell r="E8" t="str">
            <v>Ethiopia</v>
          </cell>
          <cell r="F8" t="str">
            <v>Tigray</v>
          </cell>
          <cell r="G8" t="str">
            <v>Central Tigray</v>
          </cell>
          <cell r="H8" t="str">
            <v>Adwa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</row>
        <row r="9">
          <cell r="A9" t="str">
            <v>ET2009C1010203</v>
          </cell>
          <cell r="B9">
            <v>105219</v>
          </cell>
          <cell r="C9" t="str">
            <v>ET</v>
          </cell>
          <cell r="D9" t="str">
            <v>EA</v>
          </cell>
          <cell r="E9" t="str">
            <v>Ethiopia</v>
          </cell>
          <cell r="F9" t="str">
            <v>Tigray</v>
          </cell>
          <cell r="G9" t="str">
            <v>Central Tigray</v>
          </cell>
          <cell r="H9" t="str">
            <v>Degua Temben</v>
          </cell>
          <cell r="I9">
            <v>3</v>
          </cell>
          <cell r="J9">
            <v>3</v>
          </cell>
          <cell r="K9">
            <v>2</v>
          </cell>
          <cell r="L9">
            <v>3</v>
          </cell>
        </row>
        <row r="10">
          <cell r="A10" t="str">
            <v>ET2009C1010204</v>
          </cell>
          <cell r="B10">
            <v>105218</v>
          </cell>
          <cell r="C10" t="str">
            <v>ET</v>
          </cell>
          <cell r="D10" t="str">
            <v>EA</v>
          </cell>
          <cell r="E10" t="str">
            <v>Ethiopia</v>
          </cell>
          <cell r="F10" t="str">
            <v>Tigray</v>
          </cell>
          <cell r="G10" t="str">
            <v>Central Tigray</v>
          </cell>
          <cell r="H10" t="str">
            <v>Kola Temben</v>
          </cell>
          <cell r="I10">
            <v>3</v>
          </cell>
          <cell r="J10">
            <v>3</v>
          </cell>
          <cell r="K10">
            <v>2</v>
          </cell>
          <cell r="L10">
            <v>3</v>
          </cell>
        </row>
        <row r="11">
          <cell r="A11" t="str">
            <v>ET2009C1010205</v>
          </cell>
          <cell r="B11">
            <v>105215</v>
          </cell>
          <cell r="C11" t="str">
            <v>ET</v>
          </cell>
          <cell r="D11" t="str">
            <v>EA</v>
          </cell>
          <cell r="E11" t="str">
            <v>Ethiopia</v>
          </cell>
          <cell r="F11" t="str">
            <v>Tigray</v>
          </cell>
          <cell r="G11" t="str">
            <v>Central Tigray</v>
          </cell>
          <cell r="H11" t="str">
            <v>Laelay Maychew</v>
          </cell>
          <cell r="I11">
            <v>2</v>
          </cell>
          <cell r="J11">
            <v>2</v>
          </cell>
          <cell r="K11">
            <v>2</v>
          </cell>
          <cell r="L11">
            <v>2</v>
          </cell>
        </row>
        <row r="12">
          <cell r="A12" t="str">
            <v>ET2009C1010206</v>
          </cell>
          <cell r="B12">
            <v>105403</v>
          </cell>
          <cell r="C12" t="str">
            <v>ET</v>
          </cell>
          <cell r="D12" t="str">
            <v>EA</v>
          </cell>
          <cell r="E12" t="str">
            <v>Ethiopia</v>
          </cell>
          <cell r="F12" t="str">
            <v>Tigray</v>
          </cell>
          <cell r="G12" t="str">
            <v>Central Tigray</v>
          </cell>
          <cell r="H12" t="str">
            <v>Mereb Leke</v>
          </cell>
          <cell r="I12">
            <v>2</v>
          </cell>
          <cell r="J12">
            <v>2</v>
          </cell>
          <cell r="K12">
            <v>3</v>
          </cell>
          <cell r="L12">
            <v>3</v>
          </cell>
        </row>
        <row r="13">
          <cell r="A13" t="str">
            <v>ET2009C1010207</v>
          </cell>
          <cell r="B13">
            <v>105217</v>
          </cell>
          <cell r="C13" t="str">
            <v>ET</v>
          </cell>
          <cell r="D13" t="str">
            <v>EA</v>
          </cell>
          <cell r="E13" t="str">
            <v>Ethiopia</v>
          </cell>
          <cell r="F13" t="str">
            <v>Tigray</v>
          </cell>
          <cell r="G13" t="str">
            <v>Central Tigray</v>
          </cell>
          <cell r="H13" t="str">
            <v>Naeder Adet</v>
          </cell>
          <cell r="I13">
            <v>2</v>
          </cell>
          <cell r="J13">
            <v>2</v>
          </cell>
          <cell r="K13">
            <v>2</v>
          </cell>
          <cell r="L13">
            <v>3</v>
          </cell>
        </row>
        <row r="14">
          <cell r="A14" t="str">
            <v>ET2009C1010208</v>
          </cell>
          <cell r="B14">
            <v>105216</v>
          </cell>
          <cell r="C14" t="str">
            <v>ET</v>
          </cell>
          <cell r="D14" t="str">
            <v>EA</v>
          </cell>
          <cell r="E14" t="str">
            <v>Ethiopia</v>
          </cell>
          <cell r="F14" t="str">
            <v>Tigray</v>
          </cell>
          <cell r="G14" t="str">
            <v>Central Tigray</v>
          </cell>
          <cell r="H14" t="str">
            <v>Tahtay Maychew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</row>
        <row r="15">
          <cell r="A15" t="str">
            <v>ET2009C1010209</v>
          </cell>
          <cell r="B15">
            <v>105220</v>
          </cell>
          <cell r="C15" t="str">
            <v>ET</v>
          </cell>
          <cell r="D15" t="str">
            <v>EA</v>
          </cell>
          <cell r="E15" t="str">
            <v>Ethiopia</v>
          </cell>
          <cell r="F15" t="str">
            <v>Tigray</v>
          </cell>
          <cell r="G15" t="str">
            <v>Central Tigray</v>
          </cell>
          <cell r="H15" t="str">
            <v>Tanqua Abergele</v>
          </cell>
          <cell r="I15">
            <v>3</v>
          </cell>
          <cell r="J15">
            <v>3</v>
          </cell>
          <cell r="K15">
            <v>3</v>
          </cell>
          <cell r="L15">
            <v>4</v>
          </cell>
        </row>
        <row r="16">
          <cell r="A16" t="str">
            <v>ET2009C1010210</v>
          </cell>
          <cell r="B16">
            <v>105213</v>
          </cell>
          <cell r="C16" t="str">
            <v>ET</v>
          </cell>
          <cell r="D16" t="str">
            <v>EA</v>
          </cell>
          <cell r="E16" t="str">
            <v>Ethiopia</v>
          </cell>
          <cell r="F16" t="str">
            <v>Tigray</v>
          </cell>
          <cell r="G16" t="str">
            <v>Central Tigray</v>
          </cell>
          <cell r="H16" t="str">
            <v>Werei Leke</v>
          </cell>
          <cell r="I16">
            <v>3</v>
          </cell>
          <cell r="J16">
            <v>3</v>
          </cell>
          <cell r="K16">
            <v>2</v>
          </cell>
          <cell r="L16">
            <v>3</v>
          </cell>
        </row>
        <row r="17">
          <cell r="A17" t="str">
            <v>ET2009C1010211</v>
          </cell>
          <cell r="B17">
            <v>105212</v>
          </cell>
          <cell r="C17" t="str">
            <v>ET</v>
          </cell>
          <cell r="D17" t="str">
            <v>EA</v>
          </cell>
          <cell r="E17" t="str">
            <v>Ethiopia</v>
          </cell>
          <cell r="F17" t="str">
            <v>Tigray</v>
          </cell>
          <cell r="G17" t="str">
            <v>Central Tigray</v>
          </cell>
          <cell r="H17" t="str">
            <v>Enticho</v>
          </cell>
          <cell r="I17">
            <v>2</v>
          </cell>
          <cell r="J17">
            <v>2</v>
          </cell>
          <cell r="K17">
            <v>2</v>
          </cell>
          <cell r="L17">
            <v>3</v>
          </cell>
        </row>
        <row r="18">
          <cell r="A18" t="str">
            <v>ET2009C1010301</v>
          </cell>
          <cell r="B18">
            <v>105225</v>
          </cell>
          <cell r="C18" t="str">
            <v>ET</v>
          </cell>
          <cell r="D18" t="str">
            <v>EA</v>
          </cell>
          <cell r="E18" t="str">
            <v>Ethiopia</v>
          </cell>
          <cell r="F18" t="str">
            <v>Tigray</v>
          </cell>
          <cell r="G18" t="str">
            <v>East Tigray</v>
          </cell>
          <cell r="H18" t="str">
            <v>Atsbi Wenberta</v>
          </cell>
          <cell r="I18">
            <v>3</v>
          </cell>
          <cell r="J18">
            <v>3</v>
          </cell>
          <cell r="K18">
            <v>2</v>
          </cell>
          <cell r="L18">
            <v>3</v>
          </cell>
        </row>
        <row r="19">
          <cell r="A19" t="str">
            <v>ET2009C1010302</v>
          </cell>
          <cell r="B19">
            <v>105405</v>
          </cell>
          <cell r="C19" t="str">
            <v>ET</v>
          </cell>
          <cell r="D19" t="str">
            <v>EA</v>
          </cell>
          <cell r="E19" t="str">
            <v>Ethiopia</v>
          </cell>
          <cell r="F19" t="str">
            <v>Tigray</v>
          </cell>
          <cell r="G19" t="str">
            <v>East Tigray</v>
          </cell>
          <cell r="H19" t="str">
            <v>Erob</v>
          </cell>
          <cell r="I19">
            <v>3</v>
          </cell>
          <cell r="J19">
            <v>3</v>
          </cell>
          <cell r="K19">
            <v>2</v>
          </cell>
          <cell r="L19">
            <v>3</v>
          </cell>
        </row>
        <row r="20">
          <cell r="A20" t="str">
            <v>ET2009C1010303</v>
          </cell>
          <cell r="B20">
            <v>105222</v>
          </cell>
          <cell r="C20" t="str">
            <v>ET</v>
          </cell>
          <cell r="D20" t="str">
            <v>EA</v>
          </cell>
          <cell r="E20" t="str">
            <v>Ethiopia</v>
          </cell>
          <cell r="F20" t="str">
            <v>Tigray</v>
          </cell>
          <cell r="G20" t="str">
            <v>East Tigray</v>
          </cell>
          <cell r="H20" t="str">
            <v>Ganta Afeshum</v>
          </cell>
          <cell r="I20">
            <v>3</v>
          </cell>
          <cell r="J20">
            <v>3</v>
          </cell>
          <cell r="K20">
            <v>2</v>
          </cell>
          <cell r="L20">
            <v>3</v>
          </cell>
        </row>
        <row r="21">
          <cell r="A21" t="str">
            <v>ET2009C1010304</v>
          </cell>
          <cell r="B21">
            <v>105404</v>
          </cell>
          <cell r="C21" t="str">
            <v>ET</v>
          </cell>
          <cell r="D21" t="str">
            <v>EA</v>
          </cell>
          <cell r="E21" t="str">
            <v>Ethiopia</v>
          </cell>
          <cell r="F21" t="str">
            <v>Tigray</v>
          </cell>
          <cell r="G21" t="str">
            <v>East Tigray</v>
          </cell>
          <cell r="H21" t="str">
            <v>Gulomekeda</v>
          </cell>
          <cell r="I21">
            <v>3</v>
          </cell>
          <cell r="J21">
            <v>3</v>
          </cell>
          <cell r="K21">
            <v>2</v>
          </cell>
          <cell r="L21">
            <v>3</v>
          </cell>
        </row>
        <row r="22">
          <cell r="A22" t="str">
            <v>ET2009C1010305</v>
          </cell>
          <cell r="B22">
            <v>105223</v>
          </cell>
          <cell r="C22" t="str">
            <v>ET</v>
          </cell>
          <cell r="D22" t="str">
            <v>EA</v>
          </cell>
          <cell r="E22" t="str">
            <v>Ethiopia</v>
          </cell>
          <cell r="F22" t="str">
            <v>Tigray</v>
          </cell>
          <cell r="G22" t="str">
            <v>East Tigray</v>
          </cell>
          <cell r="H22" t="str">
            <v>Hawzen</v>
          </cell>
          <cell r="I22">
            <v>3</v>
          </cell>
          <cell r="J22">
            <v>3</v>
          </cell>
          <cell r="K22">
            <v>2</v>
          </cell>
          <cell r="L22">
            <v>3</v>
          </cell>
        </row>
        <row r="23">
          <cell r="A23" t="str">
            <v>ET2009C1010307</v>
          </cell>
          <cell r="B23">
            <v>105221</v>
          </cell>
          <cell r="C23" t="str">
            <v>ET</v>
          </cell>
          <cell r="D23" t="str">
            <v>EA</v>
          </cell>
          <cell r="E23" t="str">
            <v>Ethiopia</v>
          </cell>
          <cell r="F23" t="str">
            <v>Tigray</v>
          </cell>
          <cell r="G23" t="str">
            <v>East Tigray</v>
          </cell>
          <cell r="H23" t="str">
            <v>Saesie Tsaedaemba</v>
          </cell>
          <cell r="I23">
            <v>3</v>
          </cell>
          <cell r="J23">
            <v>3</v>
          </cell>
          <cell r="K23">
            <v>3</v>
          </cell>
          <cell r="L23">
            <v>3</v>
          </cell>
        </row>
        <row r="24">
          <cell r="A24" t="str">
            <v>ET2009C1010308</v>
          </cell>
          <cell r="B24">
            <v>105224</v>
          </cell>
          <cell r="C24" t="str">
            <v>ET</v>
          </cell>
          <cell r="D24" t="str">
            <v>EA</v>
          </cell>
          <cell r="E24" t="str">
            <v>Ethiopia</v>
          </cell>
          <cell r="F24" t="str">
            <v>Tigray</v>
          </cell>
          <cell r="G24" t="str">
            <v>East Tigray</v>
          </cell>
          <cell r="H24" t="str">
            <v>Wukro</v>
          </cell>
          <cell r="I24">
            <v>3</v>
          </cell>
          <cell r="J24">
            <v>3</v>
          </cell>
          <cell r="K24">
            <v>2</v>
          </cell>
          <cell r="L24">
            <v>3</v>
          </cell>
        </row>
        <row r="25">
          <cell r="A25" t="str">
            <v>ET2009C1010401</v>
          </cell>
          <cell r="B25">
            <v>105229</v>
          </cell>
          <cell r="C25" t="str">
            <v>ET</v>
          </cell>
          <cell r="D25" t="str">
            <v>EA</v>
          </cell>
          <cell r="E25" t="str">
            <v>Ethiopia</v>
          </cell>
          <cell r="F25" t="str">
            <v>Tigray</v>
          </cell>
          <cell r="G25" t="str">
            <v>South Tigray</v>
          </cell>
          <cell r="H25" t="str">
            <v>Alaje</v>
          </cell>
          <cell r="I25">
            <v>3</v>
          </cell>
          <cell r="J25">
            <v>3</v>
          </cell>
          <cell r="K25">
            <v>2</v>
          </cell>
          <cell r="L25">
            <v>3</v>
          </cell>
        </row>
        <row r="26">
          <cell r="A26" t="str">
            <v>ET2009C1010402</v>
          </cell>
          <cell r="B26">
            <v>105231</v>
          </cell>
          <cell r="C26" t="str">
            <v>ET</v>
          </cell>
          <cell r="D26" t="str">
            <v>EA</v>
          </cell>
          <cell r="E26" t="str">
            <v>Ethiopia</v>
          </cell>
          <cell r="F26" t="str">
            <v>Tigray</v>
          </cell>
          <cell r="G26" t="str">
            <v>South Tigray</v>
          </cell>
          <cell r="H26" t="str">
            <v>Alamata</v>
          </cell>
          <cell r="I26">
            <v>3</v>
          </cell>
          <cell r="J26">
            <v>3</v>
          </cell>
          <cell r="K26">
            <v>3</v>
          </cell>
          <cell r="L26">
            <v>3</v>
          </cell>
        </row>
        <row r="27">
          <cell r="A27" t="str">
            <v>ET2009C1010403</v>
          </cell>
          <cell r="B27">
            <v>105230</v>
          </cell>
          <cell r="C27" t="str">
            <v>ET</v>
          </cell>
          <cell r="D27" t="str">
            <v>EA</v>
          </cell>
          <cell r="E27" t="str">
            <v>Ethiopia</v>
          </cell>
          <cell r="F27" t="str">
            <v>Tigray</v>
          </cell>
          <cell r="G27" t="str">
            <v>South Tigray</v>
          </cell>
          <cell r="H27" t="str">
            <v>Endamehoni</v>
          </cell>
          <cell r="I27">
            <v>3</v>
          </cell>
          <cell r="J27">
            <v>3</v>
          </cell>
          <cell r="K27">
            <v>2</v>
          </cell>
          <cell r="L27">
            <v>3</v>
          </cell>
        </row>
        <row r="28">
          <cell r="A28" t="str">
            <v>ET2009C1010404</v>
          </cell>
          <cell r="B28">
            <v>105227</v>
          </cell>
          <cell r="C28" t="str">
            <v>ET</v>
          </cell>
          <cell r="D28" t="str">
            <v>EA</v>
          </cell>
          <cell r="E28" t="str">
            <v>Ethiopia</v>
          </cell>
          <cell r="F28" t="str">
            <v>Tigray</v>
          </cell>
          <cell r="G28" t="str">
            <v>South Tigray</v>
          </cell>
          <cell r="H28" t="str">
            <v>Enderta</v>
          </cell>
          <cell r="I28">
            <v>3</v>
          </cell>
          <cell r="J28">
            <v>3</v>
          </cell>
          <cell r="K28">
            <v>2</v>
          </cell>
          <cell r="L28">
            <v>3</v>
          </cell>
        </row>
        <row r="29">
          <cell r="A29" t="str">
            <v>ET2009C1010405</v>
          </cell>
          <cell r="B29">
            <v>105228</v>
          </cell>
          <cell r="C29" t="str">
            <v>ET</v>
          </cell>
          <cell r="D29" t="str">
            <v>EA</v>
          </cell>
          <cell r="E29" t="str">
            <v>Ethiopia</v>
          </cell>
          <cell r="F29" t="str">
            <v>Tigray</v>
          </cell>
          <cell r="G29" t="str">
            <v>South Tigray</v>
          </cell>
          <cell r="H29" t="str">
            <v>Hintalo Wejirat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</row>
        <row r="30">
          <cell r="A30" t="str">
            <v>ET2009C1010406</v>
          </cell>
          <cell r="B30">
            <v>105232</v>
          </cell>
          <cell r="C30" t="str">
            <v>ET</v>
          </cell>
          <cell r="D30" t="str">
            <v>EA</v>
          </cell>
          <cell r="E30" t="str">
            <v>Ethiopia</v>
          </cell>
          <cell r="F30" t="str">
            <v>Tigray</v>
          </cell>
          <cell r="G30" t="str">
            <v>South Tigray</v>
          </cell>
          <cell r="H30" t="str">
            <v>Ofla</v>
          </cell>
          <cell r="I30">
            <v>3</v>
          </cell>
          <cell r="J30">
            <v>3</v>
          </cell>
          <cell r="K30">
            <v>2</v>
          </cell>
          <cell r="L30">
            <v>3</v>
          </cell>
        </row>
        <row r="31">
          <cell r="A31" t="str">
            <v>ET2009C1010407</v>
          </cell>
          <cell r="B31">
            <v>105234</v>
          </cell>
          <cell r="C31" t="str">
            <v>ET</v>
          </cell>
          <cell r="D31" t="str">
            <v>EA</v>
          </cell>
          <cell r="E31" t="str">
            <v>Ethiopia</v>
          </cell>
          <cell r="F31" t="str">
            <v>Tigray</v>
          </cell>
          <cell r="G31" t="str">
            <v>South Tigray</v>
          </cell>
          <cell r="H31" t="str">
            <v>Raya Azebo</v>
          </cell>
          <cell r="I31">
            <v>3</v>
          </cell>
          <cell r="J31">
            <v>3</v>
          </cell>
          <cell r="K31">
            <v>3</v>
          </cell>
          <cell r="L31">
            <v>3</v>
          </cell>
        </row>
        <row r="32">
          <cell r="A32" t="str">
            <v>ET2009C1010408</v>
          </cell>
          <cell r="B32">
            <v>105226</v>
          </cell>
          <cell r="C32" t="str">
            <v>ET</v>
          </cell>
          <cell r="D32" t="str">
            <v>EA</v>
          </cell>
          <cell r="E32" t="str">
            <v>Ethiopia</v>
          </cell>
          <cell r="F32" t="str">
            <v>Tigray</v>
          </cell>
          <cell r="G32" t="str">
            <v>South Tigray</v>
          </cell>
          <cell r="H32" t="str">
            <v>Saharti Samre</v>
          </cell>
          <cell r="I32">
            <v>3</v>
          </cell>
          <cell r="J32">
            <v>3</v>
          </cell>
          <cell r="K32">
            <v>2</v>
          </cell>
          <cell r="L32">
            <v>3</v>
          </cell>
        </row>
        <row r="33">
          <cell r="A33" t="str">
            <v>ET2009C1010409</v>
          </cell>
          <cell r="B33">
            <v>105233</v>
          </cell>
          <cell r="C33" t="str">
            <v>ET</v>
          </cell>
          <cell r="D33" t="str">
            <v>EA</v>
          </cell>
          <cell r="E33" t="str">
            <v>Ethiopia</v>
          </cell>
          <cell r="F33" t="str">
            <v>Tigray</v>
          </cell>
          <cell r="G33" t="str">
            <v>South Tigray</v>
          </cell>
          <cell r="H33" t="str">
            <v>Mekele</v>
          </cell>
          <cell r="I33">
            <v>99</v>
          </cell>
          <cell r="J33">
            <v>99</v>
          </cell>
          <cell r="K33">
            <v>99</v>
          </cell>
          <cell r="L33">
            <v>99</v>
          </cell>
        </row>
        <row r="34">
          <cell r="A34" t="str">
            <v>ET2009C1010501</v>
          </cell>
          <cell r="B34">
            <v>105203</v>
          </cell>
          <cell r="C34" t="str">
            <v>ET</v>
          </cell>
          <cell r="D34" t="str">
            <v>EA</v>
          </cell>
          <cell r="E34" t="str">
            <v>Ethiopia</v>
          </cell>
          <cell r="F34" t="str">
            <v>Tigray</v>
          </cell>
          <cell r="G34" t="str">
            <v>West Tigray</v>
          </cell>
          <cell r="H34" t="str">
            <v>Kafta Humera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</row>
        <row r="35">
          <cell r="A35" t="str">
            <v>ET2009C1010502</v>
          </cell>
          <cell r="B35">
            <v>105211</v>
          </cell>
          <cell r="C35" t="str">
            <v>ET</v>
          </cell>
          <cell r="D35" t="str">
            <v>EA</v>
          </cell>
          <cell r="E35" t="str">
            <v>Ethiopia</v>
          </cell>
          <cell r="F35" t="str">
            <v>Tigray</v>
          </cell>
          <cell r="G35" t="str">
            <v>West Tigray</v>
          </cell>
          <cell r="H35" t="str">
            <v>Tsegede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</row>
        <row r="36">
          <cell r="A36" t="str">
            <v>ET2009C1010503</v>
          </cell>
          <cell r="B36">
            <v>105210</v>
          </cell>
          <cell r="C36" t="str">
            <v>ET</v>
          </cell>
          <cell r="D36" t="str">
            <v>EA</v>
          </cell>
          <cell r="E36" t="str">
            <v>Ethiopia</v>
          </cell>
          <cell r="F36" t="str">
            <v>Tigray</v>
          </cell>
          <cell r="G36" t="str">
            <v>West Tigray</v>
          </cell>
          <cell r="H36" t="str">
            <v>Welkait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</row>
        <row r="37">
          <cell r="A37" t="str">
            <v>ET2009C1020101</v>
          </cell>
          <cell r="B37">
            <v>105412</v>
          </cell>
          <cell r="C37" t="str">
            <v>ET</v>
          </cell>
          <cell r="D37" t="str">
            <v>EA</v>
          </cell>
          <cell r="E37" t="str">
            <v>Ethiopia</v>
          </cell>
          <cell r="F37" t="str">
            <v>Afar</v>
          </cell>
          <cell r="G37" t="str">
            <v>Zone 1</v>
          </cell>
          <cell r="H37" t="str">
            <v>Afambo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</row>
        <row r="38">
          <cell r="A38" t="str">
            <v>ET2009C1020102</v>
          </cell>
          <cell r="B38">
            <v>105413</v>
          </cell>
          <cell r="C38" t="str">
            <v>ET</v>
          </cell>
          <cell r="D38" t="str">
            <v>EA</v>
          </cell>
          <cell r="E38" t="str">
            <v>Ethiopia</v>
          </cell>
          <cell r="F38" t="str">
            <v>Afar</v>
          </cell>
          <cell r="G38" t="str">
            <v>Zone 1</v>
          </cell>
          <cell r="H38" t="str">
            <v>Aysaita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</row>
        <row r="39">
          <cell r="A39" t="str">
            <v>ET2009C1020103</v>
          </cell>
          <cell r="B39">
            <v>105426</v>
          </cell>
          <cell r="C39" t="str">
            <v>ET</v>
          </cell>
          <cell r="D39" t="str">
            <v>EA</v>
          </cell>
          <cell r="E39" t="str">
            <v>Ethiopia</v>
          </cell>
          <cell r="F39" t="str">
            <v>Afar</v>
          </cell>
          <cell r="G39" t="str">
            <v>Zone 1</v>
          </cell>
          <cell r="H39" t="str">
            <v>Chifra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</row>
        <row r="40">
          <cell r="A40" t="str">
            <v>ET2009C1020104</v>
          </cell>
          <cell r="B40">
            <v>105411</v>
          </cell>
          <cell r="C40" t="str">
            <v>ET</v>
          </cell>
          <cell r="D40" t="str">
            <v>EA</v>
          </cell>
          <cell r="E40" t="str">
            <v>Ethiopia</v>
          </cell>
          <cell r="F40" t="str">
            <v>Afar</v>
          </cell>
          <cell r="G40" t="str">
            <v>Zone 1</v>
          </cell>
          <cell r="H40" t="str">
            <v>Dubti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</row>
        <row r="41">
          <cell r="A41" t="str">
            <v>ET2009C1020105</v>
          </cell>
          <cell r="B41">
            <v>105414</v>
          </cell>
          <cell r="C41" t="str">
            <v>ET</v>
          </cell>
          <cell r="D41" t="str">
            <v>EA</v>
          </cell>
          <cell r="E41" t="str">
            <v>Ethiopia</v>
          </cell>
          <cell r="F41" t="str">
            <v>Afar</v>
          </cell>
          <cell r="G41" t="str">
            <v>Zone 1</v>
          </cell>
          <cell r="H41" t="str">
            <v>Elidar</v>
          </cell>
          <cell r="I41">
            <v>3</v>
          </cell>
          <cell r="J41">
            <v>3</v>
          </cell>
          <cell r="K41">
            <v>3</v>
          </cell>
          <cell r="L41">
            <v>3</v>
          </cell>
        </row>
        <row r="42">
          <cell r="A42" t="str">
            <v>ET2009C1020106</v>
          </cell>
          <cell r="B42">
            <v>105427</v>
          </cell>
          <cell r="C42" t="str">
            <v>ET</v>
          </cell>
          <cell r="D42" t="str">
            <v>EA</v>
          </cell>
          <cell r="E42" t="str">
            <v>Ethiopia</v>
          </cell>
          <cell r="F42" t="str">
            <v>Afar</v>
          </cell>
          <cell r="G42" t="str">
            <v>Zone 1</v>
          </cell>
          <cell r="H42" t="str">
            <v>Mile</v>
          </cell>
          <cell r="I42">
            <v>2</v>
          </cell>
          <cell r="J42">
            <v>2</v>
          </cell>
          <cell r="K42">
            <v>3</v>
          </cell>
          <cell r="L42">
            <v>2</v>
          </cell>
        </row>
        <row r="43">
          <cell r="A43" t="str">
            <v>ET2009C1020201</v>
          </cell>
          <cell r="B43">
            <v>105422</v>
          </cell>
          <cell r="C43" t="str">
            <v>ET</v>
          </cell>
          <cell r="D43" t="str">
            <v>EA</v>
          </cell>
          <cell r="E43" t="str">
            <v>Ethiopia</v>
          </cell>
          <cell r="F43" t="str">
            <v>Afar</v>
          </cell>
          <cell r="G43" t="str">
            <v>Zone 2</v>
          </cell>
          <cell r="H43" t="str">
            <v>Ab Ala</v>
          </cell>
          <cell r="I43">
            <v>3</v>
          </cell>
          <cell r="J43">
            <v>3</v>
          </cell>
          <cell r="K43">
            <v>3</v>
          </cell>
          <cell r="L43">
            <v>3</v>
          </cell>
        </row>
        <row r="44">
          <cell r="A44" t="str">
            <v>ET2009C1020202</v>
          </cell>
          <cell r="B44">
            <v>105408</v>
          </cell>
          <cell r="C44" t="str">
            <v>ET</v>
          </cell>
          <cell r="D44" t="str">
            <v>EA</v>
          </cell>
          <cell r="E44" t="str">
            <v>Ethiopia</v>
          </cell>
          <cell r="F44" t="str">
            <v>Afar</v>
          </cell>
          <cell r="G44" t="str">
            <v>Zone 2</v>
          </cell>
          <cell r="H44" t="str">
            <v>Afdera</v>
          </cell>
          <cell r="I44">
            <v>3</v>
          </cell>
          <cell r="J44">
            <v>3</v>
          </cell>
          <cell r="K44">
            <v>3</v>
          </cell>
          <cell r="L44">
            <v>3</v>
          </cell>
        </row>
        <row r="45">
          <cell r="A45" t="str">
            <v>ET2009C1020203</v>
          </cell>
          <cell r="B45">
            <v>105421</v>
          </cell>
          <cell r="C45" t="str">
            <v>ET</v>
          </cell>
          <cell r="D45" t="str">
            <v>EA</v>
          </cell>
          <cell r="E45" t="str">
            <v>Ethiopia</v>
          </cell>
          <cell r="F45" t="str">
            <v>Afar</v>
          </cell>
          <cell r="G45" t="str">
            <v>Zone 2</v>
          </cell>
          <cell r="H45" t="str">
            <v>Berahle</v>
          </cell>
          <cell r="I45">
            <v>3</v>
          </cell>
          <cell r="J45">
            <v>3</v>
          </cell>
          <cell r="K45">
            <v>3</v>
          </cell>
          <cell r="L45">
            <v>3</v>
          </cell>
        </row>
        <row r="46">
          <cell r="A46" t="str">
            <v>ET2009C1020204</v>
          </cell>
          <cell r="B46">
            <v>105419</v>
          </cell>
          <cell r="C46" t="str">
            <v>ET</v>
          </cell>
          <cell r="D46" t="str">
            <v>EA</v>
          </cell>
          <cell r="E46" t="str">
            <v>Ethiopia</v>
          </cell>
          <cell r="F46" t="str">
            <v>Afar</v>
          </cell>
          <cell r="G46" t="str">
            <v>Zone 2</v>
          </cell>
          <cell r="H46" t="str">
            <v>Dalul</v>
          </cell>
          <cell r="I46">
            <v>3</v>
          </cell>
          <cell r="J46">
            <v>3</v>
          </cell>
          <cell r="K46">
            <v>3</v>
          </cell>
          <cell r="L46">
            <v>3</v>
          </cell>
        </row>
        <row r="47">
          <cell r="A47" t="str">
            <v>ET2009C1020205</v>
          </cell>
          <cell r="B47">
            <v>105407</v>
          </cell>
          <cell r="C47" t="str">
            <v>ET</v>
          </cell>
          <cell r="D47" t="str">
            <v>EA</v>
          </cell>
          <cell r="E47" t="str">
            <v>Ethiopia</v>
          </cell>
          <cell r="F47" t="str">
            <v>Afar</v>
          </cell>
          <cell r="G47" t="str">
            <v>Zone 2</v>
          </cell>
          <cell r="H47" t="str">
            <v>Erebti</v>
          </cell>
          <cell r="I47">
            <v>3</v>
          </cell>
          <cell r="J47">
            <v>3</v>
          </cell>
          <cell r="K47">
            <v>3</v>
          </cell>
          <cell r="L47">
            <v>3</v>
          </cell>
        </row>
        <row r="48">
          <cell r="A48" t="str">
            <v>ET2009C1020206</v>
          </cell>
          <cell r="B48">
            <v>105420</v>
          </cell>
          <cell r="C48" t="str">
            <v>ET</v>
          </cell>
          <cell r="D48" t="str">
            <v>EA</v>
          </cell>
          <cell r="E48" t="str">
            <v>Ethiopia</v>
          </cell>
          <cell r="F48" t="str">
            <v>Afar</v>
          </cell>
          <cell r="G48" t="str">
            <v>Zone 2</v>
          </cell>
          <cell r="H48" t="str">
            <v>Koneba</v>
          </cell>
          <cell r="I48">
            <v>3</v>
          </cell>
          <cell r="J48">
            <v>3</v>
          </cell>
          <cell r="K48">
            <v>3</v>
          </cell>
          <cell r="L48">
            <v>3</v>
          </cell>
        </row>
        <row r="49">
          <cell r="A49" t="str">
            <v>ET2009C1020207</v>
          </cell>
          <cell r="B49">
            <v>105423</v>
          </cell>
          <cell r="C49" t="str">
            <v>ET</v>
          </cell>
          <cell r="D49" t="str">
            <v>EA</v>
          </cell>
          <cell r="E49" t="str">
            <v>Ethiopia</v>
          </cell>
          <cell r="F49" t="str">
            <v>Afar</v>
          </cell>
          <cell r="G49" t="str">
            <v>Zone 2</v>
          </cell>
          <cell r="H49" t="str">
            <v>Megale</v>
          </cell>
          <cell r="I49">
            <v>3</v>
          </cell>
          <cell r="J49">
            <v>3</v>
          </cell>
          <cell r="K49">
            <v>3</v>
          </cell>
          <cell r="L49">
            <v>3</v>
          </cell>
        </row>
        <row r="50">
          <cell r="A50" t="str">
            <v>ET2009C1020301</v>
          </cell>
          <cell r="B50">
            <v>105435</v>
          </cell>
          <cell r="C50" t="str">
            <v>ET</v>
          </cell>
          <cell r="D50" t="str">
            <v>EA</v>
          </cell>
          <cell r="E50" t="str">
            <v>Ethiopia</v>
          </cell>
          <cell r="F50" t="str">
            <v>Afar</v>
          </cell>
          <cell r="G50" t="str">
            <v>Zone 3</v>
          </cell>
          <cell r="H50" t="str">
            <v>Amibara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</row>
        <row r="51">
          <cell r="A51" t="str">
            <v>ET2009C1020302</v>
          </cell>
          <cell r="B51">
            <v>105433</v>
          </cell>
          <cell r="C51" t="str">
            <v>ET</v>
          </cell>
          <cell r="D51" t="str">
            <v>EA</v>
          </cell>
          <cell r="E51" t="str">
            <v>Ethiopia</v>
          </cell>
          <cell r="F51" t="str">
            <v>Afar</v>
          </cell>
          <cell r="G51" t="str">
            <v>Zone 3</v>
          </cell>
          <cell r="H51" t="str">
            <v>Argoba Special</v>
          </cell>
          <cell r="I51">
            <v>2</v>
          </cell>
          <cell r="J51">
            <v>2</v>
          </cell>
          <cell r="K51">
            <v>2</v>
          </cell>
          <cell r="L51">
            <v>3</v>
          </cell>
        </row>
        <row r="52">
          <cell r="A52" t="str">
            <v>ET2009C1020303</v>
          </cell>
          <cell r="B52">
            <v>105434</v>
          </cell>
          <cell r="C52" t="str">
            <v>ET</v>
          </cell>
          <cell r="D52" t="str">
            <v>EA</v>
          </cell>
          <cell r="E52" t="str">
            <v>Ethiopia</v>
          </cell>
          <cell r="F52" t="str">
            <v>Afar</v>
          </cell>
          <cell r="G52" t="str">
            <v>Zone 3</v>
          </cell>
          <cell r="H52" t="str">
            <v>Awash Fentale</v>
          </cell>
          <cell r="I52">
            <v>2</v>
          </cell>
          <cell r="J52">
            <v>2</v>
          </cell>
          <cell r="K52">
            <v>2</v>
          </cell>
          <cell r="L52">
            <v>2</v>
          </cell>
        </row>
        <row r="53">
          <cell r="A53" t="str">
            <v>ET2009C1020304</v>
          </cell>
          <cell r="B53">
            <v>105416</v>
          </cell>
          <cell r="C53" t="str">
            <v>ET</v>
          </cell>
          <cell r="D53" t="str">
            <v>EA</v>
          </cell>
          <cell r="E53" t="str">
            <v>Ethiopia</v>
          </cell>
          <cell r="F53" t="str">
            <v>Afar</v>
          </cell>
          <cell r="G53" t="str">
            <v>Zone 3</v>
          </cell>
          <cell r="H53" t="str">
            <v>Bure Mudaytu</v>
          </cell>
          <cell r="I53">
            <v>2</v>
          </cell>
          <cell r="J53">
            <v>2</v>
          </cell>
          <cell r="K53">
            <v>2</v>
          </cell>
          <cell r="L53">
            <v>2</v>
          </cell>
        </row>
        <row r="54">
          <cell r="A54" t="str">
            <v>ET2009C1020305</v>
          </cell>
          <cell r="B54">
            <v>105418</v>
          </cell>
          <cell r="C54" t="str">
            <v>ET</v>
          </cell>
          <cell r="D54" t="str">
            <v>EA</v>
          </cell>
          <cell r="E54" t="str">
            <v>Ethiopia</v>
          </cell>
          <cell r="F54" t="str">
            <v>Afar</v>
          </cell>
          <cell r="G54" t="str">
            <v>Zone 3</v>
          </cell>
          <cell r="H54" t="str">
            <v>Dulecha</v>
          </cell>
          <cell r="I54">
            <v>2</v>
          </cell>
          <cell r="J54">
            <v>2</v>
          </cell>
          <cell r="K54">
            <v>2</v>
          </cell>
          <cell r="L54">
            <v>2</v>
          </cell>
        </row>
        <row r="55">
          <cell r="A55" t="str">
            <v>ET2009C1020306</v>
          </cell>
          <cell r="B55">
            <v>105415</v>
          </cell>
          <cell r="C55" t="str">
            <v>ET</v>
          </cell>
          <cell r="D55" t="str">
            <v>EA</v>
          </cell>
          <cell r="E55" t="str">
            <v>Ethiopia</v>
          </cell>
          <cell r="F55" t="str">
            <v>Afar</v>
          </cell>
          <cell r="G55" t="str">
            <v>Zone 3</v>
          </cell>
          <cell r="H55" t="str">
            <v>Gewane</v>
          </cell>
          <cell r="I55">
            <v>2</v>
          </cell>
          <cell r="J55">
            <v>2</v>
          </cell>
          <cell r="K55">
            <v>2</v>
          </cell>
          <cell r="L55">
            <v>2</v>
          </cell>
        </row>
        <row r="56">
          <cell r="A56" t="str">
            <v>ET2009C1020401</v>
          </cell>
          <cell r="B56">
            <v>105410</v>
          </cell>
          <cell r="C56" t="str">
            <v>ET</v>
          </cell>
          <cell r="D56" t="str">
            <v>EA</v>
          </cell>
          <cell r="E56" t="str">
            <v>Ethiopia</v>
          </cell>
          <cell r="F56" t="str">
            <v>Afar</v>
          </cell>
          <cell r="G56" t="str">
            <v>Zone 4</v>
          </cell>
          <cell r="H56" t="str">
            <v>Awra</v>
          </cell>
          <cell r="I56">
            <v>3</v>
          </cell>
          <cell r="J56">
            <v>3</v>
          </cell>
          <cell r="K56">
            <v>3</v>
          </cell>
          <cell r="L56">
            <v>3</v>
          </cell>
        </row>
        <row r="57">
          <cell r="A57" t="str">
            <v>ET2009C1020402</v>
          </cell>
          <cell r="B57">
            <v>105417</v>
          </cell>
          <cell r="C57" t="str">
            <v>ET</v>
          </cell>
          <cell r="D57" t="str">
            <v>EA</v>
          </cell>
          <cell r="E57" t="str">
            <v>Ethiopia</v>
          </cell>
          <cell r="F57" t="str">
            <v>Afar</v>
          </cell>
          <cell r="G57" t="str">
            <v>Zone 4</v>
          </cell>
          <cell r="H57" t="str">
            <v>Ewa</v>
          </cell>
          <cell r="I57">
            <v>3</v>
          </cell>
          <cell r="J57">
            <v>3</v>
          </cell>
          <cell r="K57">
            <v>3</v>
          </cell>
          <cell r="L57">
            <v>3</v>
          </cell>
        </row>
        <row r="58">
          <cell r="A58" t="str">
            <v>ET2009C1020403</v>
          </cell>
          <cell r="B58">
            <v>105425</v>
          </cell>
          <cell r="C58" t="str">
            <v>ET</v>
          </cell>
          <cell r="D58" t="str">
            <v>EA</v>
          </cell>
          <cell r="E58" t="str">
            <v>Ethiopia</v>
          </cell>
          <cell r="F58" t="str">
            <v>Afar</v>
          </cell>
          <cell r="G58" t="str">
            <v>Zone 4</v>
          </cell>
          <cell r="H58" t="str">
            <v>Gulina</v>
          </cell>
          <cell r="I58">
            <v>3</v>
          </cell>
          <cell r="J58">
            <v>3</v>
          </cell>
          <cell r="K58">
            <v>3</v>
          </cell>
          <cell r="L58">
            <v>3</v>
          </cell>
        </row>
        <row r="59">
          <cell r="A59" t="str">
            <v>ET2009C1020404</v>
          </cell>
          <cell r="B59">
            <v>105409</v>
          </cell>
          <cell r="C59" t="str">
            <v>ET</v>
          </cell>
          <cell r="D59" t="str">
            <v>EA</v>
          </cell>
          <cell r="E59" t="str">
            <v>Ethiopia</v>
          </cell>
          <cell r="F59" t="str">
            <v>Afar</v>
          </cell>
          <cell r="G59" t="str">
            <v>Zone 4</v>
          </cell>
          <cell r="H59" t="str">
            <v>Teru</v>
          </cell>
          <cell r="I59">
            <v>3</v>
          </cell>
          <cell r="J59">
            <v>3</v>
          </cell>
          <cell r="K59">
            <v>2</v>
          </cell>
          <cell r="L59">
            <v>3</v>
          </cell>
        </row>
        <row r="60">
          <cell r="A60" t="str">
            <v>ET2009C1020405</v>
          </cell>
          <cell r="B60">
            <v>105424</v>
          </cell>
          <cell r="C60" t="str">
            <v>ET</v>
          </cell>
          <cell r="D60" t="str">
            <v>EA</v>
          </cell>
          <cell r="E60" t="str">
            <v>Ethiopia</v>
          </cell>
          <cell r="F60" t="str">
            <v>Afar</v>
          </cell>
          <cell r="G60" t="str">
            <v>Zone 4</v>
          </cell>
          <cell r="H60" t="str">
            <v>Yalo</v>
          </cell>
          <cell r="I60">
            <v>3</v>
          </cell>
          <cell r="J60">
            <v>3</v>
          </cell>
          <cell r="K60">
            <v>3</v>
          </cell>
          <cell r="L60">
            <v>3</v>
          </cell>
        </row>
        <row r="61">
          <cell r="A61" t="str">
            <v>ET2009C1020501</v>
          </cell>
          <cell r="B61">
            <v>105430</v>
          </cell>
          <cell r="C61" t="str">
            <v>ET</v>
          </cell>
          <cell r="D61" t="str">
            <v>EA</v>
          </cell>
          <cell r="E61" t="str">
            <v>Ethiopia</v>
          </cell>
          <cell r="F61" t="str">
            <v>Afar</v>
          </cell>
          <cell r="G61" t="str">
            <v>Zone 5</v>
          </cell>
          <cell r="H61" t="str">
            <v>Artuma</v>
          </cell>
          <cell r="I61">
            <v>3</v>
          </cell>
          <cell r="J61">
            <v>3</v>
          </cell>
          <cell r="K61">
            <v>2</v>
          </cell>
          <cell r="L61">
            <v>2</v>
          </cell>
        </row>
        <row r="62">
          <cell r="A62" t="str">
            <v>ET2009C1020502</v>
          </cell>
          <cell r="B62">
            <v>105429</v>
          </cell>
          <cell r="C62" t="str">
            <v>ET</v>
          </cell>
          <cell r="D62" t="str">
            <v>EA</v>
          </cell>
          <cell r="E62" t="str">
            <v>Ethiopia</v>
          </cell>
          <cell r="F62" t="str">
            <v>Afar</v>
          </cell>
          <cell r="G62" t="str">
            <v>Zone 5</v>
          </cell>
          <cell r="H62" t="str">
            <v>Dewe</v>
          </cell>
          <cell r="I62">
            <v>3</v>
          </cell>
          <cell r="J62">
            <v>3</v>
          </cell>
          <cell r="K62">
            <v>2</v>
          </cell>
          <cell r="L62">
            <v>2</v>
          </cell>
        </row>
        <row r="63">
          <cell r="A63" t="str">
            <v>ET2009C1020503</v>
          </cell>
          <cell r="B63">
            <v>105431</v>
          </cell>
          <cell r="C63" t="str">
            <v>ET</v>
          </cell>
          <cell r="D63" t="str">
            <v>EA</v>
          </cell>
          <cell r="E63" t="str">
            <v>Ethiopia</v>
          </cell>
          <cell r="F63" t="str">
            <v>Afar</v>
          </cell>
          <cell r="G63" t="str">
            <v>Zone 5</v>
          </cell>
          <cell r="H63" t="str">
            <v>Fursi</v>
          </cell>
          <cell r="I63">
            <v>3</v>
          </cell>
          <cell r="J63">
            <v>3</v>
          </cell>
          <cell r="K63">
            <v>2</v>
          </cell>
          <cell r="L63">
            <v>2</v>
          </cell>
        </row>
        <row r="64">
          <cell r="A64" t="str">
            <v>ET2009C1020504</v>
          </cell>
          <cell r="B64">
            <v>105432</v>
          </cell>
          <cell r="C64" t="str">
            <v>ET</v>
          </cell>
          <cell r="D64" t="str">
            <v>EA</v>
          </cell>
          <cell r="E64" t="str">
            <v>Ethiopia</v>
          </cell>
          <cell r="F64" t="str">
            <v>Afar</v>
          </cell>
          <cell r="G64" t="str">
            <v>Zone 5</v>
          </cell>
          <cell r="H64" t="str">
            <v>Simurobi Gele'alo</v>
          </cell>
          <cell r="I64">
            <v>3</v>
          </cell>
          <cell r="J64">
            <v>3</v>
          </cell>
          <cell r="K64">
            <v>2</v>
          </cell>
          <cell r="L64">
            <v>2</v>
          </cell>
        </row>
        <row r="65">
          <cell r="A65" t="str">
            <v>ET2009C1020505</v>
          </cell>
          <cell r="B65">
            <v>105428</v>
          </cell>
          <cell r="C65" t="str">
            <v>ET</v>
          </cell>
          <cell r="D65" t="str">
            <v>EA</v>
          </cell>
          <cell r="E65" t="str">
            <v>Ethiopia</v>
          </cell>
          <cell r="F65" t="str">
            <v>Afar</v>
          </cell>
          <cell r="G65" t="str">
            <v>Zone 5</v>
          </cell>
          <cell r="H65" t="str">
            <v>Telalak</v>
          </cell>
          <cell r="I65">
            <v>3</v>
          </cell>
          <cell r="J65">
            <v>3</v>
          </cell>
          <cell r="K65">
            <v>2</v>
          </cell>
          <cell r="L65">
            <v>2</v>
          </cell>
        </row>
        <row r="66">
          <cell r="A66" t="str">
            <v>ET2009C1030101</v>
          </cell>
          <cell r="B66">
            <v>105284</v>
          </cell>
          <cell r="C66" t="str">
            <v>ET</v>
          </cell>
          <cell r="D66" t="str">
            <v>EA</v>
          </cell>
          <cell r="E66" t="str">
            <v>Ethiopia</v>
          </cell>
          <cell r="F66" t="str">
            <v>Amhara</v>
          </cell>
          <cell r="G66" t="str">
            <v>North Gondar</v>
          </cell>
          <cell r="H66" t="str">
            <v>Addi Arekay</v>
          </cell>
          <cell r="I66">
            <v>3</v>
          </cell>
          <cell r="J66">
            <v>3</v>
          </cell>
          <cell r="K66">
            <v>2</v>
          </cell>
          <cell r="L66">
            <v>2</v>
          </cell>
        </row>
        <row r="67">
          <cell r="A67" t="str">
            <v>ET2009C1030102</v>
          </cell>
          <cell r="B67">
            <v>105307</v>
          </cell>
          <cell r="C67" t="str">
            <v>ET</v>
          </cell>
          <cell r="D67" t="str">
            <v>EA</v>
          </cell>
          <cell r="E67" t="str">
            <v>Ethiopia</v>
          </cell>
          <cell r="F67" t="str">
            <v>Amhara</v>
          </cell>
          <cell r="G67" t="str">
            <v>North Gondar</v>
          </cell>
          <cell r="H67" t="str">
            <v>Alfa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</row>
        <row r="68">
          <cell r="A68" t="str">
            <v>ET2009C1030103</v>
          </cell>
          <cell r="B68">
            <v>105285</v>
          </cell>
          <cell r="C68" t="str">
            <v>ET</v>
          </cell>
          <cell r="D68" t="str">
            <v>EA</v>
          </cell>
          <cell r="E68" t="str">
            <v>Ethiopia</v>
          </cell>
          <cell r="F68" t="str">
            <v>Amhara</v>
          </cell>
          <cell r="G68" t="str">
            <v>North Gondar</v>
          </cell>
          <cell r="H68" t="str">
            <v>Beyeda</v>
          </cell>
          <cell r="I68">
            <v>3</v>
          </cell>
          <cell r="J68">
            <v>3</v>
          </cell>
          <cell r="K68">
            <v>2</v>
          </cell>
          <cell r="L68">
            <v>4</v>
          </cell>
        </row>
        <row r="69">
          <cell r="A69" t="str">
            <v>ET2009C1030104</v>
          </cell>
          <cell r="B69">
            <v>105294</v>
          </cell>
          <cell r="C69" t="str">
            <v>ET</v>
          </cell>
          <cell r="D69" t="str">
            <v>EA</v>
          </cell>
          <cell r="E69" t="str">
            <v>Ethiopia</v>
          </cell>
          <cell r="F69" t="str">
            <v>Amhara</v>
          </cell>
          <cell r="G69" t="str">
            <v>North Gondar</v>
          </cell>
          <cell r="H69" t="str">
            <v>Chilga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</row>
        <row r="70">
          <cell r="A70" t="str">
            <v>ET2009C1030105</v>
          </cell>
          <cell r="B70">
            <v>105288</v>
          </cell>
          <cell r="C70" t="str">
            <v>ET</v>
          </cell>
          <cell r="D70" t="str">
            <v>EA</v>
          </cell>
          <cell r="E70" t="str">
            <v>Ethiopia</v>
          </cell>
          <cell r="F70" t="str">
            <v>Amhara</v>
          </cell>
          <cell r="G70" t="str">
            <v>North Gondar</v>
          </cell>
          <cell r="H70" t="str">
            <v>Dabat</v>
          </cell>
          <cell r="I70">
            <v>2</v>
          </cell>
          <cell r="J70">
            <v>2</v>
          </cell>
          <cell r="K70">
            <v>2</v>
          </cell>
          <cell r="L70">
            <v>2</v>
          </cell>
        </row>
        <row r="71">
          <cell r="A71" t="str">
            <v>ET2009C1030106</v>
          </cell>
          <cell r="B71">
            <v>105287</v>
          </cell>
          <cell r="C71" t="str">
            <v>ET</v>
          </cell>
          <cell r="D71" t="str">
            <v>EA</v>
          </cell>
          <cell r="E71" t="str">
            <v>Ethiopia</v>
          </cell>
          <cell r="F71" t="str">
            <v>Amhara</v>
          </cell>
          <cell r="G71" t="str">
            <v>North Gondar</v>
          </cell>
          <cell r="H71" t="str">
            <v>Debark</v>
          </cell>
          <cell r="I71">
            <v>2</v>
          </cell>
          <cell r="J71">
            <v>2</v>
          </cell>
          <cell r="K71">
            <v>2</v>
          </cell>
          <cell r="L71">
            <v>2</v>
          </cell>
        </row>
        <row r="72">
          <cell r="A72" t="str">
            <v>ET2009C1030107</v>
          </cell>
          <cell r="B72">
            <v>105293</v>
          </cell>
          <cell r="C72" t="str">
            <v>ET</v>
          </cell>
          <cell r="D72" t="str">
            <v>EA</v>
          </cell>
          <cell r="E72" t="str">
            <v>Ethiopia</v>
          </cell>
          <cell r="F72" t="str">
            <v>Amhara</v>
          </cell>
          <cell r="G72" t="str">
            <v>North Gondar</v>
          </cell>
          <cell r="H72" t="str">
            <v>Dembia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</row>
        <row r="73">
          <cell r="A73" t="str">
            <v>ET2009C1030108</v>
          </cell>
          <cell r="B73">
            <v>105532</v>
          </cell>
          <cell r="C73" t="str">
            <v>ET</v>
          </cell>
          <cell r="D73" t="str">
            <v>EA</v>
          </cell>
          <cell r="E73" t="str">
            <v>Ethiopia</v>
          </cell>
          <cell r="F73" t="str">
            <v>Amhara</v>
          </cell>
          <cell r="G73" t="str">
            <v>North Gondar</v>
          </cell>
          <cell r="H73" t="str">
            <v>East Belesa</v>
          </cell>
          <cell r="I73">
            <v>2</v>
          </cell>
          <cell r="J73">
            <v>2</v>
          </cell>
          <cell r="K73">
            <v>2</v>
          </cell>
          <cell r="L73">
            <v>3</v>
          </cell>
        </row>
        <row r="74">
          <cell r="A74" t="str">
            <v>ET2009C1030109</v>
          </cell>
          <cell r="B74">
            <v>105292</v>
          </cell>
          <cell r="C74" t="str">
            <v>ET</v>
          </cell>
          <cell r="D74" t="str">
            <v>EA</v>
          </cell>
          <cell r="E74" t="str">
            <v>Ethiopia</v>
          </cell>
          <cell r="F74" t="str">
            <v>Amhara</v>
          </cell>
          <cell r="G74" t="str">
            <v>North Gondar</v>
          </cell>
          <cell r="H74" t="str">
            <v>Gonder Zuria</v>
          </cell>
          <cell r="I74">
            <v>3</v>
          </cell>
          <cell r="J74">
            <v>3</v>
          </cell>
          <cell r="K74">
            <v>2</v>
          </cell>
          <cell r="L74">
            <v>1</v>
          </cell>
        </row>
        <row r="75">
          <cell r="A75" t="str">
            <v>ET2009C1030110</v>
          </cell>
          <cell r="B75">
            <v>105286</v>
          </cell>
          <cell r="C75" t="str">
            <v>ET</v>
          </cell>
          <cell r="D75" t="str">
            <v>EA</v>
          </cell>
          <cell r="E75" t="str">
            <v>Ethiopia</v>
          </cell>
          <cell r="F75" t="str">
            <v>Amhara</v>
          </cell>
          <cell r="G75" t="str">
            <v>North Gondar</v>
          </cell>
          <cell r="H75" t="str">
            <v>Janamora</v>
          </cell>
          <cell r="I75">
            <v>3</v>
          </cell>
          <cell r="J75">
            <v>3</v>
          </cell>
          <cell r="K75">
            <v>2</v>
          </cell>
          <cell r="L75">
            <v>3</v>
          </cell>
        </row>
        <row r="76">
          <cell r="A76" t="str">
            <v>ET2009C1030111</v>
          </cell>
          <cell r="B76">
            <v>105290</v>
          </cell>
          <cell r="C76" t="str">
            <v>ET</v>
          </cell>
          <cell r="D76" t="str">
            <v>EA</v>
          </cell>
          <cell r="E76" t="str">
            <v>Ethiopia</v>
          </cell>
          <cell r="F76" t="str">
            <v>Amhara</v>
          </cell>
          <cell r="G76" t="str">
            <v>North Gondar</v>
          </cell>
          <cell r="H76" t="str">
            <v>Lay Armacho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</row>
        <row r="77">
          <cell r="A77" t="str">
            <v>ET2009C1030112</v>
          </cell>
          <cell r="B77">
            <v>105376</v>
          </cell>
          <cell r="C77" t="str">
            <v>ET</v>
          </cell>
          <cell r="D77" t="str">
            <v>EA</v>
          </cell>
          <cell r="E77" t="str">
            <v>Ethiopia</v>
          </cell>
          <cell r="F77" t="str">
            <v>Amhara</v>
          </cell>
          <cell r="G77" t="str">
            <v>North Gondar</v>
          </cell>
          <cell r="H77" t="str">
            <v>Metema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</row>
        <row r="78">
          <cell r="A78" t="str">
            <v>ET2009C1030114</v>
          </cell>
          <cell r="B78">
            <v>105306</v>
          </cell>
          <cell r="C78" t="str">
            <v>ET</v>
          </cell>
          <cell r="D78" t="str">
            <v>EA</v>
          </cell>
          <cell r="E78" t="str">
            <v>Ethiopia</v>
          </cell>
          <cell r="F78" t="str">
            <v>Amhara</v>
          </cell>
          <cell r="G78" t="str">
            <v>North Gondar</v>
          </cell>
          <cell r="H78" t="str">
            <v>Quara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</row>
        <row r="79">
          <cell r="A79" t="str">
            <v>ET2009C1030119</v>
          </cell>
          <cell r="B79">
            <v>105291</v>
          </cell>
          <cell r="C79" t="str">
            <v>ET</v>
          </cell>
          <cell r="D79" t="str">
            <v>EA</v>
          </cell>
          <cell r="E79" t="str">
            <v>Ethiopia</v>
          </cell>
          <cell r="F79" t="str">
            <v>Amhara</v>
          </cell>
          <cell r="G79" t="str">
            <v>North Gondar</v>
          </cell>
          <cell r="H79" t="str">
            <v>Wegera</v>
          </cell>
          <cell r="I79">
            <v>3</v>
          </cell>
          <cell r="J79">
            <v>3</v>
          </cell>
          <cell r="K79">
            <v>2</v>
          </cell>
          <cell r="L79">
            <v>2</v>
          </cell>
        </row>
        <row r="80">
          <cell r="A80" t="str">
            <v>ET2009C1030120</v>
          </cell>
          <cell r="B80">
            <v>105533</v>
          </cell>
          <cell r="C80" t="str">
            <v>ET</v>
          </cell>
          <cell r="D80" t="str">
            <v>EA</v>
          </cell>
          <cell r="E80" t="str">
            <v>Ethiopia</v>
          </cell>
          <cell r="F80" t="str">
            <v>Amhara</v>
          </cell>
          <cell r="G80" t="str">
            <v>North Gondar</v>
          </cell>
          <cell r="H80" t="str">
            <v>West Belesa</v>
          </cell>
          <cell r="I80">
            <v>3</v>
          </cell>
          <cell r="J80">
            <v>3</v>
          </cell>
          <cell r="K80">
            <v>2</v>
          </cell>
          <cell r="L80">
            <v>4</v>
          </cell>
        </row>
        <row r="81">
          <cell r="A81" t="str">
            <v>ET2009C1030121</v>
          </cell>
          <cell r="B81">
            <v>105295</v>
          </cell>
          <cell r="C81" t="str">
            <v>ET</v>
          </cell>
          <cell r="D81" t="str">
            <v>EA</v>
          </cell>
          <cell r="E81" t="str">
            <v>Ethiopia</v>
          </cell>
          <cell r="F81" t="str">
            <v>Amhara</v>
          </cell>
          <cell r="G81" t="str">
            <v>North Gondar</v>
          </cell>
          <cell r="H81" t="str">
            <v>Gonder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</row>
        <row r="82">
          <cell r="A82" t="str">
            <v>ET2009C1030122</v>
          </cell>
          <cell r="B82">
            <v>105289</v>
          </cell>
          <cell r="C82" t="str">
            <v>ET</v>
          </cell>
          <cell r="D82" t="str">
            <v>EA</v>
          </cell>
          <cell r="E82" t="str">
            <v>Ethiopia</v>
          </cell>
          <cell r="F82" t="str">
            <v>Amhara</v>
          </cell>
          <cell r="G82" t="str">
            <v>North Gondar</v>
          </cell>
          <cell r="H82" t="str">
            <v>Sanja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</row>
        <row r="83">
          <cell r="A83" t="str">
            <v>ET2009C1030201</v>
          </cell>
          <cell r="B83">
            <v>105309</v>
          </cell>
          <cell r="C83" t="str">
            <v>ET</v>
          </cell>
          <cell r="D83" t="str">
            <v>EA</v>
          </cell>
          <cell r="E83" t="str">
            <v>Ethiopia</v>
          </cell>
          <cell r="F83" t="str">
            <v>Amhara</v>
          </cell>
          <cell r="G83" t="str">
            <v>South Gondar</v>
          </cell>
          <cell r="H83" t="str">
            <v>Dera</v>
          </cell>
          <cell r="I83">
            <v>1</v>
          </cell>
          <cell r="J83">
            <v>1</v>
          </cell>
          <cell r="K83">
            <v>1</v>
          </cell>
          <cell r="L83">
            <v>2</v>
          </cell>
        </row>
        <row r="84">
          <cell r="A84" t="str">
            <v>ET2009C1030203</v>
          </cell>
          <cell r="B84">
            <v>105296</v>
          </cell>
          <cell r="C84" t="str">
            <v>ET</v>
          </cell>
          <cell r="D84" t="str">
            <v>EA</v>
          </cell>
          <cell r="E84" t="str">
            <v>Ethiopia</v>
          </cell>
          <cell r="F84" t="str">
            <v>Amhara</v>
          </cell>
          <cell r="G84" t="str">
            <v>South Gondar</v>
          </cell>
          <cell r="H84" t="str">
            <v>Ebenat</v>
          </cell>
          <cell r="I84">
            <v>2</v>
          </cell>
          <cell r="J84">
            <v>2</v>
          </cell>
          <cell r="K84">
            <v>2</v>
          </cell>
          <cell r="L84">
            <v>3</v>
          </cell>
        </row>
        <row r="85">
          <cell r="A85" t="str">
            <v>ET2009C1030204</v>
          </cell>
          <cell r="B85">
            <v>105297</v>
          </cell>
          <cell r="C85" t="str">
            <v>ET</v>
          </cell>
          <cell r="D85" t="str">
            <v>EA</v>
          </cell>
          <cell r="E85" t="str">
            <v>Ethiopia</v>
          </cell>
          <cell r="F85" t="str">
            <v>Amhara</v>
          </cell>
          <cell r="G85" t="str">
            <v>South Gondar</v>
          </cell>
          <cell r="H85" t="str">
            <v>Farta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</row>
        <row r="86">
          <cell r="A86" t="str">
            <v>ET2009C1030205</v>
          </cell>
          <cell r="B86">
            <v>105378</v>
          </cell>
          <cell r="C86" t="str">
            <v>ET</v>
          </cell>
          <cell r="D86" t="str">
            <v>EA</v>
          </cell>
          <cell r="E86" t="str">
            <v>Ethiopia</v>
          </cell>
          <cell r="F86" t="str">
            <v>Amhara</v>
          </cell>
          <cell r="G86" t="str">
            <v>South Gondar</v>
          </cell>
          <cell r="H86" t="str">
            <v>Fogera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</row>
        <row r="87">
          <cell r="A87" t="str">
            <v>ET2009C1030206</v>
          </cell>
          <cell r="B87">
            <v>105298</v>
          </cell>
          <cell r="C87" t="str">
            <v>ET</v>
          </cell>
          <cell r="D87" t="str">
            <v>EA</v>
          </cell>
          <cell r="E87" t="str">
            <v>Ethiopia</v>
          </cell>
          <cell r="F87" t="str">
            <v>Amhara</v>
          </cell>
          <cell r="G87" t="str">
            <v>South Gondar</v>
          </cell>
          <cell r="H87" t="str">
            <v>Lay Gayint</v>
          </cell>
          <cell r="I87">
            <v>3</v>
          </cell>
          <cell r="J87">
            <v>3</v>
          </cell>
          <cell r="K87">
            <v>2</v>
          </cell>
          <cell r="L87">
            <v>2</v>
          </cell>
        </row>
        <row r="88">
          <cell r="A88" t="str">
            <v>ET2009C1030208</v>
          </cell>
          <cell r="B88">
            <v>105308</v>
          </cell>
          <cell r="C88" t="str">
            <v>ET</v>
          </cell>
          <cell r="D88" t="str">
            <v>EA</v>
          </cell>
          <cell r="E88" t="str">
            <v>Ethiopia</v>
          </cell>
          <cell r="F88" t="str">
            <v>Amhara</v>
          </cell>
          <cell r="G88" t="str">
            <v>South Gondar</v>
          </cell>
          <cell r="H88" t="str">
            <v>Simada</v>
          </cell>
          <cell r="I88">
            <v>3</v>
          </cell>
          <cell r="J88">
            <v>3</v>
          </cell>
          <cell r="K88">
            <v>2</v>
          </cell>
          <cell r="L88">
            <v>2</v>
          </cell>
        </row>
        <row r="89">
          <cell r="A89" t="str">
            <v>ET2009C1030209</v>
          </cell>
          <cell r="B89">
            <v>105380</v>
          </cell>
          <cell r="C89" t="str">
            <v>ET</v>
          </cell>
          <cell r="D89" t="str">
            <v>EA</v>
          </cell>
          <cell r="E89" t="str">
            <v>Ethiopia</v>
          </cell>
          <cell r="F89" t="str">
            <v>Amhara</v>
          </cell>
          <cell r="G89" t="str">
            <v>South Gondar</v>
          </cell>
          <cell r="H89" t="str">
            <v>Tach Gayint</v>
          </cell>
          <cell r="I89">
            <v>3</v>
          </cell>
          <cell r="J89">
            <v>3</v>
          </cell>
          <cell r="K89">
            <v>2</v>
          </cell>
          <cell r="L89">
            <v>2</v>
          </cell>
        </row>
        <row r="90">
          <cell r="A90" t="str">
            <v>ET2009C1030211</v>
          </cell>
          <cell r="B90">
            <v>105299</v>
          </cell>
          <cell r="C90" t="str">
            <v>ET</v>
          </cell>
          <cell r="D90" t="str">
            <v>EA</v>
          </cell>
          <cell r="E90" t="str">
            <v>Ethiopia</v>
          </cell>
          <cell r="F90" t="str">
            <v>Amhara</v>
          </cell>
          <cell r="G90" t="str">
            <v>South Gondar</v>
          </cell>
          <cell r="H90" t="str">
            <v>Debre Tabor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</row>
        <row r="91">
          <cell r="A91" t="str">
            <v>ET2009C1030212</v>
          </cell>
          <cell r="B91">
            <v>105379</v>
          </cell>
          <cell r="C91" t="str">
            <v>ET</v>
          </cell>
          <cell r="D91" t="str">
            <v>EA</v>
          </cell>
          <cell r="E91" t="str">
            <v>Ethiopia</v>
          </cell>
          <cell r="F91" t="str">
            <v>Amhara</v>
          </cell>
          <cell r="G91" t="str">
            <v>South Gondar</v>
          </cell>
          <cell r="H91" t="str">
            <v>Esite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</row>
        <row r="92">
          <cell r="A92" t="str">
            <v>ET2009C1030213</v>
          </cell>
          <cell r="B92">
            <v>105377</v>
          </cell>
          <cell r="C92" t="str">
            <v>ET</v>
          </cell>
          <cell r="D92" t="str">
            <v>EA</v>
          </cell>
          <cell r="E92" t="str">
            <v>Ethiopia</v>
          </cell>
          <cell r="F92" t="str">
            <v>Amhara</v>
          </cell>
          <cell r="G92" t="str">
            <v>South Gondar</v>
          </cell>
          <cell r="H92" t="str">
            <v>Kemekem</v>
          </cell>
          <cell r="I92">
            <v>2</v>
          </cell>
          <cell r="J92">
            <v>2</v>
          </cell>
          <cell r="K92">
            <v>2</v>
          </cell>
          <cell r="L92">
            <v>1</v>
          </cell>
        </row>
        <row r="93">
          <cell r="A93" t="str">
            <v>ET2009C1030301</v>
          </cell>
          <cell r="B93">
            <v>105300</v>
          </cell>
          <cell r="C93" t="str">
            <v>ET</v>
          </cell>
          <cell r="D93" t="str">
            <v>EA</v>
          </cell>
          <cell r="E93" t="str">
            <v>Ethiopia</v>
          </cell>
          <cell r="F93" t="str">
            <v>Amhara</v>
          </cell>
          <cell r="G93" t="str">
            <v>North Wollo</v>
          </cell>
          <cell r="H93" t="str">
            <v>Bugna</v>
          </cell>
          <cell r="I93">
            <v>3</v>
          </cell>
          <cell r="J93">
            <v>3</v>
          </cell>
          <cell r="K93">
            <v>2</v>
          </cell>
          <cell r="L93">
            <v>3</v>
          </cell>
        </row>
        <row r="94">
          <cell r="A94" t="str">
            <v>ET2009C1030304</v>
          </cell>
          <cell r="B94">
            <v>105301</v>
          </cell>
          <cell r="C94" t="str">
            <v>ET</v>
          </cell>
          <cell r="D94" t="str">
            <v>EA</v>
          </cell>
          <cell r="E94" t="str">
            <v>Ethiopia</v>
          </cell>
          <cell r="F94" t="str">
            <v>Amhara</v>
          </cell>
          <cell r="G94" t="str">
            <v>North Wollo</v>
          </cell>
          <cell r="H94" t="str">
            <v>Gidan</v>
          </cell>
          <cell r="I94">
            <v>3</v>
          </cell>
          <cell r="J94">
            <v>3</v>
          </cell>
          <cell r="K94">
            <v>2</v>
          </cell>
          <cell r="L94">
            <v>3</v>
          </cell>
        </row>
        <row r="95">
          <cell r="A95" t="str">
            <v>ET2009C1030305</v>
          </cell>
          <cell r="B95">
            <v>105382</v>
          </cell>
          <cell r="C95" t="str">
            <v>ET</v>
          </cell>
          <cell r="D95" t="str">
            <v>EA</v>
          </cell>
          <cell r="E95" t="str">
            <v>Ethiopia</v>
          </cell>
          <cell r="F95" t="str">
            <v>Amhara</v>
          </cell>
          <cell r="G95" t="str">
            <v>North Wollo</v>
          </cell>
          <cell r="H95" t="str">
            <v>Guba Lafto</v>
          </cell>
          <cell r="I95">
            <v>3</v>
          </cell>
          <cell r="J95">
            <v>3</v>
          </cell>
          <cell r="K95">
            <v>3</v>
          </cell>
          <cell r="L95">
            <v>3</v>
          </cell>
        </row>
        <row r="96">
          <cell r="A96" t="str">
            <v>ET2009C1030306</v>
          </cell>
          <cell r="B96">
            <v>105406</v>
          </cell>
          <cell r="C96" t="str">
            <v>ET</v>
          </cell>
          <cell r="D96" t="str">
            <v>EA</v>
          </cell>
          <cell r="E96" t="str">
            <v>Ethiopia</v>
          </cell>
          <cell r="F96" t="str">
            <v>Amhara</v>
          </cell>
          <cell r="G96" t="str">
            <v>North Wollo</v>
          </cell>
          <cell r="H96" t="str">
            <v>Habru</v>
          </cell>
          <cell r="I96">
            <v>3</v>
          </cell>
          <cell r="J96">
            <v>3</v>
          </cell>
          <cell r="K96">
            <v>3</v>
          </cell>
          <cell r="L96">
            <v>3</v>
          </cell>
        </row>
        <row r="97">
          <cell r="A97" t="str">
            <v>ET2009C1030307</v>
          </cell>
          <cell r="B97">
            <v>105383</v>
          </cell>
          <cell r="C97" t="str">
            <v>ET</v>
          </cell>
          <cell r="D97" t="str">
            <v>EA</v>
          </cell>
          <cell r="E97" t="str">
            <v>Ethiopia</v>
          </cell>
          <cell r="F97" t="str">
            <v>Amhara</v>
          </cell>
          <cell r="G97" t="str">
            <v>North Wollo</v>
          </cell>
          <cell r="H97" t="str">
            <v>Kobo</v>
          </cell>
          <cell r="I97">
            <v>3</v>
          </cell>
          <cell r="J97">
            <v>3</v>
          </cell>
          <cell r="K97">
            <v>3</v>
          </cell>
          <cell r="L97">
            <v>3</v>
          </cell>
        </row>
        <row r="98">
          <cell r="A98" t="str">
            <v>ET2009C1030309</v>
          </cell>
          <cell r="B98">
            <v>105302</v>
          </cell>
          <cell r="C98" t="str">
            <v>ET</v>
          </cell>
          <cell r="D98" t="str">
            <v>EA</v>
          </cell>
          <cell r="E98" t="str">
            <v>Ethiopia</v>
          </cell>
          <cell r="F98" t="str">
            <v>Amhara</v>
          </cell>
          <cell r="G98" t="str">
            <v>North Wollo</v>
          </cell>
          <cell r="H98" t="str">
            <v>Meket</v>
          </cell>
          <cell r="I98">
            <v>3</v>
          </cell>
          <cell r="J98">
            <v>3</v>
          </cell>
          <cell r="K98">
            <v>2</v>
          </cell>
          <cell r="L98">
            <v>3</v>
          </cell>
        </row>
        <row r="99">
          <cell r="A99" t="str">
            <v>ET2009C1030310</v>
          </cell>
          <cell r="B99">
            <v>105381</v>
          </cell>
          <cell r="C99" t="str">
            <v>ET</v>
          </cell>
          <cell r="D99" t="str">
            <v>EA</v>
          </cell>
          <cell r="E99" t="str">
            <v>Ethiopia</v>
          </cell>
          <cell r="F99" t="str">
            <v>Amhara</v>
          </cell>
          <cell r="G99" t="str">
            <v>North Wollo</v>
          </cell>
          <cell r="H99" t="str">
            <v>Wadla</v>
          </cell>
          <cell r="I99">
            <v>3</v>
          </cell>
          <cell r="J99">
            <v>3</v>
          </cell>
          <cell r="K99">
            <v>2</v>
          </cell>
          <cell r="L99">
            <v>3</v>
          </cell>
        </row>
        <row r="100">
          <cell r="A100" t="str">
            <v>ET2009C1030311</v>
          </cell>
          <cell r="B100">
            <v>105310</v>
          </cell>
          <cell r="C100" t="str">
            <v>ET</v>
          </cell>
          <cell r="D100" t="str">
            <v>EA</v>
          </cell>
          <cell r="E100" t="str">
            <v>Ethiopia</v>
          </cell>
          <cell r="F100" t="str">
            <v>Amhara</v>
          </cell>
          <cell r="G100" t="str">
            <v>North Wollo</v>
          </cell>
          <cell r="H100" t="str">
            <v>Dawunt Delanta</v>
          </cell>
          <cell r="I100">
            <v>3</v>
          </cell>
          <cell r="J100">
            <v>3</v>
          </cell>
          <cell r="K100">
            <v>2</v>
          </cell>
          <cell r="L100">
            <v>3</v>
          </cell>
        </row>
        <row r="101">
          <cell r="A101" t="str">
            <v>ET2009C1030312</v>
          </cell>
          <cell r="B101">
            <v>105311</v>
          </cell>
          <cell r="C101" t="str">
            <v>ET</v>
          </cell>
          <cell r="D101" t="str">
            <v>EA</v>
          </cell>
          <cell r="E101" t="str">
            <v>Ethiopia</v>
          </cell>
          <cell r="F101" t="str">
            <v>Amhara</v>
          </cell>
          <cell r="G101" t="str">
            <v>North Wollo</v>
          </cell>
          <cell r="H101" t="str">
            <v>Weldiya</v>
          </cell>
          <cell r="I101">
            <v>99</v>
          </cell>
          <cell r="J101">
            <v>99</v>
          </cell>
          <cell r="K101">
            <v>99</v>
          </cell>
          <cell r="L101">
            <v>99</v>
          </cell>
        </row>
        <row r="102">
          <cell r="A102" t="str">
            <v>ET2009C1030401</v>
          </cell>
          <cell r="B102">
            <v>105541</v>
          </cell>
          <cell r="C102" t="str">
            <v>ET</v>
          </cell>
          <cell r="D102" t="str">
            <v>EA</v>
          </cell>
          <cell r="E102" t="str">
            <v>Ethiopia</v>
          </cell>
          <cell r="F102" t="str">
            <v>Amhara</v>
          </cell>
          <cell r="G102" t="str">
            <v>South Wollo</v>
          </cell>
          <cell r="H102" t="str">
            <v>Albuko</v>
          </cell>
          <cell r="I102">
            <v>3</v>
          </cell>
          <cell r="J102">
            <v>3</v>
          </cell>
          <cell r="K102">
            <v>2</v>
          </cell>
          <cell r="L102">
            <v>3</v>
          </cell>
        </row>
        <row r="103">
          <cell r="A103" t="str">
            <v>ET2009C1030402</v>
          </cell>
          <cell r="B103">
            <v>105315</v>
          </cell>
          <cell r="C103" t="str">
            <v>ET</v>
          </cell>
          <cell r="D103" t="str">
            <v>EA</v>
          </cell>
          <cell r="E103" t="str">
            <v>Ethiopia</v>
          </cell>
          <cell r="F103" t="str">
            <v>Amhara</v>
          </cell>
          <cell r="G103" t="str">
            <v>South Wollo</v>
          </cell>
          <cell r="H103" t="str">
            <v>Ambasel</v>
          </cell>
          <cell r="I103">
            <v>3</v>
          </cell>
          <cell r="J103">
            <v>3</v>
          </cell>
          <cell r="K103">
            <v>2</v>
          </cell>
          <cell r="L103">
            <v>3</v>
          </cell>
        </row>
        <row r="104">
          <cell r="A104" t="str">
            <v>ET2009C1030403</v>
          </cell>
          <cell r="B104">
            <v>105319</v>
          </cell>
          <cell r="C104" t="str">
            <v>ET</v>
          </cell>
          <cell r="D104" t="str">
            <v>EA</v>
          </cell>
          <cell r="E104" t="str">
            <v>Ethiopia</v>
          </cell>
          <cell r="F104" t="str">
            <v>Amhara</v>
          </cell>
          <cell r="G104" t="str">
            <v>South Wollo</v>
          </cell>
          <cell r="H104" t="str">
            <v>Debresina</v>
          </cell>
          <cell r="I104">
            <v>2</v>
          </cell>
          <cell r="J104">
            <v>2</v>
          </cell>
          <cell r="K104">
            <v>2</v>
          </cell>
          <cell r="L104">
            <v>2</v>
          </cell>
        </row>
        <row r="105">
          <cell r="A105" t="str">
            <v>ET2009C1030404</v>
          </cell>
          <cell r="B105">
            <v>105316</v>
          </cell>
          <cell r="C105" t="str">
            <v>ET</v>
          </cell>
          <cell r="D105" t="str">
            <v>EA</v>
          </cell>
          <cell r="E105" t="str">
            <v>Ethiopia</v>
          </cell>
          <cell r="F105" t="str">
            <v>Amhara</v>
          </cell>
          <cell r="G105" t="str">
            <v>South Wollo</v>
          </cell>
          <cell r="H105" t="str">
            <v>Dessie Zuria</v>
          </cell>
          <cell r="I105">
            <v>3</v>
          </cell>
          <cell r="J105">
            <v>3</v>
          </cell>
          <cell r="K105">
            <v>2</v>
          </cell>
          <cell r="L105">
            <v>3</v>
          </cell>
        </row>
        <row r="106">
          <cell r="A106" t="str">
            <v>ET2009C1030405</v>
          </cell>
          <cell r="B106">
            <v>105321</v>
          </cell>
          <cell r="C106" t="str">
            <v>ET</v>
          </cell>
          <cell r="D106" t="str">
            <v>EA</v>
          </cell>
          <cell r="E106" t="str">
            <v>Ethiopia</v>
          </cell>
          <cell r="F106" t="str">
            <v>Amhara</v>
          </cell>
          <cell r="G106" t="str">
            <v>South Wollo</v>
          </cell>
          <cell r="H106" t="str">
            <v>Jama</v>
          </cell>
          <cell r="I106">
            <v>2</v>
          </cell>
          <cell r="J106">
            <v>2</v>
          </cell>
          <cell r="K106">
            <v>2</v>
          </cell>
          <cell r="L106">
            <v>2</v>
          </cell>
        </row>
        <row r="107">
          <cell r="A107" t="str">
            <v>ET2009C1030406</v>
          </cell>
          <cell r="B107">
            <v>105540</v>
          </cell>
          <cell r="C107" t="str">
            <v>ET</v>
          </cell>
          <cell r="D107" t="str">
            <v>EA</v>
          </cell>
          <cell r="E107" t="str">
            <v>Ethiopia</v>
          </cell>
          <cell r="F107" t="str">
            <v>Amhara</v>
          </cell>
          <cell r="G107" t="str">
            <v>South Wollo</v>
          </cell>
          <cell r="H107" t="str">
            <v>Kalu</v>
          </cell>
          <cell r="I107">
            <v>3</v>
          </cell>
          <cell r="J107">
            <v>3</v>
          </cell>
          <cell r="K107">
            <v>2</v>
          </cell>
          <cell r="L107">
            <v>2</v>
          </cell>
        </row>
        <row r="108">
          <cell r="A108" t="str">
            <v>ET2009C1030407</v>
          </cell>
          <cell r="B108">
            <v>105320</v>
          </cell>
          <cell r="C108" t="str">
            <v>ET</v>
          </cell>
          <cell r="D108" t="str">
            <v>EA</v>
          </cell>
          <cell r="E108" t="str">
            <v>Ethiopia</v>
          </cell>
          <cell r="F108" t="str">
            <v>Amhara</v>
          </cell>
          <cell r="G108" t="str">
            <v>South Wollo</v>
          </cell>
          <cell r="H108" t="str">
            <v>Kelela</v>
          </cell>
          <cell r="I108">
            <v>2</v>
          </cell>
          <cell r="J108">
            <v>2</v>
          </cell>
          <cell r="K108">
            <v>2</v>
          </cell>
          <cell r="L108">
            <v>2</v>
          </cell>
        </row>
        <row r="109">
          <cell r="A109" t="str">
            <v>ET2009C1030408</v>
          </cell>
          <cell r="B109">
            <v>105314</v>
          </cell>
          <cell r="C109" t="str">
            <v>ET</v>
          </cell>
          <cell r="D109" t="str">
            <v>EA</v>
          </cell>
          <cell r="E109" t="str">
            <v>Ethiopia</v>
          </cell>
          <cell r="F109" t="str">
            <v>Amhara</v>
          </cell>
          <cell r="G109" t="str">
            <v>South Wollo</v>
          </cell>
          <cell r="H109" t="str">
            <v>Kutaber</v>
          </cell>
          <cell r="I109">
            <v>3</v>
          </cell>
          <cell r="J109">
            <v>3</v>
          </cell>
          <cell r="K109">
            <v>2</v>
          </cell>
          <cell r="L109">
            <v>3</v>
          </cell>
        </row>
        <row r="110">
          <cell r="A110" t="str">
            <v>ET2009C1030409</v>
          </cell>
          <cell r="B110">
            <v>105317</v>
          </cell>
          <cell r="C110" t="str">
            <v>ET</v>
          </cell>
          <cell r="D110" t="str">
            <v>EA</v>
          </cell>
          <cell r="E110" t="str">
            <v>Ethiopia</v>
          </cell>
          <cell r="F110" t="str">
            <v>Amhara</v>
          </cell>
          <cell r="G110" t="str">
            <v>South Wollo</v>
          </cell>
          <cell r="H110" t="str">
            <v>Legambo</v>
          </cell>
          <cell r="I110">
            <v>3</v>
          </cell>
          <cell r="J110">
            <v>3</v>
          </cell>
          <cell r="K110">
            <v>2</v>
          </cell>
          <cell r="L110">
            <v>3</v>
          </cell>
        </row>
        <row r="111">
          <cell r="A111" t="str">
            <v>ET2009C1030412</v>
          </cell>
          <cell r="B111">
            <v>105312</v>
          </cell>
          <cell r="C111" t="str">
            <v>ET</v>
          </cell>
          <cell r="D111" t="str">
            <v>EA</v>
          </cell>
          <cell r="E111" t="str">
            <v>Ethiopia</v>
          </cell>
          <cell r="F111" t="str">
            <v>Amhara</v>
          </cell>
          <cell r="G111" t="str">
            <v>South Wollo</v>
          </cell>
          <cell r="H111" t="str">
            <v>Mekdela</v>
          </cell>
          <cell r="I111">
            <v>3</v>
          </cell>
          <cell r="J111">
            <v>3</v>
          </cell>
          <cell r="K111">
            <v>2</v>
          </cell>
          <cell r="L111">
            <v>3</v>
          </cell>
        </row>
        <row r="112">
          <cell r="A112" t="str">
            <v>ET2009C1030413</v>
          </cell>
          <cell r="B112">
            <v>105318</v>
          </cell>
          <cell r="C112" t="str">
            <v>ET</v>
          </cell>
          <cell r="D112" t="str">
            <v>EA</v>
          </cell>
          <cell r="E112" t="str">
            <v>Ethiopia</v>
          </cell>
          <cell r="F112" t="str">
            <v>Amhara</v>
          </cell>
          <cell r="G112" t="str">
            <v>South Wollo</v>
          </cell>
          <cell r="H112" t="str">
            <v>Sayint</v>
          </cell>
          <cell r="I112">
            <v>2</v>
          </cell>
          <cell r="J112">
            <v>2</v>
          </cell>
          <cell r="K112">
            <v>2</v>
          </cell>
          <cell r="L112">
            <v>2</v>
          </cell>
        </row>
        <row r="113">
          <cell r="A113" t="str">
            <v>ET2009C1030414</v>
          </cell>
          <cell r="B113">
            <v>105313</v>
          </cell>
          <cell r="C113" t="str">
            <v>ET</v>
          </cell>
          <cell r="D113" t="str">
            <v>EA</v>
          </cell>
          <cell r="E113" t="str">
            <v>Ethiopia</v>
          </cell>
          <cell r="F113" t="str">
            <v>Amhara</v>
          </cell>
          <cell r="G113" t="str">
            <v>South Wollo</v>
          </cell>
          <cell r="H113" t="str">
            <v>Tenta</v>
          </cell>
          <cell r="I113">
            <v>3</v>
          </cell>
          <cell r="J113">
            <v>3</v>
          </cell>
          <cell r="K113">
            <v>2</v>
          </cell>
          <cell r="L113">
            <v>3</v>
          </cell>
        </row>
        <row r="114">
          <cell r="A114" t="str">
            <v>ET2009C1030415</v>
          </cell>
          <cell r="B114">
            <v>105366</v>
          </cell>
          <cell r="C114" t="str">
            <v>ET</v>
          </cell>
          <cell r="D114" t="str">
            <v>EA</v>
          </cell>
          <cell r="E114" t="str">
            <v>Ethiopia</v>
          </cell>
          <cell r="F114" t="str">
            <v>Amhara</v>
          </cell>
          <cell r="G114" t="str">
            <v>South Wollo</v>
          </cell>
          <cell r="H114" t="str">
            <v>Thehulederie</v>
          </cell>
          <cell r="I114">
            <v>3</v>
          </cell>
          <cell r="J114">
            <v>3</v>
          </cell>
          <cell r="K114">
            <v>2</v>
          </cell>
          <cell r="L114">
            <v>2</v>
          </cell>
        </row>
        <row r="115">
          <cell r="A115" t="str">
            <v>ET2009C1030416</v>
          </cell>
          <cell r="B115">
            <v>105323</v>
          </cell>
          <cell r="C115" t="str">
            <v>ET</v>
          </cell>
          <cell r="D115" t="str">
            <v>EA</v>
          </cell>
          <cell r="E115" t="str">
            <v>Ethiopia</v>
          </cell>
          <cell r="F115" t="str">
            <v>Amhara</v>
          </cell>
          <cell r="G115" t="str">
            <v>South Wollo</v>
          </cell>
          <cell r="H115" t="str">
            <v>Wegde</v>
          </cell>
          <cell r="I115">
            <v>2</v>
          </cell>
          <cell r="J115">
            <v>2</v>
          </cell>
          <cell r="K115">
            <v>2</v>
          </cell>
          <cell r="L115">
            <v>2</v>
          </cell>
        </row>
        <row r="116">
          <cell r="A116" t="str">
            <v>ET2009C1030417</v>
          </cell>
          <cell r="B116">
            <v>105322</v>
          </cell>
          <cell r="C116" t="str">
            <v>ET</v>
          </cell>
          <cell r="D116" t="str">
            <v>EA</v>
          </cell>
          <cell r="E116" t="str">
            <v>Ethiopia</v>
          </cell>
          <cell r="F116" t="str">
            <v>Amhara</v>
          </cell>
          <cell r="G116" t="str">
            <v>South Wollo</v>
          </cell>
          <cell r="H116" t="str">
            <v>Were Ilu</v>
          </cell>
          <cell r="I116">
            <v>2</v>
          </cell>
          <cell r="J116">
            <v>2</v>
          </cell>
          <cell r="K116">
            <v>2</v>
          </cell>
          <cell r="L116">
            <v>2</v>
          </cell>
        </row>
        <row r="117">
          <cell r="A117" t="str">
            <v>ET2009C1030418</v>
          </cell>
          <cell r="B117">
            <v>105367</v>
          </cell>
          <cell r="C117" t="str">
            <v>ET</v>
          </cell>
          <cell r="D117" t="str">
            <v>EA</v>
          </cell>
          <cell r="E117" t="str">
            <v>Ethiopia</v>
          </cell>
          <cell r="F117" t="str">
            <v>Amhara</v>
          </cell>
          <cell r="G117" t="str">
            <v>South Wollo</v>
          </cell>
          <cell r="H117" t="str">
            <v>Worebabu</v>
          </cell>
          <cell r="I117">
            <v>3</v>
          </cell>
          <cell r="J117">
            <v>3</v>
          </cell>
          <cell r="K117">
            <v>2</v>
          </cell>
          <cell r="L117">
            <v>2</v>
          </cell>
        </row>
        <row r="118">
          <cell r="A118" t="str">
            <v>ET2009C1030419</v>
          </cell>
          <cell r="B118">
            <v>105324</v>
          </cell>
          <cell r="C118" t="str">
            <v>ET</v>
          </cell>
          <cell r="D118" t="str">
            <v>EA</v>
          </cell>
          <cell r="E118" t="str">
            <v>Ethiopia</v>
          </cell>
          <cell r="F118" t="str">
            <v>Amhara</v>
          </cell>
          <cell r="G118" t="str">
            <v>South Wollo</v>
          </cell>
          <cell r="H118" t="str">
            <v>Dessie</v>
          </cell>
          <cell r="I118">
            <v>99</v>
          </cell>
          <cell r="J118">
            <v>99</v>
          </cell>
          <cell r="K118">
            <v>99</v>
          </cell>
          <cell r="L118">
            <v>99</v>
          </cell>
        </row>
        <row r="119">
          <cell r="A119" t="str">
            <v>ET2009C1030420</v>
          </cell>
          <cell r="B119">
            <v>105364</v>
          </cell>
          <cell r="C119" t="str">
            <v>ET</v>
          </cell>
          <cell r="D119" t="str">
            <v>EA</v>
          </cell>
          <cell r="E119" t="str">
            <v>Ethiopia</v>
          </cell>
          <cell r="F119" t="str">
            <v>Amhara</v>
          </cell>
          <cell r="G119" t="str">
            <v>South Wollo</v>
          </cell>
          <cell r="H119" t="str">
            <v>Kombolcha</v>
          </cell>
          <cell r="I119">
            <v>99</v>
          </cell>
          <cell r="J119">
            <v>99</v>
          </cell>
          <cell r="K119">
            <v>99</v>
          </cell>
          <cell r="L119">
            <v>99</v>
          </cell>
        </row>
        <row r="120">
          <cell r="A120" t="str">
            <v>ET2009C1030501</v>
          </cell>
          <cell r="B120">
            <v>105558</v>
          </cell>
          <cell r="C120" t="str">
            <v>ET</v>
          </cell>
          <cell r="D120" t="str">
            <v>EA</v>
          </cell>
          <cell r="E120" t="str">
            <v>Ethiopia</v>
          </cell>
          <cell r="F120" t="str">
            <v>Amhara</v>
          </cell>
          <cell r="G120" t="str">
            <v>North Shewa</v>
          </cell>
          <cell r="H120" t="str">
            <v>Angolelana Tera</v>
          </cell>
          <cell r="I120">
            <v>2</v>
          </cell>
          <cell r="J120">
            <v>2</v>
          </cell>
          <cell r="K120">
            <v>2</v>
          </cell>
          <cell r="L120">
            <v>2</v>
          </cell>
        </row>
        <row r="121">
          <cell r="A121" t="str">
            <v>ET2009C1030502</v>
          </cell>
          <cell r="B121">
            <v>105373</v>
          </cell>
          <cell r="C121" t="str">
            <v>ET</v>
          </cell>
          <cell r="D121" t="str">
            <v>EA</v>
          </cell>
          <cell r="E121" t="str">
            <v>Ethiopia</v>
          </cell>
          <cell r="F121" t="str">
            <v>Amhara</v>
          </cell>
          <cell r="G121" t="str">
            <v>North Shewa</v>
          </cell>
          <cell r="H121" t="str">
            <v>Ankober</v>
          </cell>
          <cell r="I121">
            <v>2</v>
          </cell>
          <cell r="J121">
            <v>2</v>
          </cell>
          <cell r="K121">
            <v>2</v>
          </cell>
          <cell r="L121">
            <v>3</v>
          </cell>
        </row>
        <row r="122">
          <cell r="A122" t="str">
            <v>ET2009C1030503</v>
          </cell>
          <cell r="B122">
            <v>105370</v>
          </cell>
          <cell r="C122" t="str">
            <v>ET</v>
          </cell>
          <cell r="D122" t="str">
            <v>EA</v>
          </cell>
          <cell r="E122" t="str">
            <v>Ethiopia</v>
          </cell>
          <cell r="F122" t="str">
            <v>Amhara</v>
          </cell>
          <cell r="G122" t="str">
            <v>North Shewa</v>
          </cell>
          <cell r="H122" t="str">
            <v>Antsokiya</v>
          </cell>
          <cell r="I122">
            <v>3</v>
          </cell>
          <cell r="J122">
            <v>3</v>
          </cell>
          <cell r="K122">
            <v>2</v>
          </cell>
          <cell r="L122">
            <v>3</v>
          </cell>
        </row>
        <row r="123">
          <cell r="A123" t="str">
            <v>ET2009C1030504</v>
          </cell>
          <cell r="B123">
            <v>105559</v>
          </cell>
          <cell r="C123" t="str">
            <v>ET</v>
          </cell>
          <cell r="D123" t="str">
            <v>EA</v>
          </cell>
          <cell r="E123" t="str">
            <v>Ethiopia</v>
          </cell>
          <cell r="F123" t="str">
            <v>Amhara</v>
          </cell>
          <cell r="G123" t="str">
            <v>North Shewa</v>
          </cell>
          <cell r="H123" t="str">
            <v>Assagirt</v>
          </cell>
          <cell r="I123">
            <v>2</v>
          </cell>
          <cell r="J123">
            <v>2</v>
          </cell>
          <cell r="K123">
            <v>2</v>
          </cell>
          <cell r="L123">
            <v>2</v>
          </cell>
        </row>
        <row r="124">
          <cell r="A124" t="str">
            <v>ET2009C1030506</v>
          </cell>
          <cell r="B124">
            <v>105375</v>
          </cell>
          <cell r="C124" t="str">
            <v>ET</v>
          </cell>
          <cell r="D124" t="str">
            <v>EA</v>
          </cell>
          <cell r="E124" t="str">
            <v>Ethiopia</v>
          </cell>
          <cell r="F124" t="str">
            <v>Amhara</v>
          </cell>
          <cell r="G124" t="str">
            <v>North Shewa</v>
          </cell>
          <cell r="H124" t="str">
            <v>Berehet</v>
          </cell>
          <cell r="I124">
            <v>1</v>
          </cell>
          <cell r="J124">
            <v>1</v>
          </cell>
          <cell r="K124">
            <v>1</v>
          </cell>
          <cell r="L124">
            <v>3</v>
          </cell>
        </row>
        <row r="125">
          <cell r="A125" t="str">
            <v>ET2009C1030507</v>
          </cell>
          <cell r="B125">
            <v>105371</v>
          </cell>
          <cell r="C125" t="str">
            <v>ET</v>
          </cell>
          <cell r="D125" t="str">
            <v>EA</v>
          </cell>
          <cell r="E125" t="str">
            <v>Ethiopia</v>
          </cell>
          <cell r="F125" t="str">
            <v>Amhara</v>
          </cell>
          <cell r="G125" t="str">
            <v>North Shewa</v>
          </cell>
          <cell r="H125" t="str">
            <v>Eferatana Gidem</v>
          </cell>
          <cell r="I125">
            <v>3</v>
          </cell>
          <cell r="J125">
            <v>3</v>
          </cell>
          <cell r="K125">
            <v>2</v>
          </cell>
          <cell r="L125">
            <v>3</v>
          </cell>
        </row>
        <row r="126">
          <cell r="A126" t="str">
            <v>ET2009C1030509</v>
          </cell>
          <cell r="B126">
            <v>105330</v>
          </cell>
          <cell r="C126" t="str">
            <v>ET</v>
          </cell>
          <cell r="D126" t="str">
            <v>EA</v>
          </cell>
          <cell r="E126" t="str">
            <v>Ethiopia</v>
          </cell>
          <cell r="F126" t="str">
            <v>Amhara</v>
          </cell>
          <cell r="G126" t="str">
            <v>North Shewa</v>
          </cell>
          <cell r="H126" t="str">
            <v>Gishe Rabel</v>
          </cell>
          <cell r="I126">
            <v>3</v>
          </cell>
          <cell r="J126">
            <v>3</v>
          </cell>
          <cell r="K126">
            <v>2</v>
          </cell>
          <cell r="L126">
            <v>3</v>
          </cell>
        </row>
        <row r="127">
          <cell r="A127" t="str">
            <v>ET2009C1030510</v>
          </cell>
          <cell r="B127">
            <v>105374</v>
          </cell>
          <cell r="C127" t="str">
            <v>ET</v>
          </cell>
          <cell r="D127" t="str">
            <v>EA</v>
          </cell>
          <cell r="E127" t="str">
            <v>Ethiopia</v>
          </cell>
          <cell r="F127" t="str">
            <v>Amhara</v>
          </cell>
          <cell r="G127" t="str">
            <v>North Shewa</v>
          </cell>
          <cell r="H127" t="str">
            <v>Hagere Mariam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</row>
        <row r="128">
          <cell r="A128" t="str">
            <v>ET2009C1030511</v>
          </cell>
          <cell r="B128">
            <v>105372</v>
          </cell>
          <cell r="C128" t="str">
            <v>ET</v>
          </cell>
          <cell r="D128" t="str">
            <v>EA</v>
          </cell>
          <cell r="E128" t="str">
            <v>Ethiopia</v>
          </cell>
          <cell r="F128" t="str">
            <v>Amhara</v>
          </cell>
          <cell r="G128" t="str">
            <v>North Shewa</v>
          </cell>
          <cell r="H128" t="str">
            <v>Kewet</v>
          </cell>
          <cell r="I128">
            <v>3</v>
          </cell>
          <cell r="J128">
            <v>3</v>
          </cell>
          <cell r="K128">
            <v>2</v>
          </cell>
          <cell r="L128">
            <v>3</v>
          </cell>
        </row>
        <row r="129">
          <cell r="A129" t="str">
            <v>ET2009C1030518</v>
          </cell>
          <cell r="B129">
            <v>105283</v>
          </cell>
          <cell r="C129" t="str">
            <v>ET</v>
          </cell>
          <cell r="D129" t="str">
            <v>EA</v>
          </cell>
          <cell r="E129" t="str">
            <v>Ethiopia</v>
          </cell>
          <cell r="F129" t="str">
            <v>Amhara</v>
          </cell>
          <cell r="G129" t="str">
            <v>North Shewa</v>
          </cell>
          <cell r="H129" t="str">
            <v>Minjar Shenkora</v>
          </cell>
          <cell r="I129">
            <v>3</v>
          </cell>
          <cell r="J129">
            <v>3</v>
          </cell>
          <cell r="K129">
            <v>2</v>
          </cell>
          <cell r="L129">
            <v>3</v>
          </cell>
        </row>
        <row r="130">
          <cell r="A130" t="str">
            <v>ET2009C1030520</v>
          </cell>
          <cell r="B130">
            <v>105328</v>
          </cell>
          <cell r="C130" t="str">
            <v>ET</v>
          </cell>
          <cell r="D130" t="str">
            <v>EA</v>
          </cell>
          <cell r="E130" t="str">
            <v>Ethiopia</v>
          </cell>
          <cell r="F130" t="str">
            <v>Amhara</v>
          </cell>
          <cell r="G130" t="str">
            <v>North Shewa</v>
          </cell>
          <cell r="H130" t="str">
            <v>Moretna Jiru</v>
          </cell>
          <cell r="I130">
            <v>1</v>
          </cell>
          <cell r="J130">
            <v>1</v>
          </cell>
          <cell r="K130">
            <v>1</v>
          </cell>
          <cell r="L130">
            <v>2</v>
          </cell>
        </row>
        <row r="131">
          <cell r="A131" t="str">
            <v>ET2009C1030523</v>
          </cell>
          <cell r="B131">
            <v>105332</v>
          </cell>
          <cell r="C131" t="str">
            <v>ET</v>
          </cell>
          <cell r="D131" t="str">
            <v>EA</v>
          </cell>
          <cell r="E131" t="str">
            <v>Ethiopia</v>
          </cell>
          <cell r="F131" t="str">
            <v>Amhara</v>
          </cell>
          <cell r="G131" t="str">
            <v>North Shewa</v>
          </cell>
          <cell r="H131" t="str">
            <v>Debre Berhan</v>
          </cell>
          <cell r="I131">
            <v>99</v>
          </cell>
          <cell r="J131">
            <v>99</v>
          </cell>
          <cell r="K131">
            <v>99</v>
          </cell>
          <cell r="L131">
            <v>99</v>
          </cell>
        </row>
        <row r="132">
          <cell r="A132" t="str">
            <v>ET2009C1030524</v>
          </cell>
          <cell r="B132">
            <v>105333</v>
          </cell>
          <cell r="C132" t="str">
            <v>ET</v>
          </cell>
          <cell r="D132" t="str">
            <v>EA</v>
          </cell>
          <cell r="E132" t="str">
            <v>Ethiopia</v>
          </cell>
          <cell r="F132" t="str">
            <v>Amhara</v>
          </cell>
          <cell r="G132" t="str">
            <v>North Shewa</v>
          </cell>
          <cell r="H132" t="str">
            <v>Debre Berhan Zuria</v>
          </cell>
          <cell r="I132">
            <v>2</v>
          </cell>
          <cell r="J132">
            <v>2</v>
          </cell>
          <cell r="K132">
            <v>2</v>
          </cell>
          <cell r="L132">
            <v>2</v>
          </cell>
        </row>
        <row r="133">
          <cell r="A133" t="str">
            <v>ET2009C1030525</v>
          </cell>
          <cell r="B133">
            <v>105329</v>
          </cell>
          <cell r="C133" t="str">
            <v>ET</v>
          </cell>
          <cell r="D133" t="str">
            <v>EA</v>
          </cell>
          <cell r="E133" t="str">
            <v>Ethiopia</v>
          </cell>
          <cell r="F133" t="str">
            <v>Amhara</v>
          </cell>
          <cell r="G133" t="str">
            <v>North Shewa</v>
          </cell>
          <cell r="H133" t="str">
            <v>Gera Midirna Keya Gabriel</v>
          </cell>
          <cell r="I133">
            <v>2</v>
          </cell>
          <cell r="J133">
            <v>2</v>
          </cell>
          <cell r="K133">
            <v>2</v>
          </cell>
          <cell r="L133">
            <v>3</v>
          </cell>
        </row>
        <row r="134">
          <cell r="A134" t="str">
            <v>ET2009C1030526</v>
          </cell>
          <cell r="B134">
            <v>105326</v>
          </cell>
          <cell r="C134" t="str">
            <v>ET</v>
          </cell>
          <cell r="D134" t="str">
            <v>EA</v>
          </cell>
          <cell r="E134" t="str">
            <v>Ethiopia</v>
          </cell>
          <cell r="F134" t="str">
            <v>Amhara</v>
          </cell>
          <cell r="G134" t="str">
            <v>North Shewa</v>
          </cell>
          <cell r="H134" t="str">
            <v>Lay Betna Tach Bet</v>
          </cell>
          <cell r="I134">
            <v>2</v>
          </cell>
          <cell r="J134">
            <v>2</v>
          </cell>
          <cell r="K134">
            <v>2</v>
          </cell>
          <cell r="L134">
            <v>2</v>
          </cell>
        </row>
        <row r="135">
          <cell r="A135" t="str">
            <v>ET2009C1030527</v>
          </cell>
          <cell r="B135">
            <v>105365</v>
          </cell>
          <cell r="C135" t="str">
            <v>ET</v>
          </cell>
          <cell r="D135" t="str">
            <v>EA</v>
          </cell>
          <cell r="E135" t="str">
            <v>Ethiopia</v>
          </cell>
          <cell r="F135" t="str">
            <v>Amhara</v>
          </cell>
          <cell r="G135" t="str">
            <v>North Shewa</v>
          </cell>
          <cell r="H135" t="str">
            <v>Mafud Mezezo &amp; Mojan</v>
          </cell>
          <cell r="I135">
            <v>2</v>
          </cell>
          <cell r="J135">
            <v>2</v>
          </cell>
          <cell r="K135">
            <v>2</v>
          </cell>
          <cell r="L135">
            <v>2</v>
          </cell>
        </row>
        <row r="136">
          <cell r="A136" t="str">
            <v>ET2009C1030528</v>
          </cell>
          <cell r="B136">
            <v>105331</v>
          </cell>
          <cell r="C136" t="str">
            <v>ET</v>
          </cell>
          <cell r="D136" t="str">
            <v>EA</v>
          </cell>
          <cell r="E136" t="str">
            <v>Ethiopia</v>
          </cell>
          <cell r="F136" t="str">
            <v>Amhara</v>
          </cell>
          <cell r="G136" t="str">
            <v>North Shewa</v>
          </cell>
          <cell r="H136" t="str">
            <v>Mama Midirna Lalo</v>
          </cell>
          <cell r="I136">
            <v>3</v>
          </cell>
          <cell r="J136">
            <v>3</v>
          </cell>
          <cell r="K136">
            <v>2</v>
          </cell>
          <cell r="L136">
            <v>3</v>
          </cell>
        </row>
        <row r="137">
          <cell r="A137" t="str">
            <v>ET2009C1030529</v>
          </cell>
          <cell r="B137">
            <v>105327</v>
          </cell>
          <cell r="C137" t="str">
            <v>ET</v>
          </cell>
          <cell r="D137" t="str">
            <v>EA</v>
          </cell>
          <cell r="E137" t="str">
            <v>Ethiopia</v>
          </cell>
          <cell r="F137" t="str">
            <v>Amhara</v>
          </cell>
          <cell r="G137" t="str">
            <v>North Shewa</v>
          </cell>
          <cell r="H137" t="str">
            <v>Siya Debirna Wayu</v>
          </cell>
          <cell r="I137">
            <v>1</v>
          </cell>
          <cell r="J137">
            <v>1</v>
          </cell>
          <cell r="K137">
            <v>1</v>
          </cell>
          <cell r="L137">
            <v>2</v>
          </cell>
        </row>
        <row r="138">
          <cell r="A138" t="str">
            <v>ET2009C1030530</v>
          </cell>
          <cell r="B138">
            <v>105325</v>
          </cell>
          <cell r="C138" t="str">
            <v>ET</v>
          </cell>
          <cell r="D138" t="str">
            <v>EA</v>
          </cell>
          <cell r="E138" t="str">
            <v>Ethiopia</v>
          </cell>
          <cell r="F138" t="str">
            <v>Amhara</v>
          </cell>
          <cell r="G138" t="str">
            <v>North Shewa</v>
          </cell>
          <cell r="H138" t="str">
            <v>Weremo Wajetuna Mida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</row>
        <row r="139">
          <cell r="A139" t="str">
            <v>ET2009C1030602</v>
          </cell>
          <cell r="B139">
            <v>105344</v>
          </cell>
          <cell r="C139" t="str">
            <v>ET</v>
          </cell>
          <cell r="D139" t="str">
            <v>EA</v>
          </cell>
          <cell r="E139" t="str">
            <v>Ethiopia</v>
          </cell>
          <cell r="F139" t="str">
            <v>Amhara</v>
          </cell>
          <cell r="G139" t="str">
            <v>East Gojam</v>
          </cell>
          <cell r="H139" t="str">
            <v>Awabel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</row>
        <row r="140">
          <cell r="A140" t="str">
            <v>ET2009C1030603</v>
          </cell>
          <cell r="B140">
            <v>105343</v>
          </cell>
          <cell r="C140" t="str">
            <v>ET</v>
          </cell>
          <cell r="D140" t="str">
            <v>EA</v>
          </cell>
          <cell r="E140" t="str">
            <v>Ethiopia</v>
          </cell>
          <cell r="F140" t="str">
            <v>Amhara</v>
          </cell>
          <cell r="G140" t="str">
            <v>East Gojam</v>
          </cell>
          <cell r="H140" t="str">
            <v>Baso Liben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</row>
        <row r="141">
          <cell r="A141" t="str">
            <v>ET2009C1030604</v>
          </cell>
          <cell r="B141">
            <v>105334</v>
          </cell>
          <cell r="C141" t="str">
            <v>ET</v>
          </cell>
          <cell r="D141" t="str">
            <v>EA</v>
          </cell>
          <cell r="E141" t="str">
            <v>Ethiopia</v>
          </cell>
          <cell r="F141" t="str">
            <v>Amhara</v>
          </cell>
          <cell r="G141" t="str">
            <v>East Gojam</v>
          </cell>
          <cell r="H141" t="str">
            <v>Bibugn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</row>
        <row r="142">
          <cell r="A142" t="str">
            <v>ET2009C1030605</v>
          </cell>
          <cell r="B142">
            <v>105340</v>
          </cell>
          <cell r="C142" t="str">
            <v>ET</v>
          </cell>
          <cell r="D142" t="str">
            <v>EA</v>
          </cell>
          <cell r="E142" t="str">
            <v>Ethiopia</v>
          </cell>
          <cell r="F142" t="str">
            <v>Amhara</v>
          </cell>
          <cell r="G142" t="str">
            <v>East Gojam</v>
          </cell>
          <cell r="H142" t="str">
            <v>Debay Telatgen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</row>
        <row r="143">
          <cell r="A143" t="str">
            <v>ET2009C1030607</v>
          </cell>
          <cell r="B143">
            <v>105345</v>
          </cell>
          <cell r="C143" t="str">
            <v>ET</v>
          </cell>
          <cell r="D143" t="str">
            <v>EA</v>
          </cell>
          <cell r="E143" t="str">
            <v>Ethiopia</v>
          </cell>
          <cell r="F143" t="str">
            <v>Amhara</v>
          </cell>
          <cell r="G143" t="str">
            <v>East Gojam</v>
          </cell>
          <cell r="H143" t="str">
            <v>Dejen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</row>
        <row r="144">
          <cell r="A144" t="str">
            <v>ET2009C1030608</v>
          </cell>
          <cell r="B144">
            <v>105338</v>
          </cell>
          <cell r="C144" t="str">
            <v>ET</v>
          </cell>
          <cell r="D144" t="str">
            <v>EA</v>
          </cell>
          <cell r="E144" t="str">
            <v>Ethiopia</v>
          </cell>
          <cell r="F144" t="str">
            <v>Amhara</v>
          </cell>
          <cell r="G144" t="str">
            <v>East Gojam</v>
          </cell>
          <cell r="H144" t="str">
            <v>Enarj Enawga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</row>
        <row r="145">
          <cell r="A145" t="str">
            <v>ET2009C1030609</v>
          </cell>
          <cell r="B145">
            <v>105337</v>
          </cell>
          <cell r="C145" t="str">
            <v>ET</v>
          </cell>
          <cell r="D145" t="str">
            <v>EA</v>
          </cell>
          <cell r="E145" t="str">
            <v>Ethiopia</v>
          </cell>
          <cell r="F145" t="str">
            <v>Amhara</v>
          </cell>
          <cell r="G145" t="str">
            <v>East Gojam</v>
          </cell>
          <cell r="H145" t="str">
            <v>Enbise Sar Midir</v>
          </cell>
          <cell r="I145">
            <v>2</v>
          </cell>
          <cell r="J145">
            <v>2</v>
          </cell>
          <cell r="K145">
            <v>2</v>
          </cell>
          <cell r="L145">
            <v>2</v>
          </cell>
        </row>
        <row r="146">
          <cell r="A146" t="str">
            <v>ET2009C1030610</v>
          </cell>
          <cell r="B146">
            <v>105339</v>
          </cell>
          <cell r="C146" t="str">
            <v>ET</v>
          </cell>
          <cell r="D146" t="str">
            <v>EA</v>
          </cell>
          <cell r="E146" t="str">
            <v>Ethiopia</v>
          </cell>
          <cell r="F146" t="str">
            <v>Amhara</v>
          </cell>
          <cell r="G146" t="str">
            <v>East Gojam</v>
          </cell>
          <cell r="H146" t="str">
            <v>Enemay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</row>
        <row r="147">
          <cell r="A147" t="str">
            <v>ET2009C1030611</v>
          </cell>
          <cell r="B147">
            <v>105336</v>
          </cell>
          <cell r="C147" t="str">
            <v>ET</v>
          </cell>
          <cell r="D147" t="str">
            <v>EA</v>
          </cell>
          <cell r="E147" t="str">
            <v>Ethiopia</v>
          </cell>
          <cell r="F147" t="str">
            <v>Amhara</v>
          </cell>
          <cell r="G147" t="str">
            <v>East Gojam</v>
          </cell>
          <cell r="H147" t="str">
            <v>Goncha Siso Enese</v>
          </cell>
          <cell r="I147">
            <v>2</v>
          </cell>
          <cell r="J147">
            <v>2</v>
          </cell>
          <cell r="K147">
            <v>2</v>
          </cell>
          <cell r="L147">
            <v>2</v>
          </cell>
        </row>
        <row r="148">
          <cell r="A148" t="str">
            <v>ET2009C1030613</v>
          </cell>
          <cell r="B148">
            <v>105342</v>
          </cell>
          <cell r="C148" t="str">
            <v>ET</v>
          </cell>
          <cell r="D148" t="str">
            <v>EA</v>
          </cell>
          <cell r="E148" t="str">
            <v>Ethiopia</v>
          </cell>
          <cell r="F148" t="str">
            <v>Amhara</v>
          </cell>
          <cell r="G148" t="str">
            <v>East Gojam</v>
          </cell>
          <cell r="H148" t="str">
            <v>Guzamn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</row>
        <row r="149">
          <cell r="A149" t="str">
            <v>ET2009C1030614</v>
          </cell>
          <cell r="B149">
            <v>105335</v>
          </cell>
          <cell r="C149" t="str">
            <v>ET</v>
          </cell>
          <cell r="D149" t="str">
            <v>EA</v>
          </cell>
          <cell r="E149" t="str">
            <v>Ethiopia</v>
          </cell>
          <cell r="F149" t="str">
            <v>Amhara</v>
          </cell>
          <cell r="G149" t="str">
            <v>East Gojam</v>
          </cell>
          <cell r="H149" t="str">
            <v>Hulet Ej Enese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</row>
        <row r="150">
          <cell r="A150" t="str">
            <v>ET2009C1030615</v>
          </cell>
          <cell r="B150">
            <v>105341</v>
          </cell>
          <cell r="C150" t="str">
            <v>ET</v>
          </cell>
          <cell r="D150" t="str">
            <v>EA</v>
          </cell>
          <cell r="E150" t="str">
            <v>Ethiopia</v>
          </cell>
          <cell r="F150" t="str">
            <v>Amhara</v>
          </cell>
          <cell r="G150" t="str">
            <v>East Gojam</v>
          </cell>
          <cell r="H150" t="str">
            <v>Michakel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</row>
        <row r="151">
          <cell r="A151" t="str">
            <v>ET2009C1030617</v>
          </cell>
          <cell r="B151">
            <v>105346</v>
          </cell>
          <cell r="C151" t="str">
            <v>ET</v>
          </cell>
          <cell r="D151" t="str">
            <v>EA</v>
          </cell>
          <cell r="E151" t="str">
            <v>Ethiopia</v>
          </cell>
          <cell r="F151" t="str">
            <v>Amhara</v>
          </cell>
          <cell r="G151" t="str">
            <v>East Gojam</v>
          </cell>
          <cell r="H151" t="str">
            <v>Shebel Bereta</v>
          </cell>
          <cell r="I151">
            <v>2</v>
          </cell>
          <cell r="J151">
            <v>2</v>
          </cell>
          <cell r="K151">
            <v>2</v>
          </cell>
          <cell r="L151">
            <v>2</v>
          </cell>
        </row>
        <row r="152">
          <cell r="A152" t="str">
            <v>ET2009C1030618</v>
          </cell>
          <cell r="B152">
            <v>105347</v>
          </cell>
          <cell r="C152" t="str">
            <v>ET</v>
          </cell>
          <cell r="D152" t="str">
            <v>EA</v>
          </cell>
          <cell r="E152" t="str">
            <v>Ethiopia</v>
          </cell>
          <cell r="F152" t="str">
            <v>Amhara</v>
          </cell>
          <cell r="G152" t="str">
            <v>East Gojam</v>
          </cell>
          <cell r="H152" t="str">
            <v>Debre Markos</v>
          </cell>
          <cell r="I152">
            <v>99</v>
          </cell>
          <cell r="J152">
            <v>99</v>
          </cell>
          <cell r="K152">
            <v>99</v>
          </cell>
          <cell r="L152">
            <v>99</v>
          </cell>
        </row>
        <row r="153">
          <cell r="A153" t="str">
            <v>ET2009C1030701</v>
          </cell>
          <cell r="B153">
            <v>105363</v>
          </cell>
          <cell r="C153" t="str">
            <v>ET</v>
          </cell>
          <cell r="D153" t="str">
            <v>EA</v>
          </cell>
          <cell r="E153" t="str">
            <v>Ethiopia</v>
          </cell>
          <cell r="F153" t="str">
            <v>Amhara</v>
          </cell>
          <cell r="G153" t="str">
            <v>West Gojam</v>
          </cell>
          <cell r="H153" t="str">
            <v>Bahirdar Zuria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</row>
        <row r="154">
          <cell r="A154" t="str">
            <v>ET2009C1030704</v>
          </cell>
          <cell r="B154">
            <v>105353</v>
          </cell>
          <cell r="C154" t="str">
            <v>ET</v>
          </cell>
          <cell r="D154" t="str">
            <v>EA</v>
          </cell>
          <cell r="E154" t="str">
            <v>Ethiopia</v>
          </cell>
          <cell r="F154" t="str">
            <v>Amhara</v>
          </cell>
          <cell r="G154" t="str">
            <v>West Gojam</v>
          </cell>
          <cell r="H154" t="str">
            <v>Dega Damot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</row>
        <row r="155">
          <cell r="A155" t="str">
            <v>ET2009C1030705</v>
          </cell>
          <cell r="B155">
            <v>105354</v>
          </cell>
          <cell r="C155" t="str">
            <v>ET</v>
          </cell>
          <cell r="D155" t="str">
            <v>EA</v>
          </cell>
          <cell r="E155" t="str">
            <v>Ethiopia</v>
          </cell>
          <cell r="F155" t="str">
            <v>Amhara</v>
          </cell>
          <cell r="G155" t="str">
            <v>West Gojam</v>
          </cell>
          <cell r="H155" t="str">
            <v>Dembecha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</row>
        <row r="156">
          <cell r="A156" t="str">
            <v>ET2009C1030706</v>
          </cell>
          <cell r="B156">
            <v>105355</v>
          </cell>
          <cell r="C156" t="str">
            <v>ET</v>
          </cell>
          <cell r="D156" t="str">
            <v>EA</v>
          </cell>
          <cell r="E156" t="str">
            <v>Ethiopia</v>
          </cell>
          <cell r="F156" t="str">
            <v>Amhara</v>
          </cell>
          <cell r="G156" t="str">
            <v>West Gojam</v>
          </cell>
          <cell r="H156" t="str">
            <v>Jabi Tehnan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</row>
        <row r="157">
          <cell r="A157" t="str">
            <v>ET2009C1030708</v>
          </cell>
          <cell r="B157">
            <v>105352</v>
          </cell>
          <cell r="C157" t="str">
            <v>ET</v>
          </cell>
          <cell r="D157" t="str">
            <v>EA</v>
          </cell>
          <cell r="E157" t="str">
            <v>Ethiopia</v>
          </cell>
          <cell r="F157" t="str">
            <v>Amhara</v>
          </cell>
          <cell r="G157" t="str">
            <v>West Gojam</v>
          </cell>
          <cell r="H157" t="str">
            <v>Quarit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</row>
        <row r="158">
          <cell r="A158" t="str">
            <v>ET2009C1030709</v>
          </cell>
          <cell r="B158">
            <v>105351</v>
          </cell>
          <cell r="C158" t="str">
            <v>ET</v>
          </cell>
          <cell r="D158" t="str">
            <v>EA</v>
          </cell>
          <cell r="E158" t="str">
            <v>Ethiopia</v>
          </cell>
          <cell r="F158" t="str">
            <v>Amhara</v>
          </cell>
          <cell r="G158" t="str">
            <v>West Gojam</v>
          </cell>
          <cell r="H158" t="str">
            <v>Sekela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</row>
        <row r="159">
          <cell r="A159" t="str">
            <v>ET2009C1030713</v>
          </cell>
          <cell r="B159">
            <v>105348</v>
          </cell>
          <cell r="C159" t="str">
            <v>ET</v>
          </cell>
          <cell r="D159" t="str">
            <v>EA</v>
          </cell>
          <cell r="E159" t="str">
            <v>Ethiopia</v>
          </cell>
          <cell r="F159" t="str">
            <v>Amhara</v>
          </cell>
          <cell r="G159" t="str">
            <v>West Gojam</v>
          </cell>
          <cell r="H159" t="str">
            <v>Achefer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</row>
        <row r="160">
          <cell r="A160" t="str">
            <v>ET2009C1030714</v>
          </cell>
          <cell r="B160">
            <v>105349</v>
          </cell>
          <cell r="C160" t="str">
            <v>ET</v>
          </cell>
          <cell r="D160" t="str">
            <v>EA</v>
          </cell>
          <cell r="E160" t="str">
            <v>Ethiopia</v>
          </cell>
          <cell r="F160" t="str">
            <v>Amhara</v>
          </cell>
          <cell r="G160" t="str">
            <v>West Gojam</v>
          </cell>
          <cell r="H160" t="str">
            <v>Adet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</row>
        <row r="161">
          <cell r="A161" t="str">
            <v>ET2009C1030715</v>
          </cell>
          <cell r="B161">
            <v>105362</v>
          </cell>
          <cell r="C161" t="str">
            <v>ET</v>
          </cell>
          <cell r="D161" t="str">
            <v>EA</v>
          </cell>
          <cell r="E161" t="str">
            <v>Ethiopia</v>
          </cell>
          <cell r="F161" t="str">
            <v>Amhara</v>
          </cell>
          <cell r="G161" t="str">
            <v>West Gojam</v>
          </cell>
          <cell r="H161" t="str">
            <v>Bahir Dar</v>
          </cell>
          <cell r="I161">
            <v>99</v>
          </cell>
          <cell r="J161">
            <v>99</v>
          </cell>
          <cell r="K161">
            <v>99</v>
          </cell>
          <cell r="L161">
            <v>99</v>
          </cell>
        </row>
        <row r="162">
          <cell r="A162" t="str">
            <v>ET2009C1030716</v>
          </cell>
          <cell r="B162">
            <v>105356</v>
          </cell>
          <cell r="C162" t="str">
            <v>ET</v>
          </cell>
          <cell r="D162" t="str">
            <v>EA</v>
          </cell>
          <cell r="E162" t="str">
            <v>Ethiopia</v>
          </cell>
          <cell r="F162" t="str">
            <v>Amhara</v>
          </cell>
          <cell r="G162" t="str">
            <v>West Gojam</v>
          </cell>
          <cell r="H162" t="str">
            <v>Bure Wemberma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</row>
        <row r="163">
          <cell r="A163" t="str">
            <v>ET2009C1030717</v>
          </cell>
          <cell r="B163">
            <v>105350</v>
          </cell>
          <cell r="C163" t="str">
            <v>ET</v>
          </cell>
          <cell r="D163" t="str">
            <v>EA</v>
          </cell>
          <cell r="E163" t="str">
            <v>Ethiopia</v>
          </cell>
          <cell r="F163" t="str">
            <v>Amhara</v>
          </cell>
          <cell r="G163" t="str">
            <v>West Gojam</v>
          </cell>
          <cell r="H163" t="str">
            <v>Merawi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</row>
        <row r="164">
          <cell r="A164" t="str">
            <v>ET2009C1030802</v>
          </cell>
          <cell r="B164">
            <v>105305</v>
          </cell>
          <cell r="C164" t="str">
            <v>ET</v>
          </cell>
          <cell r="D164" t="str">
            <v>EA</v>
          </cell>
          <cell r="E164" t="str">
            <v>Ethiopia</v>
          </cell>
          <cell r="F164" t="str">
            <v>Amhara</v>
          </cell>
          <cell r="G164" t="str">
            <v>Wag Himra</v>
          </cell>
          <cell r="H164" t="str">
            <v>Dehana</v>
          </cell>
          <cell r="I164">
            <v>3</v>
          </cell>
          <cell r="J164">
            <v>3</v>
          </cell>
          <cell r="K164">
            <v>2</v>
          </cell>
          <cell r="L164">
            <v>4</v>
          </cell>
        </row>
        <row r="165">
          <cell r="A165" t="str">
            <v>ET2009C1030805</v>
          </cell>
          <cell r="B165">
            <v>105304</v>
          </cell>
          <cell r="C165" t="str">
            <v>ET</v>
          </cell>
          <cell r="D165" t="str">
            <v>EA</v>
          </cell>
          <cell r="E165" t="str">
            <v>Ethiopia</v>
          </cell>
          <cell r="F165" t="str">
            <v>Amhara</v>
          </cell>
          <cell r="G165" t="str">
            <v>Wag Himra</v>
          </cell>
          <cell r="H165" t="str">
            <v>Sekota</v>
          </cell>
          <cell r="I165">
            <v>3</v>
          </cell>
          <cell r="J165">
            <v>3</v>
          </cell>
          <cell r="K165">
            <v>3</v>
          </cell>
          <cell r="L165">
            <v>4</v>
          </cell>
        </row>
        <row r="166">
          <cell r="A166" t="str">
            <v>ET2009C1030806</v>
          </cell>
          <cell r="B166">
            <v>105303</v>
          </cell>
          <cell r="C166" t="str">
            <v>ET</v>
          </cell>
          <cell r="D166" t="str">
            <v>EA</v>
          </cell>
          <cell r="E166" t="str">
            <v>Ethiopia</v>
          </cell>
          <cell r="F166" t="str">
            <v>Amhara</v>
          </cell>
          <cell r="G166" t="str">
            <v>Wag Himra</v>
          </cell>
          <cell r="H166" t="str">
            <v>Ziquala</v>
          </cell>
          <cell r="I166">
            <v>3</v>
          </cell>
          <cell r="J166">
            <v>3</v>
          </cell>
          <cell r="K166">
            <v>3</v>
          </cell>
          <cell r="L166">
            <v>4</v>
          </cell>
        </row>
        <row r="167">
          <cell r="A167" t="str">
            <v>ET2009C1030901</v>
          </cell>
          <cell r="B167">
            <v>105359</v>
          </cell>
          <cell r="C167" t="str">
            <v>ET</v>
          </cell>
          <cell r="D167" t="str">
            <v>EA</v>
          </cell>
          <cell r="E167" t="str">
            <v>Ethiopia</v>
          </cell>
          <cell r="F167" t="str">
            <v>Amhara</v>
          </cell>
          <cell r="G167" t="str">
            <v>Awi</v>
          </cell>
          <cell r="H167" t="str">
            <v>Ankasha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</row>
        <row r="168">
          <cell r="A168" t="str">
            <v>ET2009C1030902</v>
          </cell>
          <cell r="B168">
            <v>105358</v>
          </cell>
          <cell r="C168" t="str">
            <v>ET</v>
          </cell>
          <cell r="D168" t="str">
            <v>EA</v>
          </cell>
          <cell r="E168" t="str">
            <v>Ethiopia</v>
          </cell>
          <cell r="F168" t="str">
            <v>Amhara</v>
          </cell>
          <cell r="G168" t="str">
            <v>Awi</v>
          </cell>
          <cell r="H168" t="str">
            <v>Banja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</row>
        <row r="169">
          <cell r="A169" t="str">
            <v>ET2009C1030903</v>
          </cell>
          <cell r="B169">
            <v>105357</v>
          </cell>
          <cell r="C169" t="str">
            <v>ET</v>
          </cell>
          <cell r="D169" t="str">
            <v>EA</v>
          </cell>
          <cell r="E169" t="str">
            <v>Ethiopia</v>
          </cell>
          <cell r="F169" t="str">
            <v>Amhara</v>
          </cell>
          <cell r="G169" t="str">
            <v>Awi</v>
          </cell>
          <cell r="H169" t="str">
            <v>Dangila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</row>
        <row r="170">
          <cell r="A170" t="str">
            <v>ET2009C1030904</v>
          </cell>
          <cell r="B170">
            <v>105361</v>
          </cell>
          <cell r="C170" t="str">
            <v>ET</v>
          </cell>
          <cell r="D170" t="str">
            <v>EA</v>
          </cell>
          <cell r="E170" t="str">
            <v>Ethiopia</v>
          </cell>
          <cell r="F170" t="str">
            <v>Amhara</v>
          </cell>
          <cell r="G170" t="str">
            <v>Awi</v>
          </cell>
          <cell r="H170" t="str">
            <v>Fagta Lakoma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</row>
        <row r="171">
          <cell r="A171" t="str">
            <v>ET2009C1030906</v>
          </cell>
          <cell r="B171">
            <v>105360</v>
          </cell>
          <cell r="C171" t="str">
            <v>ET</v>
          </cell>
          <cell r="D171" t="str">
            <v>EA</v>
          </cell>
          <cell r="E171" t="str">
            <v>Ethiopia</v>
          </cell>
          <cell r="F171" t="str">
            <v>Amhara</v>
          </cell>
          <cell r="G171" t="str">
            <v>Awi</v>
          </cell>
          <cell r="H171" t="str">
            <v>Guangua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</row>
        <row r="172">
          <cell r="A172" t="str">
            <v>ET2009C1031001</v>
          </cell>
          <cell r="B172">
            <v>105557</v>
          </cell>
          <cell r="C172" t="str">
            <v>ET</v>
          </cell>
          <cell r="D172" t="str">
            <v>EA</v>
          </cell>
          <cell r="E172" t="str">
            <v>Ethiopia</v>
          </cell>
          <cell r="F172" t="str">
            <v>Amhara</v>
          </cell>
          <cell r="G172" t="str">
            <v>Oromia</v>
          </cell>
          <cell r="H172" t="str">
            <v>Artuma Fursi</v>
          </cell>
          <cell r="I172">
            <v>3</v>
          </cell>
          <cell r="J172">
            <v>3</v>
          </cell>
          <cell r="K172">
            <v>2</v>
          </cell>
          <cell r="L172">
            <v>3</v>
          </cell>
        </row>
        <row r="173">
          <cell r="A173" t="str">
            <v>ET2009C1031002</v>
          </cell>
          <cell r="B173">
            <v>105368</v>
          </cell>
          <cell r="C173" t="str">
            <v>ET</v>
          </cell>
          <cell r="D173" t="str">
            <v>EA</v>
          </cell>
          <cell r="E173" t="str">
            <v>Ethiopia</v>
          </cell>
          <cell r="F173" t="str">
            <v>Amhara</v>
          </cell>
          <cell r="G173" t="str">
            <v>Oromia</v>
          </cell>
          <cell r="H173" t="str">
            <v>Bati</v>
          </cell>
          <cell r="I173">
            <v>3</v>
          </cell>
          <cell r="J173">
            <v>3</v>
          </cell>
          <cell r="K173">
            <v>2</v>
          </cell>
          <cell r="L173">
            <v>2</v>
          </cell>
        </row>
        <row r="174">
          <cell r="A174" t="str">
            <v>ET2009C1031003</v>
          </cell>
          <cell r="B174">
            <v>105369</v>
          </cell>
          <cell r="C174" t="str">
            <v>ET</v>
          </cell>
          <cell r="D174" t="str">
            <v>EA</v>
          </cell>
          <cell r="E174" t="str">
            <v>Ethiopia</v>
          </cell>
          <cell r="F174" t="str">
            <v>Amhara</v>
          </cell>
          <cell r="G174" t="str">
            <v>Oromia</v>
          </cell>
          <cell r="H174" t="str">
            <v>Chefa Gula</v>
          </cell>
          <cell r="I174">
            <v>3</v>
          </cell>
          <cell r="J174">
            <v>3</v>
          </cell>
          <cell r="K174">
            <v>2</v>
          </cell>
          <cell r="L174">
            <v>3</v>
          </cell>
        </row>
        <row r="175">
          <cell r="A175" t="str">
            <v>ET2009C1031005</v>
          </cell>
          <cell r="B175">
            <v>105555</v>
          </cell>
          <cell r="C175" t="str">
            <v>ET</v>
          </cell>
          <cell r="D175" t="str">
            <v>EA</v>
          </cell>
          <cell r="E175" t="str">
            <v>Ethiopia</v>
          </cell>
          <cell r="F175" t="str">
            <v>Amhara</v>
          </cell>
          <cell r="G175" t="str">
            <v>Oromia</v>
          </cell>
          <cell r="H175" t="str">
            <v>Jille Timuga</v>
          </cell>
          <cell r="I175">
            <v>3</v>
          </cell>
          <cell r="J175">
            <v>3</v>
          </cell>
          <cell r="K175">
            <v>2</v>
          </cell>
          <cell r="L175">
            <v>3</v>
          </cell>
        </row>
        <row r="176">
          <cell r="A176" t="str">
            <v>ET2009C1040101</v>
          </cell>
          <cell r="B176">
            <v>105033</v>
          </cell>
          <cell r="C176" t="str">
            <v>ET</v>
          </cell>
          <cell r="D176" t="str">
            <v>EA</v>
          </cell>
          <cell r="E176" t="str">
            <v>Ethiopia</v>
          </cell>
          <cell r="F176" t="str">
            <v>Oromia</v>
          </cell>
          <cell r="G176" t="str">
            <v>West Wellega</v>
          </cell>
          <cell r="H176" t="str">
            <v>Ayira Guliso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</row>
        <row r="177">
          <cell r="A177" t="str">
            <v>ET2009C1040103</v>
          </cell>
          <cell r="B177">
            <v>105463</v>
          </cell>
          <cell r="C177" t="str">
            <v>ET</v>
          </cell>
          <cell r="D177" t="str">
            <v>EA</v>
          </cell>
          <cell r="E177" t="str">
            <v>Ethiopia</v>
          </cell>
          <cell r="F177" t="str">
            <v>Oromia</v>
          </cell>
          <cell r="G177" t="str">
            <v>West Wellega</v>
          </cell>
          <cell r="H177" t="str">
            <v>Begi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</row>
        <row r="178">
          <cell r="A178" t="str">
            <v>ET2009C1040107</v>
          </cell>
          <cell r="B178">
            <v>105458</v>
          </cell>
          <cell r="C178" t="str">
            <v>ET</v>
          </cell>
          <cell r="D178" t="str">
            <v>EA</v>
          </cell>
          <cell r="E178" t="str">
            <v>Ethiopia</v>
          </cell>
          <cell r="F178" t="str">
            <v>Oromia</v>
          </cell>
          <cell r="G178" t="str">
            <v>West Wellega</v>
          </cell>
          <cell r="H178" t="str">
            <v>Gimbi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</row>
        <row r="179">
          <cell r="A179" t="str">
            <v>ET2009C1040109</v>
          </cell>
          <cell r="B179">
            <v>105454</v>
          </cell>
          <cell r="C179" t="str">
            <v>ET</v>
          </cell>
          <cell r="D179" t="str">
            <v>EA</v>
          </cell>
          <cell r="E179" t="str">
            <v>Ethiopia</v>
          </cell>
          <cell r="F179" t="str">
            <v>Oromia</v>
          </cell>
          <cell r="G179" t="str">
            <v>West Wellega</v>
          </cell>
          <cell r="H179" t="str">
            <v>Haru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</row>
        <row r="180">
          <cell r="A180" t="str">
            <v>ET2009C1040110</v>
          </cell>
          <cell r="B180">
            <v>105013</v>
          </cell>
          <cell r="C180" t="str">
            <v>ET</v>
          </cell>
          <cell r="D180" t="str">
            <v>EA</v>
          </cell>
          <cell r="E180" t="str">
            <v>Ethiopia</v>
          </cell>
          <cell r="F180" t="str">
            <v>Oromia</v>
          </cell>
          <cell r="G180" t="str">
            <v>West Wellega</v>
          </cell>
          <cell r="H180" t="str">
            <v>Jarso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</row>
        <row r="181">
          <cell r="A181" t="str">
            <v>ET2009C1040112</v>
          </cell>
          <cell r="B181">
            <v>105459</v>
          </cell>
          <cell r="C181" t="str">
            <v>ET</v>
          </cell>
          <cell r="D181" t="str">
            <v>EA</v>
          </cell>
          <cell r="E181" t="str">
            <v>Ethiopia</v>
          </cell>
          <cell r="F181" t="str">
            <v>Oromia</v>
          </cell>
          <cell r="G181" t="str">
            <v>West Wellega</v>
          </cell>
          <cell r="H181" t="str">
            <v>Lalo Asabi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</row>
        <row r="182">
          <cell r="A182" t="str">
            <v>ET2009C1040113</v>
          </cell>
          <cell r="B182">
            <v>105462</v>
          </cell>
          <cell r="C182" t="str">
            <v>ET</v>
          </cell>
          <cell r="D182" t="str">
            <v>EA</v>
          </cell>
          <cell r="E182" t="str">
            <v>Ethiopia</v>
          </cell>
          <cell r="F182" t="str">
            <v>Oromia</v>
          </cell>
          <cell r="G182" t="str">
            <v>West Wellega</v>
          </cell>
          <cell r="H182" t="str">
            <v>Mana Sibu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</row>
        <row r="183">
          <cell r="A183" t="str">
            <v>ET2009C1040114</v>
          </cell>
          <cell r="B183">
            <v>105461</v>
          </cell>
          <cell r="C183" t="str">
            <v>ET</v>
          </cell>
          <cell r="D183" t="str">
            <v>EA</v>
          </cell>
          <cell r="E183" t="str">
            <v>Ethiopia</v>
          </cell>
          <cell r="F183" t="str">
            <v>Oromia</v>
          </cell>
          <cell r="G183" t="str">
            <v>West Wellega</v>
          </cell>
          <cell r="H183" t="str">
            <v>Nejo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</row>
        <row r="184">
          <cell r="A184" t="str">
            <v>ET2009C1040115</v>
          </cell>
          <cell r="B184">
            <v>105046</v>
          </cell>
          <cell r="C184" t="str">
            <v>ET</v>
          </cell>
          <cell r="D184" t="str">
            <v>EA</v>
          </cell>
          <cell r="E184" t="str">
            <v>Ethiopia</v>
          </cell>
          <cell r="F184" t="str">
            <v>Oromia</v>
          </cell>
          <cell r="G184" t="str">
            <v>West Wellega</v>
          </cell>
          <cell r="H184" t="str">
            <v>Nole Kaba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</row>
        <row r="185">
          <cell r="A185" t="str">
            <v>ET2009C1040116</v>
          </cell>
          <cell r="B185">
            <v>105072</v>
          </cell>
          <cell r="C185" t="str">
            <v>ET</v>
          </cell>
          <cell r="D185" t="str">
            <v>EA</v>
          </cell>
          <cell r="E185" t="str">
            <v>Ethiopia</v>
          </cell>
          <cell r="F185" t="str">
            <v>Oromia</v>
          </cell>
          <cell r="G185" t="str">
            <v>West Wellega</v>
          </cell>
          <cell r="H185" t="str">
            <v>Sayo Nole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</row>
        <row r="186">
          <cell r="A186" t="str">
            <v>ET2009C1040117</v>
          </cell>
          <cell r="B186">
            <v>105040</v>
          </cell>
          <cell r="C186" t="str">
            <v>ET</v>
          </cell>
          <cell r="D186" t="str">
            <v>EA</v>
          </cell>
          <cell r="E186" t="str">
            <v>Ethiopia</v>
          </cell>
          <cell r="F186" t="str">
            <v>Oromia</v>
          </cell>
          <cell r="G186" t="str">
            <v>West Wellega</v>
          </cell>
          <cell r="H186" t="str">
            <v>Yubdo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</row>
        <row r="187">
          <cell r="A187" t="str">
            <v>ET2009C1040118</v>
          </cell>
          <cell r="B187">
            <v>105066</v>
          </cell>
          <cell r="C187" t="str">
            <v>ET</v>
          </cell>
          <cell r="D187" t="str">
            <v>EA</v>
          </cell>
          <cell r="E187" t="str">
            <v>Ethiopia</v>
          </cell>
          <cell r="F187" t="str">
            <v>Oromia</v>
          </cell>
          <cell r="G187" t="str">
            <v>West Wellega</v>
          </cell>
          <cell r="H187" t="str">
            <v>Anfilo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</row>
        <row r="188">
          <cell r="A188" t="str">
            <v>ET2009C1040119</v>
          </cell>
          <cell r="B188">
            <v>105460</v>
          </cell>
          <cell r="C188" t="str">
            <v>ET</v>
          </cell>
          <cell r="D188" t="str">
            <v>EA</v>
          </cell>
          <cell r="E188" t="str">
            <v>Ethiopia</v>
          </cell>
          <cell r="F188" t="str">
            <v>Oromia</v>
          </cell>
          <cell r="G188" t="str">
            <v>West Wellega</v>
          </cell>
          <cell r="H188" t="str">
            <v>Boji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</row>
        <row r="189">
          <cell r="A189" t="str">
            <v>ET2009C1040120</v>
          </cell>
          <cell r="B189">
            <v>105041</v>
          </cell>
          <cell r="C189" t="str">
            <v>ET</v>
          </cell>
          <cell r="D189" t="str">
            <v>EA</v>
          </cell>
          <cell r="E189" t="str">
            <v>Ethiopia</v>
          </cell>
          <cell r="F189" t="str">
            <v>Oromia</v>
          </cell>
          <cell r="G189" t="str">
            <v>West Wellega</v>
          </cell>
          <cell r="H189" t="str">
            <v>Dile Lalo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</row>
        <row r="190">
          <cell r="A190" t="str">
            <v>ET2009C1040121</v>
          </cell>
          <cell r="B190">
            <v>105027</v>
          </cell>
          <cell r="C190" t="str">
            <v>ET</v>
          </cell>
          <cell r="D190" t="str">
            <v>EA</v>
          </cell>
          <cell r="E190" t="str">
            <v>Ethiopia</v>
          </cell>
          <cell r="F190" t="str">
            <v>Oromia</v>
          </cell>
          <cell r="G190" t="str">
            <v>West Wellega</v>
          </cell>
          <cell r="H190" t="str">
            <v>Gawo Dale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</row>
        <row r="191">
          <cell r="A191" t="str">
            <v>ET2009C1040122</v>
          </cell>
          <cell r="B191">
            <v>105059</v>
          </cell>
          <cell r="C191" t="str">
            <v>ET</v>
          </cell>
          <cell r="D191" t="str">
            <v>EA</v>
          </cell>
          <cell r="E191" t="str">
            <v>Ethiopia</v>
          </cell>
          <cell r="F191" t="str">
            <v>Oromia</v>
          </cell>
          <cell r="G191" t="str">
            <v>West Wellega</v>
          </cell>
          <cell r="H191" t="str">
            <v>Hawa Welele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</row>
        <row r="192">
          <cell r="A192" t="str">
            <v>ET2009C1040123</v>
          </cell>
          <cell r="B192">
            <v>105464</v>
          </cell>
          <cell r="C192" t="str">
            <v>ET</v>
          </cell>
          <cell r="D192" t="str">
            <v>EA</v>
          </cell>
          <cell r="E192" t="str">
            <v>Ethiopia</v>
          </cell>
          <cell r="F192" t="str">
            <v>Oromia</v>
          </cell>
          <cell r="G192" t="str">
            <v>West Wellega</v>
          </cell>
          <cell r="H192" t="str">
            <v>Jimma Gidami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</row>
        <row r="193">
          <cell r="A193" t="str">
            <v>ET2009C1040201</v>
          </cell>
          <cell r="B193">
            <v>105016</v>
          </cell>
          <cell r="C193" t="str">
            <v>ET</v>
          </cell>
          <cell r="D193" t="str">
            <v>EA</v>
          </cell>
          <cell r="E193" t="str">
            <v>Ethiopia</v>
          </cell>
          <cell r="F193" t="str">
            <v>Oromia</v>
          </cell>
          <cell r="G193" t="str">
            <v>East Wellega</v>
          </cell>
          <cell r="H193" t="str">
            <v>Bila Seyo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</row>
        <row r="194">
          <cell r="A194" t="str">
            <v>ET2009C1040203</v>
          </cell>
          <cell r="B194">
            <v>105457</v>
          </cell>
          <cell r="C194" t="str">
            <v>ET</v>
          </cell>
          <cell r="D194" t="str">
            <v>EA</v>
          </cell>
          <cell r="E194" t="str">
            <v>Ethiopia</v>
          </cell>
          <cell r="F194" t="str">
            <v>Oromia</v>
          </cell>
          <cell r="G194" t="str">
            <v>East Wellega</v>
          </cell>
          <cell r="H194" t="str">
            <v>Diga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</row>
        <row r="195">
          <cell r="A195" t="str">
            <v>ET2009C1040204</v>
          </cell>
          <cell r="B195">
            <v>105449</v>
          </cell>
          <cell r="C195" t="str">
            <v>ET</v>
          </cell>
          <cell r="D195" t="str">
            <v>EA</v>
          </cell>
          <cell r="E195" t="str">
            <v>Ethiopia</v>
          </cell>
          <cell r="F195" t="str">
            <v>Oromia</v>
          </cell>
          <cell r="G195" t="str">
            <v>East Wellega</v>
          </cell>
          <cell r="H195" t="str">
            <v>Gida Kiremu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</row>
        <row r="196">
          <cell r="A196" t="str">
            <v>ET2009C1040208</v>
          </cell>
          <cell r="B196">
            <v>105450</v>
          </cell>
          <cell r="C196" t="str">
            <v>ET</v>
          </cell>
          <cell r="D196" t="str">
            <v>EA</v>
          </cell>
          <cell r="E196" t="str">
            <v>Ethiopia</v>
          </cell>
          <cell r="F196" t="str">
            <v>Oromia</v>
          </cell>
          <cell r="G196" t="str">
            <v>East Wellega</v>
          </cell>
          <cell r="H196" t="str">
            <v>Ibantu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</row>
        <row r="197">
          <cell r="A197" t="str">
            <v>ET2009C1040209</v>
          </cell>
          <cell r="B197">
            <v>105052</v>
          </cell>
          <cell r="C197" t="str">
            <v>ET</v>
          </cell>
          <cell r="D197" t="str">
            <v>EA</v>
          </cell>
          <cell r="E197" t="str">
            <v>Ethiopia</v>
          </cell>
          <cell r="F197" t="str">
            <v>Oromia</v>
          </cell>
          <cell r="G197" t="str">
            <v>East Wellega</v>
          </cell>
          <cell r="H197" t="str">
            <v>Jimma Arjo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</row>
        <row r="198">
          <cell r="A198" t="str">
            <v>ET2009C1040211</v>
          </cell>
          <cell r="B198">
            <v>105451</v>
          </cell>
          <cell r="C198" t="str">
            <v>ET</v>
          </cell>
          <cell r="D198" t="str">
            <v>EA</v>
          </cell>
          <cell r="E198" t="str">
            <v>Ethiopia</v>
          </cell>
          <cell r="F198" t="str">
            <v>Oromia</v>
          </cell>
          <cell r="G198" t="str">
            <v>East Wellega</v>
          </cell>
          <cell r="H198" t="str">
            <v>Limu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</row>
        <row r="199">
          <cell r="A199" t="str">
            <v>ET2009C1040212</v>
          </cell>
          <cell r="B199">
            <v>105058</v>
          </cell>
          <cell r="C199" t="str">
            <v>ET</v>
          </cell>
          <cell r="D199" t="str">
            <v>EA</v>
          </cell>
          <cell r="E199" t="str">
            <v>Ethiopia</v>
          </cell>
          <cell r="F199" t="str">
            <v>Oromia</v>
          </cell>
          <cell r="G199" t="str">
            <v>East Wellega</v>
          </cell>
          <cell r="H199" t="str">
            <v>Nunu Kumba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</row>
        <row r="200">
          <cell r="A200" t="str">
            <v>ET2009C1040213</v>
          </cell>
          <cell r="B200">
            <v>105452</v>
          </cell>
          <cell r="C200" t="str">
            <v>ET</v>
          </cell>
          <cell r="D200" t="str">
            <v>EA</v>
          </cell>
          <cell r="E200" t="str">
            <v>Ethiopia</v>
          </cell>
          <cell r="F200" t="str">
            <v>Oromia</v>
          </cell>
          <cell r="G200" t="str">
            <v>East Wellega</v>
          </cell>
          <cell r="H200" t="str">
            <v>Sasiga</v>
          </cell>
          <cell r="I200">
            <v>2</v>
          </cell>
          <cell r="J200">
            <v>2</v>
          </cell>
          <cell r="K200">
            <v>1</v>
          </cell>
          <cell r="L200">
            <v>1</v>
          </cell>
        </row>
        <row r="201">
          <cell r="A201" t="str">
            <v>ET2009C1040214</v>
          </cell>
          <cell r="B201">
            <v>105247</v>
          </cell>
          <cell r="C201" t="str">
            <v>ET</v>
          </cell>
          <cell r="D201" t="str">
            <v>EA</v>
          </cell>
          <cell r="E201" t="str">
            <v>Ethiopia</v>
          </cell>
          <cell r="F201" t="str">
            <v>Oromia</v>
          </cell>
          <cell r="G201" t="str">
            <v>East Wellega</v>
          </cell>
          <cell r="H201" t="str">
            <v>Sibu Sire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</row>
        <row r="202">
          <cell r="A202" t="str">
            <v>ET2009C1040217</v>
          </cell>
          <cell r="B202">
            <v>105018</v>
          </cell>
          <cell r="C202" t="str">
            <v>ET</v>
          </cell>
          <cell r="D202" t="str">
            <v>EA</v>
          </cell>
          <cell r="E202" t="str">
            <v>Ethiopia</v>
          </cell>
          <cell r="F202" t="str">
            <v>Oromia</v>
          </cell>
          <cell r="G202" t="str">
            <v>East Wellega</v>
          </cell>
          <cell r="H202" t="str">
            <v>Guto Wayu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</row>
        <row r="203">
          <cell r="A203" t="str">
            <v>ET2009C1040218</v>
          </cell>
          <cell r="B203">
            <v>105043</v>
          </cell>
          <cell r="C203" t="str">
            <v>ET</v>
          </cell>
          <cell r="D203" t="str">
            <v>EA</v>
          </cell>
          <cell r="E203" t="str">
            <v>Ethiopia</v>
          </cell>
          <cell r="F203" t="str">
            <v>Oromia</v>
          </cell>
          <cell r="G203" t="str">
            <v>East Wellega</v>
          </cell>
          <cell r="H203" t="str">
            <v>Wama Bonaya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</row>
        <row r="204">
          <cell r="A204" t="str">
            <v>ET2009C1040301</v>
          </cell>
          <cell r="B204">
            <v>105092</v>
          </cell>
          <cell r="C204" t="str">
            <v>ET</v>
          </cell>
          <cell r="D204" t="str">
            <v>EA</v>
          </cell>
          <cell r="E204" t="str">
            <v>Ethiopia</v>
          </cell>
          <cell r="F204" t="str">
            <v>Oromia</v>
          </cell>
          <cell r="G204" t="str">
            <v>Ilubabor</v>
          </cell>
          <cell r="H204" t="str">
            <v>Ale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</row>
        <row r="205">
          <cell r="A205" t="str">
            <v>ET2009C1040303</v>
          </cell>
          <cell r="B205">
            <v>105456</v>
          </cell>
          <cell r="C205" t="str">
            <v>ET</v>
          </cell>
          <cell r="D205" t="str">
            <v>EA</v>
          </cell>
          <cell r="E205" t="str">
            <v>Ethiopia</v>
          </cell>
          <cell r="F205" t="str">
            <v>Oromia</v>
          </cell>
          <cell r="G205" t="str">
            <v>Ilubabor</v>
          </cell>
          <cell r="H205" t="str">
            <v>Badele Zuria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</row>
        <row r="206">
          <cell r="A206" t="str">
            <v>ET2009C1040307</v>
          </cell>
          <cell r="B206">
            <v>105081</v>
          </cell>
          <cell r="C206" t="str">
            <v>ET</v>
          </cell>
          <cell r="D206" t="str">
            <v>EA</v>
          </cell>
          <cell r="E206" t="str">
            <v>Ethiopia</v>
          </cell>
          <cell r="F206" t="str">
            <v>Oromia</v>
          </cell>
          <cell r="G206" t="str">
            <v>Ilubabor</v>
          </cell>
          <cell r="H206" t="str">
            <v>Bure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</row>
        <row r="207">
          <cell r="A207" t="str">
            <v>ET2009C1040308</v>
          </cell>
          <cell r="B207">
            <v>105078</v>
          </cell>
          <cell r="C207" t="str">
            <v>ET</v>
          </cell>
          <cell r="D207" t="str">
            <v>EA</v>
          </cell>
          <cell r="E207" t="str">
            <v>Ethiopia</v>
          </cell>
          <cell r="F207" t="str">
            <v>Oromia</v>
          </cell>
          <cell r="G207" t="str">
            <v>Ilubabor</v>
          </cell>
          <cell r="H207" t="str">
            <v>Chora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</row>
        <row r="208">
          <cell r="A208" t="str">
            <v>ET2009C1040311</v>
          </cell>
          <cell r="B208">
            <v>105064</v>
          </cell>
          <cell r="C208" t="str">
            <v>ET</v>
          </cell>
          <cell r="D208" t="str">
            <v>EA</v>
          </cell>
          <cell r="E208" t="str">
            <v>Ethiopia</v>
          </cell>
          <cell r="F208" t="str">
            <v>Oromia</v>
          </cell>
          <cell r="G208" t="str">
            <v>Ilubabor</v>
          </cell>
          <cell r="H208" t="str">
            <v>Darimu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</row>
        <row r="209">
          <cell r="A209" t="str">
            <v>ET2009C1040312</v>
          </cell>
          <cell r="B209">
            <v>105095</v>
          </cell>
          <cell r="C209" t="str">
            <v>ET</v>
          </cell>
          <cell r="D209" t="str">
            <v>EA</v>
          </cell>
          <cell r="E209" t="str">
            <v>Ethiopia</v>
          </cell>
          <cell r="F209" t="str">
            <v>Oromia</v>
          </cell>
          <cell r="G209" t="str">
            <v>Ilubabor</v>
          </cell>
          <cell r="H209" t="str">
            <v>Dedesa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</row>
        <row r="210">
          <cell r="A210" t="str">
            <v>ET2009C1040313</v>
          </cell>
          <cell r="B210">
            <v>105455</v>
          </cell>
          <cell r="C210" t="str">
            <v>ET</v>
          </cell>
          <cell r="D210" t="str">
            <v>EA</v>
          </cell>
          <cell r="E210" t="str">
            <v>Ethiopia</v>
          </cell>
          <cell r="F210" t="str">
            <v>Oromia</v>
          </cell>
          <cell r="G210" t="str">
            <v>Ilubabor</v>
          </cell>
          <cell r="H210" t="str">
            <v>Dega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</row>
        <row r="211">
          <cell r="A211" t="str">
            <v>ET2009C1040316</v>
          </cell>
          <cell r="B211">
            <v>105077</v>
          </cell>
          <cell r="C211" t="str">
            <v>ET</v>
          </cell>
          <cell r="D211" t="str">
            <v>EA</v>
          </cell>
          <cell r="E211" t="str">
            <v>Ethiopia</v>
          </cell>
          <cell r="F211" t="str">
            <v>Oromia</v>
          </cell>
          <cell r="G211" t="str">
            <v>Ilubabor</v>
          </cell>
          <cell r="H211" t="str">
            <v>Gechi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</row>
        <row r="212">
          <cell r="A212" t="str">
            <v>ET2009C1040320</v>
          </cell>
          <cell r="B212">
            <v>105079</v>
          </cell>
          <cell r="C212" t="str">
            <v>ET</v>
          </cell>
          <cell r="D212" t="str">
            <v>EA</v>
          </cell>
          <cell r="E212" t="str">
            <v>Ethiopia</v>
          </cell>
          <cell r="F212" t="str">
            <v>Oromia</v>
          </cell>
          <cell r="G212" t="str">
            <v>Ilubabor</v>
          </cell>
          <cell r="H212" t="str">
            <v>Metu Zuria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</row>
        <row r="213">
          <cell r="A213" t="str">
            <v>ET2009C1040321</v>
          </cell>
          <cell r="B213">
            <v>105099</v>
          </cell>
          <cell r="C213" t="str">
            <v>ET</v>
          </cell>
          <cell r="D213" t="str">
            <v>EA</v>
          </cell>
          <cell r="E213" t="str">
            <v>Ethiopia</v>
          </cell>
          <cell r="F213" t="str">
            <v>Oromia</v>
          </cell>
          <cell r="G213" t="str">
            <v>Ilubabor</v>
          </cell>
          <cell r="H213" t="str">
            <v>Sale Nono</v>
          </cell>
          <cell r="I213">
            <v>1</v>
          </cell>
          <cell r="J213">
            <v>1</v>
          </cell>
          <cell r="K213">
            <v>1</v>
          </cell>
          <cell r="L213">
            <v>2</v>
          </cell>
        </row>
        <row r="214">
          <cell r="A214" t="str">
            <v>ET2009C1040322</v>
          </cell>
          <cell r="B214">
            <v>105082</v>
          </cell>
          <cell r="C214" t="str">
            <v>ET</v>
          </cell>
          <cell r="D214" t="str">
            <v>EA</v>
          </cell>
          <cell r="E214" t="str">
            <v>Ethiopia</v>
          </cell>
          <cell r="F214" t="str">
            <v>Oromia</v>
          </cell>
          <cell r="G214" t="str">
            <v>Ilubabor</v>
          </cell>
          <cell r="H214" t="str">
            <v>Yayu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</row>
        <row r="215">
          <cell r="A215" t="str">
            <v>ET2009C1040323</v>
          </cell>
          <cell r="B215">
            <v>105071</v>
          </cell>
          <cell r="C215" t="str">
            <v>ET</v>
          </cell>
          <cell r="D215" t="str">
            <v>EA</v>
          </cell>
          <cell r="E215" t="str">
            <v>Ethiopia</v>
          </cell>
          <cell r="F215" t="str">
            <v>Oromia</v>
          </cell>
          <cell r="G215" t="str">
            <v>Ilubabor</v>
          </cell>
          <cell r="H215" t="str">
            <v>Supena Sodo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</row>
        <row r="216">
          <cell r="A216" t="str">
            <v>ET2009C1040402</v>
          </cell>
          <cell r="B216">
            <v>105126</v>
          </cell>
          <cell r="C216" t="str">
            <v>ET</v>
          </cell>
          <cell r="D216" t="str">
            <v>EA</v>
          </cell>
          <cell r="E216" t="str">
            <v>Ethiopia</v>
          </cell>
          <cell r="F216" t="str">
            <v>Oromia</v>
          </cell>
          <cell r="G216" t="str">
            <v>Jimma</v>
          </cell>
          <cell r="H216" t="str">
            <v>Dedo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</row>
        <row r="217">
          <cell r="A217" t="str">
            <v>ET2009C1040403</v>
          </cell>
          <cell r="B217">
            <v>105112</v>
          </cell>
          <cell r="C217" t="str">
            <v>ET</v>
          </cell>
          <cell r="D217" t="str">
            <v>EA</v>
          </cell>
          <cell r="E217" t="str">
            <v>Ethiopia</v>
          </cell>
          <cell r="F217" t="str">
            <v>Oromia</v>
          </cell>
          <cell r="G217" t="str">
            <v>Jimma</v>
          </cell>
          <cell r="H217" t="str">
            <v>Gera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</row>
        <row r="218">
          <cell r="A218" t="str">
            <v>ET2009C1040404</v>
          </cell>
          <cell r="B218">
            <v>105106</v>
          </cell>
          <cell r="C218" t="str">
            <v>ET</v>
          </cell>
          <cell r="D218" t="str">
            <v>EA</v>
          </cell>
          <cell r="E218" t="str">
            <v>Ethiopia</v>
          </cell>
          <cell r="F218" t="str">
            <v>Oromia</v>
          </cell>
          <cell r="G218" t="str">
            <v>Jimma</v>
          </cell>
          <cell r="H218" t="str">
            <v>Goma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</row>
        <row r="219">
          <cell r="A219" t="str">
            <v>ET2009C1040406</v>
          </cell>
          <cell r="B219">
            <v>105108</v>
          </cell>
          <cell r="C219" t="str">
            <v>ET</v>
          </cell>
          <cell r="D219" t="str">
            <v>EA</v>
          </cell>
          <cell r="E219" t="str">
            <v>Ethiopia</v>
          </cell>
          <cell r="F219" t="str">
            <v>Oromia</v>
          </cell>
          <cell r="G219" t="str">
            <v>Jimma</v>
          </cell>
          <cell r="H219" t="str">
            <v>Kersa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</row>
        <row r="220">
          <cell r="A220" t="str">
            <v>ET2009C1040407</v>
          </cell>
          <cell r="B220">
            <v>105076</v>
          </cell>
          <cell r="C220" t="str">
            <v>ET</v>
          </cell>
          <cell r="D220" t="str">
            <v>EA</v>
          </cell>
          <cell r="E220" t="str">
            <v>Ethiopia</v>
          </cell>
          <cell r="F220" t="str">
            <v>Oromia</v>
          </cell>
          <cell r="G220" t="str">
            <v>Jimma</v>
          </cell>
          <cell r="H220" t="str">
            <v>Limu Kosa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</row>
        <row r="221">
          <cell r="A221" t="str">
            <v>ET2009C1040408</v>
          </cell>
          <cell r="B221">
            <v>105055</v>
          </cell>
          <cell r="C221" t="str">
            <v>ET</v>
          </cell>
          <cell r="D221" t="str">
            <v>EA</v>
          </cell>
          <cell r="E221" t="str">
            <v>Ethiopia</v>
          </cell>
          <cell r="F221" t="str">
            <v>Oromia</v>
          </cell>
          <cell r="G221" t="str">
            <v>Jimma</v>
          </cell>
          <cell r="H221" t="str">
            <v>Limu Seka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</row>
        <row r="222">
          <cell r="A222" t="str">
            <v>ET2009C1040409</v>
          </cell>
          <cell r="B222">
            <v>105114</v>
          </cell>
          <cell r="C222" t="str">
            <v>ET</v>
          </cell>
          <cell r="D222" t="str">
            <v>EA</v>
          </cell>
          <cell r="E222" t="str">
            <v>Ethiopia</v>
          </cell>
          <cell r="F222" t="str">
            <v>Oromia</v>
          </cell>
          <cell r="G222" t="str">
            <v>Jimma</v>
          </cell>
          <cell r="H222" t="str">
            <v>Mena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</row>
        <row r="223">
          <cell r="A223" t="str">
            <v>ET2009C1040410</v>
          </cell>
          <cell r="B223">
            <v>105118</v>
          </cell>
          <cell r="C223" t="str">
            <v>ET</v>
          </cell>
          <cell r="D223" t="str">
            <v>EA</v>
          </cell>
          <cell r="E223" t="str">
            <v>Ethiopia</v>
          </cell>
          <cell r="F223" t="str">
            <v>Oromia</v>
          </cell>
          <cell r="G223" t="str">
            <v>Jimma</v>
          </cell>
          <cell r="H223" t="str">
            <v>Omo Nada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</row>
        <row r="224">
          <cell r="A224" t="str">
            <v>ET2009C1040411</v>
          </cell>
          <cell r="B224">
            <v>105120</v>
          </cell>
          <cell r="C224" t="str">
            <v>ET</v>
          </cell>
          <cell r="D224" t="str">
            <v>EA</v>
          </cell>
          <cell r="E224" t="str">
            <v>Ethiopia</v>
          </cell>
          <cell r="F224" t="str">
            <v>Oromia</v>
          </cell>
          <cell r="G224" t="str">
            <v>Jimma</v>
          </cell>
          <cell r="H224" t="str">
            <v>Seka Chekorsa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</row>
        <row r="225">
          <cell r="A225" t="str">
            <v>ET2009C1040412</v>
          </cell>
          <cell r="B225">
            <v>105246</v>
          </cell>
          <cell r="C225" t="str">
            <v>ET</v>
          </cell>
          <cell r="D225" t="str">
            <v>EA</v>
          </cell>
          <cell r="E225" t="str">
            <v>Ethiopia</v>
          </cell>
          <cell r="F225" t="str">
            <v>Oromia</v>
          </cell>
          <cell r="G225" t="str">
            <v>Jimma</v>
          </cell>
          <cell r="H225" t="str">
            <v>Sekoru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</row>
        <row r="226">
          <cell r="A226" t="str">
            <v>ET2009C1040413</v>
          </cell>
          <cell r="B226">
            <v>105093</v>
          </cell>
          <cell r="C226" t="str">
            <v>ET</v>
          </cell>
          <cell r="D226" t="str">
            <v>EA</v>
          </cell>
          <cell r="E226" t="str">
            <v>Ethiopia</v>
          </cell>
          <cell r="F226" t="str">
            <v>Oromia</v>
          </cell>
          <cell r="G226" t="str">
            <v>Jimma</v>
          </cell>
          <cell r="H226" t="str">
            <v>Setema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</row>
        <row r="227">
          <cell r="A227" t="str">
            <v>ET2009C1040415</v>
          </cell>
          <cell r="B227">
            <v>105097</v>
          </cell>
          <cell r="C227" t="str">
            <v>ET</v>
          </cell>
          <cell r="D227" t="str">
            <v>EA</v>
          </cell>
          <cell r="E227" t="str">
            <v>Ethiopia</v>
          </cell>
          <cell r="F227" t="str">
            <v>Oromia</v>
          </cell>
          <cell r="G227" t="str">
            <v>Jimma</v>
          </cell>
          <cell r="H227" t="str">
            <v>Sigmo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</row>
        <row r="228">
          <cell r="A228" t="str">
            <v>ET2009C1040416</v>
          </cell>
          <cell r="B228">
            <v>105096</v>
          </cell>
          <cell r="C228" t="str">
            <v>ET</v>
          </cell>
          <cell r="D228" t="str">
            <v>EA</v>
          </cell>
          <cell r="E228" t="str">
            <v>Ethiopia</v>
          </cell>
          <cell r="F228" t="str">
            <v>Oromia</v>
          </cell>
          <cell r="G228" t="str">
            <v>Jimma</v>
          </cell>
          <cell r="H228" t="str">
            <v>Tiro Afeta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</row>
        <row r="229">
          <cell r="A229" t="str">
            <v>ET2009C1040502</v>
          </cell>
          <cell r="B229">
            <v>105007</v>
          </cell>
          <cell r="C229" t="str">
            <v>ET</v>
          </cell>
          <cell r="D229" t="str">
            <v>EA</v>
          </cell>
          <cell r="E229" t="str">
            <v>Ethiopia</v>
          </cell>
          <cell r="F229" t="str">
            <v>Oromia</v>
          </cell>
          <cell r="G229" t="str">
            <v>West Shewa</v>
          </cell>
          <cell r="H229" t="str">
            <v>Adda Berga</v>
          </cell>
          <cell r="I229">
            <v>2</v>
          </cell>
          <cell r="J229">
            <v>2</v>
          </cell>
          <cell r="K229">
            <v>2</v>
          </cell>
          <cell r="L229">
            <v>2</v>
          </cell>
        </row>
        <row r="230">
          <cell r="A230" t="str">
            <v>ET2009C1040503</v>
          </cell>
          <cell r="B230">
            <v>105026</v>
          </cell>
          <cell r="C230" t="str">
            <v>ET</v>
          </cell>
          <cell r="D230" t="str">
            <v>EA</v>
          </cell>
          <cell r="E230" t="str">
            <v>Ethiopia</v>
          </cell>
          <cell r="F230" t="str">
            <v>Oromia</v>
          </cell>
          <cell r="G230" t="str">
            <v>West Shewa</v>
          </cell>
          <cell r="H230" t="str">
            <v>Ambo Zuria</v>
          </cell>
          <cell r="I230">
            <v>2</v>
          </cell>
          <cell r="J230">
            <v>2</v>
          </cell>
          <cell r="K230">
            <v>2</v>
          </cell>
          <cell r="L230">
            <v>1</v>
          </cell>
        </row>
        <row r="231">
          <cell r="A231" t="str">
            <v>ET2009C1040504</v>
          </cell>
          <cell r="B231">
            <v>105037</v>
          </cell>
          <cell r="C231" t="str">
            <v>ET</v>
          </cell>
          <cell r="D231" t="str">
            <v>EA</v>
          </cell>
          <cell r="E231" t="str">
            <v>Ethiopia</v>
          </cell>
          <cell r="F231" t="str">
            <v>Oromia</v>
          </cell>
          <cell r="G231" t="str">
            <v>West Shewa</v>
          </cell>
          <cell r="H231" t="str">
            <v>Bako Tibe</v>
          </cell>
          <cell r="I231">
            <v>2</v>
          </cell>
          <cell r="J231">
            <v>2</v>
          </cell>
          <cell r="K231">
            <v>2</v>
          </cell>
          <cell r="L231">
            <v>2</v>
          </cell>
        </row>
        <row r="232">
          <cell r="A232" t="str">
            <v>ET2009C1040505</v>
          </cell>
          <cell r="B232">
            <v>105025</v>
          </cell>
          <cell r="C232" t="str">
            <v>ET</v>
          </cell>
          <cell r="D232" t="str">
            <v>EA</v>
          </cell>
          <cell r="E232" t="str">
            <v>Ethiopia</v>
          </cell>
          <cell r="F232" t="str">
            <v>Oromia</v>
          </cell>
          <cell r="G232" t="str">
            <v>West Shewa</v>
          </cell>
          <cell r="H232" t="str">
            <v>Cheliya</v>
          </cell>
          <cell r="I232">
            <v>2</v>
          </cell>
          <cell r="J232">
            <v>2</v>
          </cell>
          <cell r="K232">
            <v>2</v>
          </cell>
          <cell r="L232">
            <v>2</v>
          </cell>
        </row>
        <row r="233">
          <cell r="A233" t="str">
            <v>ET2009C1040506</v>
          </cell>
          <cell r="B233">
            <v>105050</v>
          </cell>
          <cell r="C233" t="str">
            <v>ET</v>
          </cell>
          <cell r="D233" t="str">
            <v>EA</v>
          </cell>
          <cell r="E233" t="str">
            <v>Ethiopia</v>
          </cell>
          <cell r="F233" t="str">
            <v>Oromia</v>
          </cell>
          <cell r="G233" t="str">
            <v>West Shewa</v>
          </cell>
          <cell r="H233" t="str">
            <v>Dano</v>
          </cell>
          <cell r="I233">
            <v>2</v>
          </cell>
          <cell r="J233">
            <v>2</v>
          </cell>
          <cell r="K233">
            <v>2</v>
          </cell>
          <cell r="L233">
            <v>2</v>
          </cell>
        </row>
        <row r="234">
          <cell r="A234" t="str">
            <v>ET2009C1040507</v>
          </cell>
          <cell r="B234">
            <v>105032</v>
          </cell>
          <cell r="C234" t="str">
            <v>ET</v>
          </cell>
          <cell r="D234" t="str">
            <v>EA</v>
          </cell>
          <cell r="E234" t="str">
            <v>Ethiopia</v>
          </cell>
          <cell r="F234" t="str">
            <v>Oromia</v>
          </cell>
          <cell r="G234" t="str">
            <v>West Shewa</v>
          </cell>
          <cell r="H234" t="str">
            <v>Dendi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</row>
        <row r="235">
          <cell r="A235" t="str">
            <v>ET2009C1040508</v>
          </cell>
          <cell r="B235">
            <v>105035</v>
          </cell>
          <cell r="C235" t="str">
            <v>ET</v>
          </cell>
          <cell r="D235" t="str">
            <v>EA</v>
          </cell>
          <cell r="E235" t="str">
            <v>Ethiopia</v>
          </cell>
          <cell r="F235" t="str">
            <v>Oromia</v>
          </cell>
          <cell r="G235" t="str">
            <v>West Shewa</v>
          </cell>
          <cell r="H235" t="str">
            <v>Ejere (Addis Alem)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</row>
        <row r="236">
          <cell r="A236" t="str">
            <v>ET2009C1040509</v>
          </cell>
          <cell r="B236">
            <v>105445</v>
          </cell>
          <cell r="C236" t="str">
            <v>ET</v>
          </cell>
          <cell r="D236" t="str">
            <v>EA</v>
          </cell>
          <cell r="E236" t="str">
            <v>Ethiopia</v>
          </cell>
          <cell r="F236" t="str">
            <v>Oromia</v>
          </cell>
          <cell r="G236" t="str">
            <v>West Shewa</v>
          </cell>
          <cell r="H236" t="str">
            <v>Ginde Beret</v>
          </cell>
          <cell r="I236">
            <v>2</v>
          </cell>
          <cell r="J236">
            <v>2</v>
          </cell>
          <cell r="K236">
            <v>2</v>
          </cell>
          <cell r="L236">
            <v>2</v>
          </cell>
        </row>
        <row r="237">
          <cell r="A237" t="str">
            <v>ET2009C1040511</v>
          </cell>
          <cell r="B237">
            <v>105017</v>
          </cell>
          <cell r="C237" t="str">
            <v>ET</v>
          </cell>
          <cell r="D237" t="str">
            <v>EA</v>
          </cell>
          <cell r="E237" t="str">
            <v>Ethiopia</v>
          </cell>
          <cell r="F237" t="str">
            <v>Oromia</v>
          </cell>
          <cell r="G237" t="str">
            <v>West Shewa</v>
          </cell>
          <cell r="H237" t="str">
            <v>Jeldu</v>
          </cell>
          <cell r="I237">
            <v>2</v>
          </cell>
          <cell r="J237">
            <v>2</v>
          </cell>
          <cell r="K237">
            <v>2</v>
          </cell>
          <cell r="L237">
            <v>2</v>
          </cell>
        </row>
        <row r="238">
          <cell r="A238" t="str">
            <v>ET2009C1040513</v>
          </cell>
          <cell r="B238">
            <v>105006</v>
          </cell>
          <cell r="C238" t="str">
            <v>ET</v>
          </cell>
          <cell r="D238" t="str">
            <v>EA</v>
          </cell>
          <cell r="E238" t="str">
            <v>Ethiopia</v>
          </cell>
          <cell r="F238" t="str">
            <v>Oromia</v>
          </cell>
          <cell r="G238" t="str">
            <v>West Shewa</v>
          </cell>
          <cell r="H238" t="str">
            <v>Meta Robi</v>
          </cell>
          <cell r="I238">
            <v>2</v>
          </cell>
          <cell r="J238">
            <v>2</v>
          </cell>
          <cell r="K238">
            <v>2</v>
          </cell>
          <cell r="L238">
            <v>2</v>
          </cell>
        </row>
        <row r="239">
          <cell r="A239" t="str">
            <v>ET2009C1040515</v>
          </cell>
          <cell r="B239">
            <v>105054</v>
          </cell>
          <cell r="C239" t="str">
            <v>ET</v>
          </cell>
          <cell r="D239" t="str">
            <v>EA</v>
          </cell>
          <cell r="E239" t="str">
            <v>Ethiopia</v>
          </cell>
          <cell r="F239" t="str">
            <v>Oromia</v>
          </cell>
          <cell r="G239" t="str">
            <v>West Shewa</v>
          </cell>
          <cell r="H239" t="str">
            <v>Nono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</row>
        <row r="240">
          <cell r="A240" t="str">
            <v>ET2009C1040516</v>
          </cell>
          <cell r="B240">
            <v>105048</v>
          </cell>
          <cell r="C240" t="str">
            <v>ET</v>
          </cell>
          <cell r="D240" t="str">
            <v>EA</v>
          </cell>
          <cell r="E240" t="str">
            <v>Ethiopia</v>
          </cell>
          <cell r="F240" t="str">
            <v>Oromia</v>
          </cell>
          <cell r="G240" t="str">
            <v>West Shewa</v>
          </cell>
          <cell r="H240" t="str">
            <v>Tikur Enchini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</row>
        <row r="241">
          <cell r="A241" t="str">
            <v>ET2009C1040518</v>
          </cell>
          <cell r="B241">
            <v>105281</v>
          </cell>
          <cell r="C241" t="str">
            <v>ET</v>
          </cell>
          <cell r="D241" t="str">
            <v>EA</v>
          </cell>
          <cell r="E241" t="str">
            <v>Ethiopia</v>
          </cell>
          <cell r="F241" t="str">
            <v>Oromia</v>
          </cell>
          <cell r="G241" t="str">
            <v>West Shewa</v>
          </cell>
          <cell r="H241" t="str">
            <v>Walmara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</row>
        <row r="242">
          <cell r="A242" t="str">
            <v>ET2009C1040601</v>
          </cell>
          <cell r="B242">
            <v>105441</v>
          </cell>
          <cell r="C242" t="str">
            <v>ET</v>
          </cell>
          <cell r="D242" t="str">
            <v>EA</v>
          </cell>
          <cell r="E242" t="str">
            <v>Ethiopia</v>
          </cell>
          <cell r="F242" t="str">
            <v>Oromia</v>
          </cell>
          <cell r="G242" t="str">
            <v>North Shewa</v>
          </cell>
          <cell r="H242" t="str">
            <v>Abichuna Gne'a</v>
          </cell>
          <cell r="I242">
            <v>2</v>
          </cell>
          <cell r="J242">
            <v>2</v>
          </cell>
          <cell r="K242">
            <v>2</v>
          </cell>
          <cell r="L242">
            <v>2</v>
          </cell>
        </row>
        <row r="243">
          <cell r="A243" t="str">
            <v>ET2009C1040602</v>
          </cell>
          <cell r="B243">
            <v>105278</v>
          </cell>
          <cell r="C243" t="str">
            <v>ET</v>
          </cell>
          <cell r="D243" t="str">
            <v>EA</v>
          </cell>
          <cell r="E243" t="str">
            <v>Ethiopia</v>
          </cell>
          <cell r="F243" t="str">
            <v>Oromia</v>
          </cell>
          <cell r="G243" t="str">
            <v>North Shewa</v>
          </cell>
          <cell r="H243" t="str">
            <v>Aleltu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</row>
        <row r="244">
          <cell r="A244" t="str">
            <v>ET2009C1040605</v>
          </cell>
          <cell r="B244">
            <v>105437</v>
          </cell>
          <cell r="C244" t="str">
            <v>ET</v>
          </cell>
          <cell r="D244" t="str">
            <v>EA</v>
          </cell>
          <cell r="E244" t="str">
            <v>Ethiopia</v>
          </cell>
          <cell r="F244" t="str">
            <v>Oromia</v>
          </cell>
          <cell r="G244" t="str">
            <v>North Shewa</v>
          </cell>
          <cell r="H244" t="str">
            <v>Degem</v>
          </cell>
          <cell r="I244">
            <v>1</v>
          </cell>
          <cell r="J244">
            <v>1</v>
          </cell>
          <cell r="K244">
            <v>1</v>
          </cell>
          <cell r="L244">
            <v>2</v>
          </cell>
        </row>
        <row r="245">
          <cell r="A245" t="str">
            <v>ET2009C1040606</v>
          </cell>
          <cell r="B245">
            <v>105443</v>
          </cell>
          <cell r="C245" t="str">
            <v>ET</v>
          </cell>
          <cell r="D245" t="str">
            <v>EA</v>
          </cell>
          <cell r="E245" t="str">
            <v>Ethiopia</v>
          </cell>
          <cell r="F245" t="str">
            <v>Oromia</v>
          </cell>
          <cell r="G245" t="str">
            <v>North Shewa</v>
          </cell>
          <cell r="H245" t="str">
            <v>Dera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</row>
        <row r="246">
          <cell r="A246" t="str">
            <v>ET2009C1040607</v>
          </cell>
          <cell r="B246">
            <v>105438</v>
          </cell>
          <cell r="C246" t="str">
            <v>ET</v>
          </cell>
          <cell r="D246" t="str">
            <v>EA</v>
          </cell>
          <cell r="E246" t="str">
            <v>Ethiopia</v>
          </cell>
          <cell r="F246" t="str">
            <v>Oromia</v>
          </cell>
          <cell r="G246" t="str">
            <v>North Shewa</v>
          </cell>
          <cell r="H246" t="str">
            <v>Gerar Jarso</v>
          </cell>
          <cell r="I246">
            <v>1</v>
          </cell>
          <cell r="J246">
            <v>1</v>
          </cell>
          <cell r="K246">
            <v>1</v>
          </cell>
          <cell r="L246">
            <v>2</v>
          </cell>
        </row>
        <row r="247">
          <cell r="A247" t="str">
            <v>ET2009C1040608</v>
          </cell>
          <cell r="B247">
            <v>105436</v>
          </cell>
          <cell r="C247" t="str">
            <v>ET</v>
          </cell>
          <cell r="D247" t="str">
            <v>EA</v>
          </cell>
          <cell r="E247" t="str">
            <v>Ethiopia</v>
          </cell>
          <cell r="F247" t="str">
            <v>Oromia</v>
          </cell>
          <cell r="G247" t="str">
            <v>North Shewa</v>
          </cell>
          <cell r="H247" t="str">
            <v>Hidabu Abote</v>
          </cell>
          <cell r="I247">
            <v>2</v>
          </cell>
          <cell r="J247">
            <v>2</v>
          </cell>
          <cell r="K247">
            <v>2</v>
          </cell>
          <cell r="L247">
            <v>2</v>
          </cell>
        </row>
        <row r="248">
          <cell r="A248" t="str">
            <v>ET2009C1040610</v>
          </cell>
          <cell r="B248">
            <v>105442</v>
          </cell>
          <cell r="C248" t="str">
            <v>ET</v>
          </cell>
          <cell r="D248" t="str">
            <v>EA</v>
          </cell>
          <cell r="E248" t="str">
            <v>Ethiopia</v>
          </cell>
          <cell r="F248" t="str">
            <v>Oromia</v>
          </cell>
          <cell r="G248" t="str">
            <v>North Shewa</v>
          </cell>
          <cell r="H248" t="str">
            <v>Kembibit</v>
          </cell>
          <cell r="I248">
            <v>2</v>
          </cell>
          <cell r="J248">
            <v>2</v>
          </cell>
          <cell r="K248">
            <v>2</v>
          </cell>
          <cell r="L248">
            <v>2</v>
          </cell>
        </row>
        <row r="249">
          <cell r="A249" t="str">
            <v>ET2009C1040611</v>
          </cell>
          <cell r="B249">
            <v>105001</v>
          </cell>
          <cell r="C249" t="str">
            <v>ET</v>
          </cell>
          <cell r="D249" t="str">
            <v>EA</v>
          </cell>
          <cell r="E249" t="str">
            <v>Ethiopia</v>
          </cell>
          <cell r="F249" t="str">
            <v>Oromia</v>
          </cell>
          <cell r="G249" t="str">
            <v>North Shewa</v>
          </cell>
          <cell r="H249" t="str">
            <v>Kuyu</v>
          </cell>
          <cell r="I249">
            <v>2</v>
          </cell>
          <cell r="J249">
            <v>2</v>
          </cell>
          <cell r="K249">
            <v>2</v>
          </cell>
          <cell r="L249">
            <v>2</v>
          </cell>
        </row>
        <row r="250">
          <cell r="A250" t="str">
            <v>ET2009C1040614</v>
          </cell>
          <cell r="B250">
            <v>105444</v>
          </cell>
          <cell r="C250" t="str">
            <v>ET</v>
          </cell>
          <cell r="D250" t="str">
            <v>EA</v>
          </cell>
          <cell r="E250" t="str">
            <v>Ethiopia</v>
          </cell>
          <cell r="F250" t="str">
            <v>Oromia</v>
          </cell>
          <cell r="G250" t="str">
            <v>North Shewa</v>
          </cell>
          <cell r="H250" t="str">
            <v>Wara Jarso</v>
          </cell>
          <cell r="I250">
            <v>2</v>
          </cell>
          <cell r="J250">
            <v>2</v>
          </cell>
          <cell r="K250">
            <v>2</v>
          </cell>
          <cell r="L250">
            <v>2</v>
          </cell>
        </row>
        <row r="251">
          <cell r="A251" t="str">
            <v>ET2009C1040615</v>
          </cell>
          <cell r="B251">
            <v>105439</v>
          </cell>
          <cell r="C251" t="str">
            <v>ET</v>
          </cell>
          <cell r="D251" t="str">
            <v>EA</v>
          </cell>
          <cell r="E251" t="str">
            <v>Ethiopia</v>
          </cell>
          <cell r="F251" t="str">
            <v>Oromia</v>
          </cell>
          <cell r="G251" t="str">
            <v>North Shewa</v>
          </cell>
          <cell r="H251" t="str">
            <v>Wuchale</v>
          </cell>
          <cell r="I251">
            <v>2</v>
          </cell>
          <cell r="J251">
            <v>2</v>
          </cell>
          <cell r="K251">
            <v>2</v>
          </cell>
          <cell r="L251">
            <v>2</v>
          </cell>
        </row>
        <row r="252">
          <cell r="A252" t="str">
            <v>ET2009C1040616</v>
          </cell>
          <cell r="B252">
            <v>105440</v>
          </cell>
          <cell r="C252" t="str">
            <v>ET</v>
          </cell>
          <cell r="D252" t="str">
            <v>EA</v>
          </cell>
          <cell r="E252" t="str">
            <v>Ethiopia</v>
          </cell>
          <cell r="F252" t="str">
            <v>Oromia</v>
          </cell>
          <cell r="G252" t="str">
            <v>North Shewa</v>
          </cell>
          <cell r="H252" t="str">
            <v>Yaya Gulele</v>
          </cell>
          <cell r="I252">
            <v>2</v>
          </cell>
          <cell r="J252">
            <v>2</v>
          </cell>
          <cell r="K252">
            <v>2</v>
          </cell>
          <cell r="L252">
            <v>2</v>
          </cell>
        </row>
        <row r="253">
          <cell r="A253" t="str">
            <v>ET2009C1040617</v>
          </cell>
          <cell r="B253">
            <v>105282</v>
          </cell>
          <cell r="C253" t="str">
            <v>ET</v>
          </cell>
          <cell r="D253" t="str">
            <v>EA</v>
          </cell>
          <cell r="E253" t="str">
            <v>Ethiopia</v>
          </cell>
          <cell r="F253" t="str">
            <v>Oromia</v>
          </cell>
          <cell r="G253" t="str">
            <v>North Shewa</v>
          </cell>
          <cell r="H253" t="str">
            <v>Mulona Sululta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</row>
        <row r="254">
          <cell r="A254" t="str">
            <v>ET2009C1040701</v>
          </cell>
          <cell r="B254">
            <v>105044</v>
          </cell>
          <cell r="C254" t="str">
            <v>ET</v>
          </cell>
          <cell r="D254" t="str">
            <v>EA</v>
          </cell>
          <cell r="E254" t="str">
            <v>Ethiopia</v>
          </cell>
          <cell r="F254" t="str">
            <v>Oromia</v>
          </cell>
          <cell r="G254" t="str">
            <v>East Shewa</v>
          </cell>
          <cell r="H254" t="str">
            <v>Ada'a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</row>
        <row r="255">
          <cell r="A255" t="str">
            <v>ET2009C1040702</v>
          </cell>
          <cell r="B255">
            <v>105065</v>
          </cell>
          <cell r="C255" t="str">
            <v>ET</v>
          </cell>
          <cell r="D255" t="str">
            <v>EA</v>
          </cell>
          <cell r="E255" t="str">
            <v>Ethiopia</v>
          </cell>
          <cell r="F255" t="str">
            <v>Oromia</v>
          </cell>
          <cell r="G255" t="str">
            <v>East Shewa</v>
          </cell>
          <cell r="H255" t="str">
            <v>Adama</v>
          </cell>
          <cell r="I255">
            <v>1</v>
          </cell>
          <cell r="J255">
            <v>1</v>
          </cell>
          <cell r="K255">
            <v>1</v>
          </cell>
          <cell r="L255">
            <v>2</v>
          </cell>
        </row>
        <row r="256">
          <cell r="A256" t="str">
            <v>ET2009C1040703</v>
          </cell>
          <cell r="B256">
            <v>105102</v>
          </cell>
          <cell r="C256" t="str">
            <v>ET</v>
          </cell>
          <cell r="D256" t="str">
            <v>EA</v>
          </cell>
          <cell r="E256" t="str">
            <v>Ethiopia</v>
          </cell>
          <cell r="F256" t="str">
            <v>Oromia</v>
          </cell>
          <cell r="G256" t="str">
            <v>East Shewa</v>
          </cell>
          <cell r="H256" t="str">
            <v>Adami Tulu Jido Kombolcha</v>
          </cell>
          <cell r="I256">
            <v>2</v>
          </cell>
          <cell r="J256">
            <v>2</v>
          </cell>
          <cell r="K256">
            <v>2</v>
          </cell>
          <cell r="L256">
            <v>3</v>
          </cell>
        </row>
        <row r="257">
          <cell r="A257" t="str">
            <v>ET2009C1040704</v>
          </cell>
          <cell r="B257">
            <v>105279</v>
          </cell>
          <cell r="C257" t="str">
            <v>ET</v>
          </cell>
          <cell r="D257" t="str">
            <v>EA</v>
          </cell>
          <cell r="E257" t="str">
            <v>Ethiopia</v>
          </cell>
          <cell r="F257" t="str">
            <v>Oromia</v>
          </cell>
          <cell r="G257" t="str">
            <v>East Shewa</v>
          </cell>
          <cell r="H257" t="str">
            <v>Akaki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</row>
        <row r="258">
          <cell r="A258" t="str">
            <v>ET2009C1040706</v>
          </cell>
          <cell r="B258">
            <v>105053</v>
          </cell>
          <cell r="C258" t="str">
            <v>ET</v>
          </cell>
          <cell r="D258" t="str">
            <v>EA</v>
          </cell>
          <cell r="E258" t="str">
            <v>Ethiopia</v>
          </cell>
          <cell r="F258" t="str">
            <v>Oromia</v>
          </cell>
          <cell r="G258" t="str">
            <v>East Shewa</v>
          </cell>
          <cell r="H258" t="str">
            <v>Boset</v>
          </cell>
          <cell r="I258">
            <v>3</v>
          </cell>
          <cell r="J258">
            <v>3</v>
          </cell>
          <cell r="K258">
            <v>2</v>
          </cell>
          <cell r="L258">
            <v>3</v>
          </cell>
        </row>
        <row r="259">
          <cell r="A259" t="str">
            <v>ET2009C1040707</v>
          </cell>
          <cell r="B259">
            <v>105084</v>
          </cell>
          <cell r="C259" t="str">
            <v>ET</v>
          </cell>
          <cell r="D259" t="str">
            <v>EA</v>
          </cell>
          <cell r="E259" t="str">
            <v>Ethiopia</v>
          </cell>
          <cell r="F259" t="str">
            <v>Oromia</v>
          </cell>
          <cell r="G259" t="str">
            <v>East Shewa</v>
          </cell>
          <cell r="H259" t="str">
            <v>Dugda</v>
          </cell>
          <cell r="I259">
            <v>2</v>
          </cell>
          <cell r="J259">
            <v>2</v>
          </cell>
          <cell r="K259">
            <v>2</v>
          </cell>
          <cell r="L259">
            <v>3</v>
          </cell>
        </row>
        <row r="260">
          <cell r="A260" t="str">
            <v>ET2009C1040708</v>
          </cell>
          <cell r="B260">
            <v>105039</v>
          </cell>
          <cell r="C260" t="str">
            <v>ET</v>
          </cell>
          <cell r="D260" t="str">
            <v>EA</v>
          </cell>
          <cell r="E260" t="str">
            <v>Ethiopia</v>
          </cell>
          <cell r="F260" t="str">
            <v>Oromia</v>
          </cell>
          <cell r="G260" t="str">
            <v>East Shewa</v>
          </cell>
          <cell r="H260" t="str">
            <v>Fentale</v>
          </cell>
          <cell r="I260">
            <v>3</v>
          </cell>
          <cell r="J260">
            <v>3</v>
          </cell>
          <cell r="K260">
            <v>2</v>
          </cell>
          <cell r="L260">
            <v>3</v>
          </cell>
        </row>
        <row r="261">
          <cell r="A261" t="str">
            <v>ET2009C1040709</v>
          </cell>
          <cell r="B261">
            <v>105038</v>
          </cell>
          <cell r="C261" t="str">
            <v>ET</v>
          </cell>
          <cell r="D261" t="str">
            <v>EA</v>
          </cell>
          <cell r="E261" t="str">
            <v>Ethiopia</v>
          </cell>
          <cell r="F261" t="str">
            <v>Oromia</v>
          </cell>
          <cell r="G261" t="str">
            <v>East Shewa</v>
          </cell>
          <cell r="H261" t="str">
            <v>Gimbichu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</row>
        <row r="262">
          <cell r="A262" t="str">
            <v>ET2009C1040711</v>
          </cell>
          <cell r="B262">
            <v>105057</v>
          </cell>
          <cell r="C262" t="str">
            <v>ET</v>
          </cell>
          <cell r="D262" t="str">
            <v>EA</v>
          </cell>
          <cell r="E262" t="str">
            <v>Ethiopia</v>
          </cell>
          <cell r="F262" t="str">
            <v>Oromia</v>
          </cell>
          <cell r="G262" t="str">
            <v>East Shewa</v>
          </cell>
          <cell r="H262" t="str">
            <v>Lome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</row>
        <row r="263">
          <cell r="A263" t="str">
            <v>ET2009C1040801</v>
          </cell>
          <cell r="B263">
            <v>105098</v>
          </cell>
          <cell r="C263" t="str">
            <v>ET</v>
          </cell>
          <cell r="D263" t="str">
            <v>EA</v>
          </cell>
          <cell r="E263" t="str">
            <v>Ethiopia</v>
          </cell>
          <cell r="F263" t="str">
            <v>Oromia</v>
          </cell>
          <cell r="G263" t="str">
            <v>Arsi</v>
          </cell>
          <cell r="H263" t="str">
            <v>Amigna</v>
          </cell>
          <cell r="I263">
            <v>3</v>
          </cell>
          <cell r="J263">
            <v>3</v>
          </cell>
          <cell r="K263">
            <v>2</v>
          </cell>
          <cell r="L263">
            <v>1</v>
          </cell>
        </row>
        <row r="264">
          <cell r="A264" t="str">
            <v>ET2009C1040802</v>
          </cell>
          <cell r="B264">
            <v>105070</v>
          </cell>
          <cell r="C264" t="str">
            <v>ET</v>
          </cell>
          <cell r="D264" t="str">
            <v>EA</v>
          </cell>
          <cell r="E264" t="str">
            <v>Ethiopia</v>
          </cell>
          <cell r="F264" t="str">
            <v>Oromia</v>
          </cell>
          <cell r="G264" t="str">
            <v>Arsi</v>
          </cell>
          <cell r="H264" t="str">
            <v>Aseko</v>
          </cell>
          <cell r="I264">
            <v>3</v>
          </cell>
          <cell r="J264">
            <v>3</v>
          </cell>
          <cell r="K264">
            <v>2</v>
          </cell>
          <cell r="L264">
            <v>2</v>
          </cell>
        </row>
        <row r="265">
          <cell r="A265" t="str">
            <v>ET2009C1040804</v>
          </cell>
          <cell r="B265">
            <v>105086</v>
          </cell>
          <cell r="C265" t="str">
            <v>ET</v>
          </cell>
          <cell r="D265" t="str">
            <v>EA</v>
          </cell>
          <cell r="E265" t="str">
            <v>Ethiopia</v>
          </cell>
          <cell r="F265" t="str">
            <v>Oromia</v>
          </cell>
          <cell r="G265" t="str">
            <v>Arsi</v>
          </cell>
          <cell r="H265" t="str">
            <v>Chole</v>
          </cell>
          <cell r="I265">
            <v>3</v>
          </cell>
          <cell r="J265">
            <v>3</v>
          </cell>
          <cell r="K265">
            <v>2</v>
          </cell>
          <cell r="L265">
            <v>1</v>
          </cell>
        </row>
        <row r="266">
          <cell r="A266" t="str">
            <v>ET2009C1040805</v>
          </cell>
          <cell r="B266">
            <v>105113</v>
          </cell>
          <cell r="C266" t="str">
            <v>ET</v>
          </cell>
          <cell r="D266" t="str">
            <v>EA</v>
          </cell>
          <cell r="E266" t="str">
            <v>Ethiopia</v>
          </cell>
          <cell r="F266" t="str">
            <v>Oromia</v>
          </cell>
          <cell r="G266" t="str">
            <v>Arsi</v>
          </cell>
          <cell r="H266" t="str">
            <v>Degeluna Tijo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</row>
        <row r="267">
          <cell r="A267" t="str">
            <v>ET2009C1040807</v>
          </cell>
          <cell r="B267">
            <v>105245</v>
          </cell>
          <cell r="C267" t="str">
            <v>ET</v>
          </cell>
          <cell r="D267" t="str">
            <v>EA</v>
          </cell>
          <cell r="E267" t="str">
            <v>Ethiopia</v>
          </cell>
          <cell r="F267" t="str">
            <v>Oromia</v>
          </cell>
          <cell r="G267" t="str">
            <v>Arsi</v>
          </cell>
          <cell r="H267" t="str">
            <v>Dodota</v>
          </cell>
          <cell r="I267">
            <v>2</v>
          </cell>
          <cell r="J267">
            <v>2</v>
          </cell>
          <cell r="K267">
            <v>2</v>
          </cell>
          <cell r="L267">
            <v>3</v>
          </cell>
        </row>
        <row r="268">
          <cell r="A268" t="str">
            <v>ET2009C1040808</v>
          </cell>
          <cell r="B268">
            <v>105073</v>
          </cell>
          <cell r="C268" t="str">
            <v>ET</v>
          </cell>
          <cell r="D268" t="str">
            <v>EA</v>
          </cell>
          <cell r="E268" t="str">
            <v>Ethiopia</v>
          </cell>
          <cell r="F268" t="str">
            <v>Oromia</v>
          </cell>
          <cell r="G268" t="str">
            <v>Arsi</v>
          </cell>
          <cell r="H268" t="str">
            <v>Gololcha Arsi</v>
          </cell>
          <cell r="I268">
            <v>3</v>
          </cell>
          <cell r="J268">
            <v>3</v>
          </cell>
          <cell r="K268">
            <v>2</v>
          </cell>
          <cell r="L268">
            <v>2</v>
          </cell>
        </row>
        <row r="269">
          <cell r="A269" t="str">
            <v>ET2009C1040810</v>
          </cell>
          <cell r="B269">
            <v>105090</v>
          </cell>
          <cell r="C269" t="str">
            <v>ET</v>
          </cell>
          <cell r="D269" t="str">
            <v>EA</v>
          </cell>
          <cell r="E269" t="str">
            <v>Ethiopia</v>
          </cell>
          <cell r="F269" t="str">
            <v>Oromia</v>
          </cell>
          <cell r="G269" t="str">
            <v>Arsi</v>
          </cell>
          <cell r="H269" t="str">
            <v>Hitosa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</row>
        <row r="270">
          <cell r="A270" t="str">
            <v>ET2009C1040812</v>
          </cell>
          <cell r="B270">
            <v>105074</v>
          </cell>
          <cell r="C270" t="str">
            <v>ET</v>
          </cell>
          <cell r="D270" t="str">
            <v>EA</v>
          </cell>
          <cell r="E270" t="str">
            <v>Ethiopia</v>
          </cell>
          <cell r="F270" t="str">
            <v>Oromia</v>
          </cell>
          <cell r="G270" t="str">
            <v>Arsi</v>
          </cell>
          <cell r="H270" t="str">
            <v>Jeju</v>
          </cell>
          <cell r="I270">
            <v>2</v>
          </cell>
          <cell r="J270">
            <v>2</v>
          </cell>
          <cell r="K270">
            <v>2</v>
          </cell>
          <cell r="L270">
            <v>1</v>
          </cell>
        </row>
        <row r="271">
          <cell r="A271" t="str">
            <v>ET2009C1040815</v>
          </cell>
          <cell r="B271">
            <v>105051</v>
          </cell>
          <cell r="C271" t="str">
            <v>ET</v>
          </cell>
          <cell r="D271" t="str">
            <v>EA</v>
          </cell>
          <cell r="E271" t="str">
            <v>Ethiopia</v>
          </cell>
          <cell r="F271" t="str">
            <v>Oromia</v>
          </cell>
          <cell r="G271" t="str">
            <v>Arsi</v>
          </cell>
          <cell r="H271" t="str">
            <v>Merti</v>
          </cell>
          <cell r="I271">
            <v>2</v>
          </cell>
          <cell r="J271">
            <v>2</v>
          </cell>
          <cell r="K271">
            <v>2</v>
          </cell>
          <cell r="L271">
            <v>2</v>
          </cell>
        </row>
        <row r="272">
          <cell r="A272" t="str">
            <v>ET2009C1040816</v>
          </cell>
          <cell r="B272">
            <v>105117</v>
          </cell>
          <cell r="C272" t="str">
            <v>ET</v>
          </cell>
          <cell r="D272" t="str">
            <v>EA</v>
          </cell>
          <cell r="E272" t="str">
            <v>Ethiopia</v>
          </cell>
          <cell r="F272" t="str">
            <v>Oromia</v>
          </cell>
          <cell r="G272" t="str">
            <v>Arsi</v>
          </cell>
          <cell r="H272" t="str">
            <v>Munessa</v>
          </cell>
          <cell r="I272">
            <v>3</v>
          </cell>
          <cell r="J272">
            <v>3</v>
          </cell>
          <cell r="K272">
            <v>2</v>
          </cell>
          <cell r="L272">
            <v>1</v>
          </cell>
        </row>
        <row r="273">
          <cell r="A273" t="str">
            <v>ET2009C1040817</v>
          </cell>
          <cell r="B273">
            <v>105109</v>
          </cell>
          <cell r="C273" t="str">
            <v>ET</v>
          </cell>
          <cell r="D273" t="str">
            <v>EA</v>
          </cell>
          <cell r="E273" t="str">
            <v>Ethiopia</v>
          </cell>
          <cell r="F273" t="str">
            <v>Oromia</v>
          </cell>
          <cell r="G273" t="str">
            <v>Arsi</v>
          </cell>
          <cell r="H273" t="str">
            <v>Robe</v>
          </cell>
          <cell r="I273">
            <v>3</v>
          </cell>
          <cell r="J273">
            <v>3</v>
          </cell>
          <cell r="K273">
            <v>2</v>
          </cell>
          <cell r="L273">
            <v>1</v>
          </cell>
        </row>
        <row r="274">
          <cell r="A274" t="str">
            <v>ET2009C1040818</v>
          </cell>
          <cell r="B274">
            <v>105110</v>
          </cell>
          <cell r="C274" t="str">
            <v>ET</v>
          </cell>
          <cell r="D274" t="str">
            <v>EA</v>
          </cell>
          <cell r="E274" t="str">
            <v>Ethiopia</v>
          </cell>
          <cell r="F274" t="str">
            <v>Oromia</v>
          </cell>
          <cell r="G274" t="str">
            <v>Arsi</v>
          </cell>
          <cell r="H274" t="str">
            <v>Seru</v>
          </cell>
          <cell r="I274">
            <v>3</v>
          </cell>
          <cell r="J274">
            <v>3</v>
          </cell>
          <cell r="K274">
            <v>2</v>
          </cell>
          <cell r="L274">
            <v>2</v>
          </cell>
        </row>
        <row r="275">
          <cell r="A275" t="str">
            <v>ET2009C1040819</v>
          </cell>
          <cell r="B275">
            <v>105121</v>
          </cell>
          <cell r="C275" t="str">
            <v>ET</v>
          </cell>
          <cell r="D275" t="str">
            <v>EA</v>
          </cell>
          <cell r="E275" t="str">
            <v>Ethiopia</v>
          </cell>
          <cell r="F275" t="str">
            <v>Oromia</v>
          </cell>
          <cell r="G275" t="str">
            <v>Arsi</v>
          </cell>
          <cell r="H275" t="str">
            <v>Shirka</v>
          </cell>
          <cell r="I275">
            <v>2</v>
          </cell>
          <cell r="J275">
            <v>2</v>
          </cell>
          <cell r="K275">
            <v>2</v>
          </cell>
          <cell r="L275">
            <v>1</v>
          </cell>
        </row>
        <row r="276">
          <cell r="A276" t="str">
            <v>ET2009C1040821</v>
          </cell>
          <cell r="B276">
            <v>105089</v>
          </cell>
          <cell r="C276" t="str">
            <v>ET</v>
          </cell>
          <cell r="D276" t="str">
            <v>EA</v>
          </cell>
          <cell r="E276" t="str">
            <v>Ethiopia</v>
          </cell>
          <cell r="F276" t="str">
            <v>Oromia</v>
          </cell>
          <cell r="G276" t="str">
            <v>Arsi</v>
          </cell>
          <cell r="H276" t="str">
            <v>Sude</v>
          </cell>
          <cell r="I276">
            <v>2</v>
          </cell>
          <cell r="J276">
            <v>2</v>
          </cell>
          <cell r="K276">
            <v>2</v>
          </cell>
          <cell r="L276">
            <v>1</v>
          </cell>
        </row>
        <row r="277">
          <cell r="A277" t="str">
            <v>ET2009C1040822</v>
          </cell>
          <cell r="B277">
            <v>105244</v>
          </cell>
          <cell r="C277" t="str">
            <v>ET</v>
          </cell>
          <cell r="D277" t="str">
            <v>EA</v>
          </cell>
          <cell r="E277" t="str">
            <v>Ethiopia</v>
          </cell>
          <cell r="F277" t="str">
            <v>Oromia</v>
          </cell>
          <cell r="G277" t="str">
            <v>Arsi</v>
          </cell>
          <cell r="H277" t="str">
            <v>Tena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</row>
        <row r="278">
          <cell r="A278" t="str">
            <v>ET2009C1040823</v>
          </cell>
          <cell r="B278">
            <v>105105</v>
          </cell>
          <cell r="C278" t="str">
            <v>ET</v>
          </cell>
          <cell r="D278" t="str">
            <v>EA</v>
          </cell>
          <cell r="E278" t="str">
            <v>Ethiopia</v>
          </cell>
          <cell r="F278" t="str">
            <v>Oromia</v>
          </cell>
          <cell r="G278" t="str">
            <v>Arsi</v>
          </cell>
          <cell r="H278" t="str">
            <v>Tiyo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</row>
        <row r="279">
          <cell r="A279" t="str">
            <v>ET2009C1040824</v>
          </cell>
          <cell r="B279">
            <v>105087</v>
          </cell>
          <cell r="C279" t="str">
            <v>ET</v>
          </cell>
          <cell r="D279" t="str">
            <v>EA</v>
          </cell>
          <cell r="E279" t="str">
            <v>Ethiopia</v>
          </cell>
          <cell r="F279" t="str">
            <v>Oromia</v>
          </cell>
          <cell r="G279" t="str">
            <v>Arsi</v>
          </cell>
          <cell r="H279" t="str">
            <v>Ziway Dugda</v>
          </cell>
          <cell r="I279">
            <v>2</v>
          </cell>
          <cell r="J279">
            <v>2</v>
          </cell>
          <cell r="K279">
            <v>2</v>
          </cell>
          <cell r="L279">
            <v>2</v>
          </cell>
        </row>
        <row r="280">
          <cell r="A280" t="str">
            <v>ET2009C1040825</v>
          </cell>
          <cell r="B280">
            <v>105124</v>
          </cell>
          <cell r="C280" t="str">
            <v>ET</v>
          </cell>
          <cell r="D280" t="str">
            <v>EA</v>
          </cell>
          <cell r="E280" t="str">
            <v>Ethiopia</v>
          </cell>
          <cell r="F280" t="str">
            <v>Oromia</v>
          </cell>
          <cell r="G280" t="str">
            <v>Arsi</v>
          </cell>
          <cell r="H280" t="str">
            <v>Bekoji</v>
          </cell>
          <cell r="I280">
            <v>2</v>
          </cell>
          <cell r="J280">
            <v>2</v>
          </cell>
          <cell r="K280">
            <v>2</v>
          </cell>
          <cell r="L280">
            <v>1</v>
          </cell>
        </row>
        <row r="281">
          <cell r="A281" t="str">
            <v>ET2009C1040901</v>
          </cell>
          <cell r="B281">
            <v>105543</v>
          </cell>
          <cell r="C281" t="str">
            <v>ET</v>
          </cell>
          <cell r="D281" t="str">
            <v>EA</v>
          </cell>
          <cell r="E281" t="str">
            <v>Ethiopia</v>
          </cell>
          <cell r="F281" t="str">
            <v>Oromia</v>
          </cell>
          <cell r="G281" t="str">
            <v>West Hararge</v>
          </cell>
          <cell r="H281" t="str">
            <v>Anchar</v>
          </cell>
          <cell r="I281">
            <v>3</v>
          </cell>
          <cell r="J281">
            <v>3</v>
          </cell>
          <cell r="K281">
            <v>2</v>
          </cell>
          <cell r="L281">
            <v>3</v>
          </cell>
        </row>
        <row r="282">
          <cell r="A282" t="str">
            <v>ET2009C1040902</v>
          </cell>
          <cell r="B282">
            <v>105056</v>
          </cell>
          <cell r="C282" t="str">
            <v>ET</v>
          </cell>
          <cell r="D282" t="str">
            <v>EA</v>
          </cell>
          <cell r="E282" t="str">
            <v>Ethiopia</v>
          </cell>
          <cell r="F282" t="str">
            <v>Oromia</v>
          </cell>
          <cell r="G282" t="str">
            <v>West Hararge</v>
          </cell>
          <cell r="H282" t="str">
            <v>Boke</v>
          </cell>
          <cell r="I282">
            <v>3</v>
          </cell>
          <cell r="J282">
            <v>3</v>
          </cell>
          <cell r="K282">
            <v>2</v>
          </cell>
          <cell r="L282">
            <v>2</v>
          </cell>
        </row>
        <row r="283">
          <cell r="A283" t="str">
            <v>ET2009C1040903</v>
          </cell>
          <cell r="B283">
            <v>105034</v>
          </cell>
          <cell r="C283" t="str">
            <v>ET</v>
          </cell>
          <cell r="D283" t="str">
            <v>EA</v>
          </cell>
          <cell r="E283" t="str">
            <v>Ethiopia</v>
          </cell>
          <cell r="F283" t="str">
            <v>Oromia</v>
          </cell>
          <cell r="G283" t="str">
            <v>West Hararge</v>
          </cell>
          <cell r="H283" t="str">
            <v>Chiro Zuria</v>
          </cell>
          <cell r="I283">
            <v>3</v>
          </cell>
          <cell r="J283">
            <v>3</v>
          </cell>
          <cell r="K283">
            <v>2</v>
          </cell>
          <cell r="L283">
            <v>3</v>
          </cell>
        </row>
        <row r="284">
          <cell r="A284" t="str">
            <v>ET2009C1040904</v>
          </cell>
          <cell r="B284">
            <v>105067</v>
          </cell>
          <cell r="C284" t="str">
            <v>ET</v>
          </cell>
          <cell r="D284" t="str">
            <v>EA</v>
          </cell>
          <cell r="E284" t="str">
            <v>Ethiopia</v>
          </cell>
          <cell r="F284" t="str">
            <v>Oromia</v>
          </cell>
          <cell r="G284" t="str">
            <v>West Hararge</v>
          </cell>
          <cell r="H284" t="str">
            <v>Daro Lebu</v>
          </cell>
          <cell r="I284">
            <v>3</v>
          </cell>
          <cell r="J284">
            <v>3</v>
          </cell>
          <cell r="K284">
            <v>2</v>
          </cell>
          <cell r="L284">
            <v>3</v>
          </cell>
        </row>
        <row r="285">
          <cell r="A285" t="str">
            <v>ET2009C1040905</v>
          </cell>
          <cell r="B285">
            <v>105014</v>
          </cell>
          <cell r="C285" t="str">
            <v>ET</v>
          </cell>
          <cell r="D285" t="str">
            <v>EA</v>
          </cell>
          <cell r="E285" t="str">
            <v>Ethiopia</v>
          </cell>
          <cell r="F285" t="str">
            <v>Oromia</v>
          </cell>
          <cell r="G285" t="str">
            <v>West Hararge</v>
          </cell>
          <cell r="H285" t="str">
            <v>Doba</v>
          </cell>
          <cell r="I285">
            <v>3</v>
          </cell>
          <cell r="J285">
            <v>3</v>
          </cell>
          <cell r="K285">
            <v>2</v>
          </cell>
          <cell r="L285">
            <v>3</v>
          </cell>
        </row>
        <row r="286">
          <cell r="A286" t="str">
            <v>ET2009C1040907</v>
          </cell>
          <cell r="B286">
            <v>105542</v>
          </cell>
          <cell r="C286" t="str">
            <v>ET</v>
          </cell>
          <cell r="D286" t="str">
            <v>EA</v>
          </cell>
          <cell r="E286" t="str">
            <v>Ethiopia</v>
          </cell>
          <cell r="F286" t="str">
            <v>Oromia</v>
          </cell>
          <cell r="G286" t="str">
            <v>West Hararge</v>
          </cell>
          <cell r="H286" t="str">
            <v>Goba Koricha</v>
          </cell>
          <cell r="I286">
            <v>3</v>
          </cell>
          <cell r="J286">
            <v>3</v>
          </cell>
          <cell r="K286">
            <v>2</v>
          </cell>
          <cell r="L286">
            <v>4</v>
          </cell>
        </row>
        <row r="287">
          <cell r="A287" t="str">
            <v>ET2009C1040908</v>
          </cell>
          <cell r="B287">
            <v>105045</v>
          </cell>
          <cell r="C287" t="str">
            <v>ET</v>
          </cell>
          <cell r="D287" t="str">
            <v>EA</v>
          </cell>
          <cell r="E287" t="str">
            <v>Ethiopia</v>
          </cell>
          <cell r="F287" t="str">
            <v>Oromia</v>
          </cell>
          <cell r="G287" t="str">
            <v>West Hararge</v>
          </cell>
          <cell r="H287" t="str">
            <v>Habro</v>
          </cell>
          <cell r="I287">
            <v>3</v>
          </cell>
          <cell r="J287">
            <v>3</v>
          </cell>
          <cell r="K287">
            <v>2</v>
          </cell>
          <cell r="L287">
            <v>4</v>
          </cell>
        </row>
        <row r="288">
          <cell r="A288" t="str">
            <v>ET2009C1040910</v>
          </cell>
          <cell r="B288">
            <v>105042</v>
          </cell>
          <cell r="C288" t="str">
            <v>ET</v>
          </cell>
          <cell r="D288" t="str">
            <v>EA</v>
          </cell>
          <cell r="E288" t="str">
            <v>Ethiopia</v>
          </cell>
          <cell r="F288" t="str">
            <v>Oromia</v>
          </cell>
          <cell r="G288" t="str">
            <v>West Hararge</v>
          </cell>
          <cell r="H288" t="str">
            <v>Kuni</v>
          </cell>
          <cell r="I288">
            <v>3</v>
          </cell>
          <cell r="J288">
            <v>3</v>
          </cell>
          <cell r="K288">
            <v>2</v>
          </cell>
          <cell r="L288">
            <v>3</v>
          </cell>
        </row>
        <row r="289">
          <cell r="A289" t="str">
            <v>ET2009C1040911</v>
          </cell>
          <cell r="B289">
            <v>105036</v>
          </cell>
          <cell r="C289" t="str">
            <v>ET</v>
          </cell>
          <cell r="D289" t="str">
            <v>EA</v>
          </cell>
          <cell r="E289" t="str">
            <v>Ethiopia</v>
          </cell>
          <cell r="F289" t="str">
            <v>Oromia</v>
          </cell>
          <cell r="G289" t="str">
            <v>West Hararge</v>
          </cell>
          <cell r="H289" t="str">
            <v>Mesela</v>
          </cell>
          <cell r="I289">
            <v>3</v>
          </cell>
          <cell r="J289">
            <v>3</v>
          </cell>
          <cell r="K289">
            <v>2</v>
          </cell>
          <cell r="L289">
            <v>3</v>
          </cell>
        </row>
        <row r="290">
          <cell r="A290" t="str">
            <v>ET2009C1040912</v>
          </cell>
          <cell r="B290">
            <v>105015</v>
          </cell>
          <cell r="C290" t="str">
            <v>ET</v>
          </cell>
          <cell r="D290" t="str">
            <v>EA</v>
          </cell>
          <cell r="E290" t="str">
            <v>Ethiopia</v>
          </cell>
          <cell r="F290" t="str">
            <v>Oromia</v>
          </cell>
          <cell r="G290" t="str">
            <v>West Hararge</v>
          </cell>
          <cell r="H290" t="str">
            <v>Mieso</v>
          </cell>
          <cell r="I290">
            <v>3</v>
          </cell>
          <cell r="J290">
            <v>3</v>
          </cell>
          <cell r="K290">
            <v>2</v>
          </cell>
          <cell r="L290">
            <v>4</v>
          </cell>
        </row>
        <row r="291">
          <cell r="A291" t="str">
            <v>ET2009C1040913</v>
          </cell>
          <cell r="B291">
            <v>105023</v>
          </cell>
          <cell r="C291" t="str">
            <v>ET</v>
          </cell>
          <cell r="D291" t="str">
            <v>EA</v>
          </cell>
          <cell r="E291" t="str">
            <v>Ethiopia</v>
          </cell>
          <cell r="F291" t="str">
            <v>Oromia</v>
          </cell>
          <cell r="G291" t="str">
            <v>West Hararge</v>
          </cell>
          <cell r="H291" t="str">
            <v>Tulo</v>
          </cell>
          <cell r="I291">
            <v>3</v>
          </cell>
          <cell r="J291">
            <v>3</v>
          </cell>
          <cell r="K291">
            <v>2</v>
          </cell>
          <cell r="L291">
            <v>3</v>
          </cell>
        </row>
        <row r="292">
          <cell r="A292" t="str">
            <v>ET2009C1041001</v>
          </cell>
          <cell r="B292">
            <v>105021</v>
          </cell>
          <cell r="C292" t="str">
            <v>ET</v>
          </cell>
          <cell r="D292" t="str">
            <v>EA</v>
          </cell>
          <cell r="E292" t="str">
            <v>Ethiopia</v>
          </cell>
          <cell r="F292" t="str">
            <v>Oromia</v>
          </cell>
          <cell r="G292" t="str">
            <v>East Hararge</v>
          </cell>
          <cell r="H292" t="str">
            <v>Babile</v>
          </cell>
          <cell r="I292">
            <v>3</v>
          </cell>
          <cell r="J292">
            <v>3</v>
          </cell>
          <cell r="K292">
            <v>2</v>
          </cell>
          <cell r="L292">
            <v>3</v>
          </cell>
        </row>
        <row r="293">
          <cell r="A293" t="str">
            <v>ET2009C1041002</v>
          </cell>
          <cell r="B293">
            <v>105024</v>
          </cell>
          <cell r="C293" t="str">
            <v>ET</v>
          </cell>
          <cell r="D293" t="str">
            <v>EA</v>
          </cell>
          <cell r="E293" t="str">
            <v>Ethiopia</v>
          </cell>
          <cell r="F293" t="str">
            <v>Oromia</v>
          </cell>
          <cell r="G293" t="str">
            <v>East Hararge</v>
          </cell>
          <cell r="H293" t="str">
            <v>Bedeno</v>
          </cell>
          <cell r="I293">
            <v>3</v>
          </cell>
          <cell r="J293">
            <v>3</v>
          </cell>
          <cell r="K293">
            <v>2</v>
          </cell>
          <cell r="L293">
            <v>3</v>
          </cell>
        </row>
        <row r="294">
          <cell r="A294" t="str">
            <v>ET2009C1041004</v>
          </cell>
          <cell r="B294">
            <v>105020</v>
          </cell>
          <cell r="C294" t="str">
            <v>ET</v>
          </cell>
          <cell r="D294" t="str">
            <v>EA</v>
          </cell>
          <cell r="E294" t="str">
            <v>Ethiopia</v>
          </cell>
          <cell r="F294" t="str">
            <v>Oromia</v>
          </cell>
          <cell r="G294" t="str">
            <v>East Hararge</v>
          </cell>
          <cell r="H294" t="str">
            <v>Deder</v>
          </cell>
          <cell r="I294">
            <v>3</v>
          </cell>
          <cell r="J294">
            <v>3</v>
          </cell>
          <cell r="K294">
            <v>2</v>
          </cell>
          <cell r="L294">
            <v>3</v>
          </cell>
        </row>
        <row r="295">
          <cell r="A295" t="str">
            <v>ET2009C1041005</v>
          </cell>
          <cell r="B295">
            <v>105029</v>
          </cell>
          <cell r="C295" t="str">
            <v>ET</v>
          </cell>
          <cell r="D295" t="str">
            <v>EA</v>
          </cell>
          <cell r="E295" t="str">
            <v>Ethiopia</v>
          </cell>
          <cell r="F295" t="str">
            <v>Oromia</v>
          </cell>
          <cell r="G295" t="str">
            <v>East Hararge</v>
          </cell>
          <cell r="H295" t="str">
            <v>Fedis</v>
          </cell>
          <cell r="I295">
            <v>3</v>
          </cell>
          <cell r="J295">
            <v>3</v>
          </cell>
          <cell r="K295">
            <v>2</v>
          </cell>
          <cell r="L295">
            <v>4</v>
          </cell>
        </row>
        <row r="296">
          <cell r="A296" t="str">
            <v>ET2009C1041006</v>
          </cell>
          <cell r="B296">
            <v>105030</v>
          </cell>
          <cell r="C296" t="str">
            <v>ET</v>
          </cell>
          <cell r="D296" t="str">
            <v>EA</v>
          </cell>
          <cell r="E296" t="str">
            <v>Ethiopia</v>
          </cell>
          <cell r="F296" t="str">
            <v>Oromia</v>
          </cell>
          <cell r="G296" t="str">
            <v>East Hararge</v>
          </cell>
          <cell r="H296" t="str">
            <v>Girawa</v>
          </cell>
          <cell r="I296">
            <v>3</v>
          </cell>
          <cell r="J296">
            <v>3</v>
          </cell>
          <cell r="K296">
            <v>2</v>
          </cell>
          <cell r="L296">
            <v>3</v>
          </cell>
        </row>
        <row r="297">
          <cell r="A297" t="str">
            <v>ET2009C1041007</v>
          </cell>
          <cell r="B297">
            <v>105553</v>
          </cell>
          <cell r="C297" t="str">
            <v>ET</v>
          </cell>
          <cell r="D297" t="str">
            <v>EA</v>
          </cell>
          <cell r="E297" t="str">
            <v>Ethiopia</v>
          </cell>
          <cell r="F297" t="str">
            <v>Oromia</v>
          </cell>
          <cell r="G297" t="str">
            <v>East Hararge</v>
          </cell>
          <cell r="H297" t="str">
            <v>Golo Oda</v>
          </cell>
          <cell r="I297">
            <v>3</v>
          </cell>
          <cell r="J297">
            <v>3</v>
          </cell>
          <cell r="K297">
            <v>2</v>
          </cell>
          <cell r="L297">
            <v>4</v>
          </cell>
        </row>
        <row r="298">
          <cell r="A298" t="str">
            <v>ET2009C1041008</v>
          </cell>
          <cell r="B298">
            <v>105012</v>
          </cell>
          <cell r="C298" t="str">
            <v>ET</v>
          </cell>
          <cell r="D298" t="str">
            <v>EA</v>
          </cell>
          <cell r="E298" t="str">
            <v>Ethiopia</v>
          </cell>
          <cell r="F298" t="str">
            <v>Oromia</v>
          </cell>
          <cell r="G298" t="str">
            <v>East Hararge</v>
          </cell>
          <cell r="H298" t="str">
            <v>Goro Gutu</v>
          </cell>
          <cell r="I298">
            <v>3</v>
          </cell>
          <cell r="J298">
            <v>3</v>
          </cell>
          <cell r="K298">
            <v>2</v>
          </cell>
          <cell r="L298">
            <v>3</v>
          </cell>
        </row>
        <row r="299">
          <cell r="A299" t="str">
            <v>ET2009C1041009</v>
          </cell>
          <cell r="B299">
            <v>105009</v>
          </cell>
          <cell r="C299" t="str">
            <v>ET</v>
          </cell>
          <cell r="D299" t="str">
            <v>EA</v>
          </cell>
          <cell r="E299" t="str">
            <v>Ethiopia</v>
          </cell>
          <cell r="F299" t="str">
            <v>Oromia</v>
          </cell>
          <cell r="G299" t="str">
            <v>East Hararge</v>
          </cell>
          <cell r="H299" t="str">
            <v>Gursum</v>
          </cell>
          <cell r="I299">
            <v>3</v>
          </cell>
          <cell r="J299">
            <v>3</v>
          </cell>
          <cell r="K299">
            <v>2</v>
          </cell>
          <cell r="L299">
            <v>3</v>
          </cell>
        </row>
        <row r="300">
          <cell r="A300" t="str">
            <v>ET2009C1041010</v>
          </cell>
          <cell r="B300">
            <v>105008</v>
          </cell>
          <cell r="C300" t="str">
            <v>ET</v>
          </cell>
          <cell r="D300" t="str">
            <v>EA</v>
          </cell>
          <cell r="E300" t="str">
            <v>Ethiopia</v>
          </cell>
          <cell r="F300" t="str">
            <v>Oromia</v>
          </cell>
          <cell r="G300" t="str">
            <v>East Hararge</v>
          </cell>
          <cell r="H300" t="str">
            <v>Haro Maya</v>
          </cell>
          <cell r="I300">
            <v>2</v>
          </cell>
          <cell r="J300">
            <v>2</v>
          </cell>
          <cell r="K300">
            <v>2</v>
          </cell>
          <cell r="L300">
            <v>3</v>
          </cell>
        </row>
        <row r="301">
          <cell r="A301" t="str">
            <v>ET2009C1041011</v>
          </cell>
          <cell r="B301">
            <v>105003</v>
          </cell>
          <cell r="C301" t="str">
            <v>ET</v>
          </cell>
          <cell r="D301" t="str">
            <v>EA</v>
          </cell>
          <cell r="E301" t="str">
            <v>Ethiopia</v>
          </cell>
          <cell r="F301" t="str">
            <v>Oromia</v>
          </cell>
          <cell r="G301" t="str">
            <v>East Hararge</v>
          </cell>
          <cell r="H301" t="str">
            <v>Jarso</v>
          </cell>
          <cell r="I301">
            <v>2</v>
          </cell>
          <cell r="J301">
            <v>2</v>
          </cell>
          <cell r="K301">
            <v>2</v>
          </cell>
          <cell r="L301">
            <v>3</v>
          </cell>
        </row>
        <row r="302">
          <cell r="A302" t="str">
            <v>ET2009C1041012</v>
          </cell>
          <cell r="B302">
            <v>105011</v>
          </cell>
          <cell r="C302" t="str">
            <v>ET</v>
          </cell>
          <cell r="D302" t="str">
            <v>EA</v>
          </cell>
          <cell r="E302" t="str">
            <v>Ethiopia</v>
          </cell>
          <cell r="F302" t="str">
            <v>Oromia</v>
          </cell>
          <cell r="G302" t="str">
            <v>East Hararge</v>
          </cell>
          <cell r="H302" t="str">
            <v>Kersa</v>
          </cell>
          <cell r="I302">
            <v>3</v>
          </cell>
          <cell r="J302">
            <v>3</v>
          </cell>
          <cell r="K302">
            <v>2</v>
          </cell>
          <cell r="L302">
            <v>3</v>
          </cell>
        </row>
        <row r="303">
          <cell r="A303" t="str">
            <v>ET2009C1041013</v>
          </cell>
          <cell r="B303">
            <v>105005</v>
          </cell>
          <cell r="C303" t="str">
            <v>ET</v>
          </cell>
          <cell r="D303" t="str">
            <v>EA</v>
          </cell>
          <cell r="E303" t="str">
            <v>Ethiopia</v>
          </cell>
          <cell r="F303" t="str">
            <v>Oromia</v>
          </cell>
          <cell r="G303" t="str">
            <v>East Hararge</v>
          </cell>
          <cell r="H303" t="str">
            <v>Kombolcha</v>
          </cell>
          <cell r="I303">
            <v>2</v>
          </cell>
          <cell r="J303">
            <v>2</v>
          </cell>
          <cell r="K303">
            <v>2</v>
          </cell>
          <cell r="L303">
            <v>3</v>
          </cell>
        </row>
        <row r="304">
          <cell r="A304" t="str">
            <v>ET2009C1041014</v>
          </cell>
          <cell r="B304">
            <v>105022</v>
          </cell>
          <cell r="C304" t="str">
            <v>ET</v>
          </cell>
          <cell r="D304" t="str">
            <v>EA</v>
          </cell>
          <cell r="E304" t="str">
            <v>Ethiopia</v>
          </cell>
          <cell r="F304" t="str">
            <v>Oromia</v>
          </cell>
          <cell r="G304" t="str">
            <v>East Hararge</v>
          </cell>
          <cell r="H304" t="str">
            <v>Kurfa Chele</v>
          </cell>
          <cell r="I304">
            <v>3</v>
          </cell>
          <cell r="J304">
            <v>3</v>
          </cell>
          <cell r="K304">
            <v>2</v>
          </cell>
          <cell r="L304">
            <v>3</v>
          </cell>
        </row>
        <row r="305">
          <cell r="A305" t="str">
            <v>ET2009C1041015</v>
          </cell>
          <cell r="B305">
            <v>105031</v>
          </cell>
          <cell r="C305" t="str">
            <v>ET</v>
          </cell>
          <cell r="D305" t="str">
            <v>EA</v>
          </cell>
          <cell r="E305" t="str">
            <v>Ethiopia</v>
          </cell>
          <cell r="F305" t="str">
            <v>Oromia</v>
          </cell>
          <cell r="G305" t="str">
            <v>East Hararge</v>
          </cell>
          <cell r="H305" t="str">
            <v>Malka Balo</v>
          </cell>
          <cell r="I305">
            <v>3</v>
          </cell>
          <cell r="J305">
            <v>3</v>
          </cell>
          <cell r="K305">
            <v>2</v>
          </cell>
          <cell r="L305">
            <v>3</v>
          </cell>
        </row>
        <row r="306">
          <cell r="A306" t="str">
            <v>ET2009C1041016</v>
          </cell>
          <cell r="B306">
            <v>105010</v>
          </cell>
          <cell r="C306" t="str">
            <v>ET</v>
          </cell>
          <cell r="D306" t="str">
            <v>EA</v>
          </cell>
          <cell r="E306" t="str">
            <v>Ethiopia</v>
          </cell>
          <cell r="F306" t="str">
            <v>Oromia</v>
          </cell>
          <cell r="G306" t="str">
            <v>East Hararge</v>
          </cell>
          <cell r="H306" t="str">
            <v>Meta</v>
          </cell>
          <cell r="I306">
            <v>3</v>
          </cell>
          <cell r="J306">
            <v>3</v>
          </cell>
          <cell r="K306">
            <v>2</v>
          </cell>
          <cell r="L306">
            <v>3</v>
          </cell>
        </row>
        <row r="307">
          <cell r="A307" t="str">
            <v>ET2009C1041017</v>
          </cell>
          <cell r="B307">
            <v>105552</v>
          </cell>
          <cell r="C307" t="str">
            <v>ET</v>
          </cell>
          <cell r="D307" t="str">
            <v>EA</v>
          </cell>
          <cell r="E307" t="str">
            <v>Ethiopia</v>
          </cell>
          <cell r="F307" t="str">
            <v>Oromia</v>
          </cell>
          <cell r="G307" t="str">
            <v>East Hararge</v>
          </cell>
          <cell r="H307" t="str">
            <v>Meyu</v>
          </cell>
          <cell r="I307">
            <v>3</v>
          </cell>
          <cell r="J307">
            <v>3</v>
          </cell>
          <cell r="K307">
            <v>2</v>
          </cell>
          <cell r="L307">
            <v>4</v>
          </cell>
        </row>
        <row r="308">
          <cell r="A308" t="str">
            <v>ET2009C1041101</v>
          </cell>
          <cell r="B308">
            <v>105129</v>
          </cell>
          <cell r="C308" t="str">
            <v>ET</v>
          </cell>
          <cell r="D308" t="str">
            <v>EA</v>
          </cell>
          <cell r="E308" t="str">
            <v>Ethiopia</v>
          </cell>
          <cell r="F308" t="str">
            <v>Oromia</v>
          </cell>
          <cell r="G308" t="str">
            <v>Bale</v>
          </cell>
          <cell r="H308" t="str">
            <v>Agarfa</v>
          </cell>
          <cell r="I308">
            <v>2</v>
          </cell>
          <cell r="J308">
            <v>2</v>
          </cell>
          <cell r="K308">
            <v>2</v>
          </cell>
          <cell r="L308">
            <v>1</v>
          </cell>
        </row>
        <row r="309">
          <cell r="A309" t="str">
            <v>ET2009C1041102</v>
          </cell>
          <cell r="B309">
            <v>105159</v>
          </cell>
          <cell r="C309" t="str">
            <v>ET</v>
          </cell>
          <cell r="D309" t="str">
            <v>EA</v>
          </cell>
          <cell r="E309" t="str">
            <v>Ethiopia</v>
          </cell>
          <cell r="F309" t="str">
            <v>Oromia</v>
          </cell>
          <cell r="G309" t="str">
            <v>Bale</v>
          </cell>
          <cell r="H309" t="str">
            <v>Berbere</v>
          </cell>
          <cell r="I309">
            <v>3</v>
          </cell>
          <cell r="J309">
            <v>3</v>
          </cell>
          <cell r="K309">
            <v>2</v>
          </cell>
          <cell r="L309">
            <v>2</v>
          </cell>
        </row>
        <row r="310">
          <cell r="A310" t="str">
            <v>ET2009C1041105</v>
          </cell>
          <cell r="B310">
            <v>105560</v>
          </cell>
          <cell r="C310" t="str">
            <v>ET</v>
          </cell>
          <cell r="D310" t="str">
            <v>EA</v>
          </cell>
          <cell r="E310" t="str">
            <v>Ethiopia</v>
          </cell>
          <cell r="F310" t="str">
            <v>Oromia</v>
          </cell>
          <cell r="G310" t="str">
            <v>Bale</v>
          </cell>
          <cell r="H310" t="str">
            <v>Gasera</v>
          </cell>
          <cell r="I310">
            <v>2</v>
          </cell>
          <cell r="J310">
            <v>2</v>
          </cell>
          <cell r="K310">
            <v>2</v>
          </cell>
          <cell r="L310">
            <v>2</v>
          </cell>
        </row>
        <row r="311">
          <cell r="A311" t="str">
            <v>ET2009C1041106</v>
          </cell>
          <cell r="B311">
            <v>105131</v>
          </cell>
          <cell r="C311" t="str">
            <v>ET</v>
          </cell>
          <cell r="D311" t="str">
            <v>EA</v>
          </cell>
          <cell r="E311" t="str">
            <v>Ethiopia</v>
          </cell>
          <cell r="F311" t="str">
            <v>Oromia</v>
          </cell>
          <cell r="G311" t="str">
            <v>Bale</v>
          </cell>
          <cell r="H311" t="str">
            <v>Ginir</v>
          </cell>
          <cell r="I311">
            <v>3</v>
          </cell>
          <cell r="J311">
            <v>3</v>
          </cell>
          <cell r="K311">
            <v>2</v>
          </cell>
          <cell r="L311">
            <v>2</v>
          </cell>
        </row>
        <row r="312">
          <cell r="A312" t="str">
            <v>ET2009C1041107</v>
          </cell>
          <cell r="B312">
            <v>105153</v>
          </cell>
          <cell r="C312" t="str">
            <v>ET</v>
          </cell>
          <cell r="D312" t="str">
            <v>EA</v>
          </cell>
          <cell r="E312" t="str">
            <v>Ethiopia</v>
          </cell>
          <cell r="F312" t="str">
            <v>Oromia</v>
          </cell>
          <cell r="G312" t="str">
            <v>Bale</v>
          </cell>
          <cell r="H312" t="str">
            <v>Goba</v>
          </cell>
          <cell r="I312">
            <v>1</v>
          </cell>
          <cell r="J312">
            <v>1</v>
          </cell>
          <cell r="K312">
            <v>1</v>
          </cell>
          <cell r="L312">
            <v>1</v>
          </cell>
        </row>
        <row r="313">
          <cell r="A313" t="str">
            <v>ET2009C1041108</v>
          </cell>
          <cell r="B313">
            <v>105561</v>
          </cell>
          <cell r="C313" t="str">
            <v>ET</v>
          </cell>
          <cell r="D313" t="str">
            <v>EA</v>
          </cell>
          <cell r="E313" t="str">
            <v>Ethiopia</v>
          </cell>
          <cell r="F313" t="str">
            <v>Oromia</v>
          </cell>
          <cell r="G313" t="str">
            <v>Bale</v>
          </cell>
          <cell r="H313" t="str">
            <v>Gololcha Bale</v>
          </cell>
          <cell r="I313">
            <v>3</v>
          </cell>
          <cell r="J313">
            <v>3</v>
          </cell>
          <cell r="K313">
            <v>2</v>
          </cell>
          <cell r="L313">
            <v>2</v>
          </cell>
        </row>
        <row r="314">
          <cell r="A314" t="str">
            <v>ET2009C1041109</v>
          </cell>
          <cell r="B314">
            <v>105150</v>
          </cell>
          <cell r="C314" t="str">
            <v>ET</v>
          </cell>
          <cell r="D314" t="str">
            <v>EA</v>
          </cell>
          <cell r="E314" t="str">
            <v>Ethiopia</v>
          </cell>
          <cell r="F314" t="str">
            <v>Oromia</v>
          </cell>
          <cell r="G314" t="str">
            <v>Bale</v>
          </cell>
          <cell r="H314" t="str">
            <v>Goro</v>
          </cell>
          <cell r="I314">
            <v>1</v>
          </cell>
          <cell r="J314">
            <v>1</v>
          </cell>
          <cell r="K314">
            <v>1</v>
          </cell>
          <cell r="L314">
            <v>2</v>
          </cell>
        </row>
        <row r="315">
          <cell r="A315" t="str">
            <v>ET2009C1041110</v>
          </cell>
          <cell r="B315">
            <v>105161</v>
          </cell>
          <cell r="C315" t="str">
            <v>ET</v>
          </cell>
          <cell r="D315" t="str">
            <v>EA</v>
          </cell>
          <cell r="E315" t="str">
            <v>Ethiopia</v>
          </cell>
          <cell r="F315" t="str">
            <v>Oromia</v>
          </cell>
          <cell r="G315" t="str">
            <v>Bale</v>
          </cell>
          <cell r="H315" t="str">
            <v>Gura Damole</v>
          </cell>
          <cell r="I315">
            <v>3</v>
          </cell>
          <cell r="J315">
            <v>3</v>
          </cell>
          <cell r="K315">
            <v>3</v>
          </cell>
          <cell r="L315">
            <v>2</v>
          </cell>
        </row>
        <row r="316">
          <cell r="A316" t="str">
            <v>ET2009C1041112</v>
          </cell>
          <cell r="B316">
            <v>105094</v>
          </cell>
          <cell r="C316" t="str">
            <v>ET</v>
          </cell>
          <cell r="D316" t="str">
            <v>EA</v>
          </cell>
          <cell r="E316" t="str">
            <v>Ethiopia</v>
          </cell>
          <cell r="F316" t="str">
            <v>Oromia</v>
          </cell>
          <cell r="G316" t="str">
            <v>Bale</v>
          </cell>
          <cell r="H316" t="str">
            <v>Lege Hida</v>
          </cell>
          <cell r="I316">
            <v>3</v>
          </cell>
          <cell r="J316">
            <v>3</v>
          </cell>
          <cell r="K316">
            <v>2</v>
          </cell>
          <cell r="L316">
            <v>2</v>
          </cell>
        </row>
        <row r="317">
          <cell r="A317" t="str">
            <v>ET2009C1041113</v>
          </cell>
          <cell r="B317">
            <v>105185</v>
          </cell>
          <cell r="C317" t="str">
            <v>ET</v>
          </cell>
          <cell r="D317" t="str">
            <v>EA</v>
          </cell>
          <cell r="E317" t="str">
            <v>Ethiopia</v>
          </cell>
          <cell r="F317" t="str">
            <v>Oromia</v>
          </cell>
          <cell r="G317" t="str">
            <v>Bale</v>
          </cell>
          <cell r="H317" t="str">
            <v>Meda Welabu</v>
          </cell>
          <cell r="I317">
            <v>3</v>
          </cell>
          <cell r="J317">
            <v>3</v>
          </cell>
          <cell r="K317">
            <v>3</v>
          </cell>
          <cell r="L317">
            <v>2</v>
          </cell>
        </row>
        <row r="318">
          <cell r="A318" t="str">
            <v>ET2009C1041114</v>
          </cell>
          <cell r="B318">
            <v>105167</v>
          </cell>
          <cell r="C318" t="str">
            <v>ET</v>
          </cell>
          <cell r="D318" t="str">
            <v>EA</v>
          </cell>
          <cell r="E318" t="str">
            <v>Ethiopia</v>
          </cell>
          <cell r="F318" t="str">
            <v>Oromia</v>
          </cell>
          <cell r="G318" t="str">
            <v>Bale</v>
          </cell>
          <cell r="H318" t="str">
            <v>Mena</v>
          </cell>
          <cell r="I318">
            <v>3</v>
          </cell>
          <cell r="J318">
            <v>3</v>
          </cell>
          <cell r="K318">
            <v>2</v>
          </cell>
          <cell r="L318">
            <v>2</v>
          </cell>
        </row>
        <row r="319">
          <cell r="A319" t="str">
            <v>ET2009C1041115</v>
          </cell>
          <cell r="B319">
            <v>105249</v>
          </cell>
          <cell r="C319" t="str">
            <v>ET</v>
          </cell>
          <cell r="D319" t="str">
            <v>EA</v>
          </cell>
          <cell r="E319" t="str">
            <v>Ethiopia</v>
          </cell>
          <cell r="F319" t="str">
            <v>Oromia</v>
          </cell>
          <cell r="G319" t="str">
            <v>Bale</v>
          </cell>
          <cell r="H319" t="str">
            <v>Rayitu</v>
          </cell>
          <cell r="I319">
            <v>3</v>
          </cell>
          <cell r="J319">
            <v>3</v>
          </cell>
          <cell r="K319">
            <v>3</v>
          </cell>
          <cell r="L319">
            <v>2</v>
          </cell>
        </row>
        <row r="320">
          <cell r="A320" t="str">
            <v>ET2009C1041116</v>
          </cell>
          <cell r="B320">
            <v>105119</v>
          </cell>
          <cell r="C320" t="str">
            <v>ET</v>
          </cell>
          <cell r="D320" t="str">
            <v>EA</v>
          </cell>
          <cell r="E320" t="str">
            <v>Ethiopia</v>
          </cell>
          <cell r="F320" t="str">
            <v>Oromia</v>
          </cell>
          <cell r="G320" t="str">
            <v>Bale</v>
          </cell>
          <cell r="H320" t="str">
            <v>Seweyna</v>
          </cell>
          <cell r="I320">
            <v>3</v>
          </cell>
          <cell r="J320">
            <v>3</v>
          </cell>
          <cell r="K320">
            <v>3</v>
          </cell>
          <cell r="L320">
            <v>2</v>
          </cell>
        </row>
        <row r="321">
          <cell r="A321" t="str">
            <v>ET2009C1041117</v>
          </cell>
          <cell r="B321">
            <v>105140</v>
          </cell>
          <cell r="C321" t="str">
            <v>ET</v>
          </cell>
          <cell r="D321" t="str">
            <v>EA</v>
          </cell>
          <cell r="E321" t="str">
            <v>Ethiopia</v>
          </cell>
          <cell r="F321" t="str">
            <v>Oromia</v>
          </cell>
          <cell r="G321" t="str">
            <v>Bale</v>
          </cell>
          <cell r="H321" t="str">
            <v>Sinana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</row>
        <row r="322">
          <cell r="A322" t="str">
            <v>ET2009C1041201</v>
          </cell>
          <cell r="B322">
            <v>105539</v>
          </cell>
          <cell r="C322" t="str">
            <v>ET</v>
          </cell>
          <cell r="D322" t="str">
            <v>EA</v>
          </cell>
          <cell r="E322" t="str">
            <v>Ethiopia</v>
          </cell>
          <cell r="F322" t="str">
            <v>Oromia</v>
          </cell>
          <cell r="G322" t="str">
            <v>Borena</v>
          </cell>
          <cell r="H322" t="str">
            <v>Abaya</v>
          </cell>
          <cell r="I322">
            <v>3</v>
          </cell>
          <cell r="J322">
            <v>3</v>
          </cell>
          <cell r="K322">
            <v>2</v>
          </cell>
          <cell r="L322">
            <v>2</v>
          </cell>
        </row>
        <row r="323">
          <cell r="A323" t="str">
            <v>ET2009C1041202</v>
          </cell>
          <cell r="B323">
            <v>105201</v>
          </cell>
          <cell r="C323" t="str">
            <v>ET</v>
          </cell>
          <cell r="D323" t="str">
            <v>EA</v>
          </cell>
          <cell r="E323" t="str">
            <v>Ethiopia</v>
          </cell>
          <cell r="F323" t="str">
            <v>Oromia</v>
          </cell>
          <cell r="G323" t="str">
            <v>Borena</v>
          </cell>
          <cell r="H323" t="str">
            <v>Arero</v>
          </cell>
          <cell r="I323">
            <v>3</v>
          </cell>
          <cell r="J323">
            <v>3</v>
          </cell>
          <cell r="K323">
            <v>3</v>
          </cell>
          <cell r="L323">
            <v>2</v>
          </cell>
        </row>
        <row r="324">
          <cell r="A324" t="str">
            <v>ET2009C1041206</v>
          </cell>
          <cell r="B324">
            <v>105202</v>
          </cell>
          <cell r="C324" t="str">
            <v>ET</v>
          </cell>
          <cell r="D324" t="str">
            <v>EA</v>
          </cell>
          <cell r="E324" t="str">
            <v>Ethiopia</v>
          </cell>
          <cell r="F324" t="str">
            <v>Oromia</v>
          </cell>
          <cell r="G324" t="str">
            <v>Borena</v>
          </cell>
          <cell r="H324" t="str">
            <v>Dire</v>
          </cell>
          <cell r="I324">
            <v>3</v>
          </cell>
          <cell r="J324">
            <v>3</v>
          </cell>
          <cell r="K324">
            <v>3</v>
          </cell>
          <cell r="L324">
            <v>2</v>
          </cell>
        </row>
        <row r="325">
          <cell r="A325" t="str">
            <v>ET2009C1041208</v>
          </cell>
          <cell r="B325">
            <v>105538</v>
          </cell>
          <cell r="C325" t="str">
            <v>ET</v>
          </cell>
          <cell r="D325" t="str">
            <v>EA</v>
          </cell>
          <cell r="E325" t="str">
            <v>Ethiopia</v>
          </cell>
          <cell r="F325" t="str">
            <v>Oromia</v>
          </cell>
          <cell r="G325" t="str">
            <v>Borena</v>
          </cell>
          <cell r="H325" t="str">
            <v>Gelana</v>
          </cell>
          <cell r="I325">
            <v>3</v>
          </cell>
          <cell r="J325">
            <v>3</v>
          </cell>
          <cell r="K325">
            <v>2</v>
          </cell>
          <cell r="L325">
            <v>2</v>
          </cell>
        </row>
        <row r="326">
          <cell r="A326" t="str">
            <v>ET2009C1041211</v>
          </cell>
          <cell r="B326">
            <v>105517</v>
          </cell>
          <cell r="C326" t="str">
            <v>ET</v>
          </cell>
          <cell r="D326" t="str">
            <v>EA</v>
          </cell>
          <cell r="E326" t="str">
            <v>Ethiopia</v>
          </cell>
          <cell r="F326" t="str">
            <v>Oromia</v>
          </cell>
          <cell r="G326" t="str">
            <v>Borena</v>
          </cell>
          <cell r="H326" t="str">
            <v>Moyale</v>
          </cell>
          <cell r="I326">
            <v>3</v>
          </cell>
          <cell r="J326">
            <v>3</v>
          </cell>
          <cell r="K326">
            <v>3</v>
          </cell>
          <cell r="L326">
            <v>2</v>
          </cell>
        </row>
        <row r="327">
          <cell r="A327" t="str">
            <v>ET2009C1041212</v>
          </cell>
          <cell r="B327">
            <v>105200</v>
          </cell>
          <cell r="C327" t="str">
            <v>ET</v>
          </cell>
          <cell r="D327" t="str">
            <v>EA</v>
          </cell>
          <cell r="E327" t="str">
            <v>Ethiopia</v>
          </cell>
          <cell r="F327" t="str">
            <v>Oromia</v>
          </cell>
          <cell r="G327" t="str">
            <v>Borena</v>
          </cell>
          <cell r="H327" t="str">
            <v>Teltele</v>
          </cell>
          <cell r="I327">
            <v>3</v>
          </cell>
          <cell r="J327">
            <v>3</v>
          </cell>
          <cell r="K327">
            <v>3</v>
          </cell>
          <cell r="L327">
            <v>2</v>
          </cell>
        </row>
        <row r="328">
          <cell r="A328" t="str">
            <v>ET2009C1041213</v>
          </cell>
          <cell r="B328">
            <v>105199</v>
          </cell>
          <cell r="C328" t="str">
            <v>ET</v>
          </cell>
          <cell r="D328" t="str">
            <v>EA</v>
          </cell>
          <cell r="E328" t="str">
            <v>Ethiopia</v>
          </cell>
          <cell r="F328" t="str">
            <v>Oromia</v>
          </cell>
          <cell r="G328" t="str">
            <v>Borena</v>
          </cell>
          <cell r="H328" t="str">
            <v>Yabelo</v>
          </cell>
          <cell r="I328">
            <v>3</v>
          </cell>
          <cell r="J328">
            <v>3</v>
          </cell>
          <cell r="K328">
            <v>3</v>
          </cell>
          <cell r="L328">
            <v>2</v>
          </cell>
        </row>
        <row r="329">
          <cell r="A329" t="str">
            <v>ET2009C1041214</v>
          </cell>
          <cell r="B329">
            <v>105192</v>
          </cell>
          <cell r="C329" t="str">
            <v>ET</v>
          </cell>
          <cell r="D329" t="str">
            <v>EA</v>
          </cell>
          <cell r="E329" t="str">
            <v>Ethiopia</v>
          </cell>
          <cell r="F329" t="str">
            <v>Oromia</v>
          </cell>
          <cell r="G329" t="str">
            <v>Borena</v>
          </cell>
          <cell r="H329" t="str">
            <v>Hagere Mariam</v>
          </cell>
          <cell r="I329">
            <v>3</v>
          </cell>
          <cell r="J329">
            <v>3</v>
          </cell>
          <cell r="K329">
            <v>2</v>
          </cell>
          <cell r="L329">
            <v>1</v>
          </cell>
        </row>
        <row r="330">
          <cell r="A330" t="str">
            <v>ET2009C1041301</v>
          </cell>
          <cell r="B330">
            <v>105280</v>
          </cell>
          <cell r="C330" t="str">
            <v>ET</v>
          </cell>
          <cell r="D330" t="str">
            <v>EA</v>
          </cell>
          <cell r="E330" t="str">
            <v>Ethiopia</v>
          </cell>
          <cell r="F330" t="str">
            <v>Oromia</v>
          </cell>
          <cell r="G330" t="str">
            <v>South West Shewa</v>
          </cell>
          <cell r="H330" t="str">
            <v>Alem Gena</v>
          </cell>
          <cell r="I330">
            <v>1</v>
          </cell>
          <cell r="J330">
            <v>1</v>
          </cell>
          <cell r="K330">
            <v>1</v>
          </cell>
          <cell r="L330">
            <v>1</v>
          </cell>
        </row>
        <row r="331">
          <cell r="A331" t="str">
            <v>ET2009C1041302</v>
          </cell>
          <cell r="B331">
            <v>105062</v>
          </cell>
          <cell r="C331" t="str">
            <v>ET</v>
          </cell>
          <cell r="D331" t="str">
            <v>EA</v>
          </cell>
          <cell r="E331" t="str">
            <v>Ethiopia</v>
          </cell>
          <cell r="F331" t="str">
            <v>Oromia</v>
          </cell>
          <cell r="G331" t="str">
            <v>South West Shewa</v>
          </cell>
          <cell r="H331" t="str">
            <v>Ameya</v>
          </cell>
          <cell r="I331">
            <v>1</v>
          </cell>
          <cell r="J331">
            <v>1</v>
          </cell>
          <cell r="K331">
            <v>1</v>
          </cell>
          <cell r="L331">
            <v>1</v>
          </cell>
        </row>
        <row r="332">
          <cell r="A332" t="str">
            <v>ET2009C1041303</v>
          </cell>
          <cell r="B332">
            <v>105063</v>
          </cell>
          <cell r="C332" t="str">
            <v>ET</v>
          </cell>
          <cell r="D332" t="str">
            <v>EA</v>
          </cell>
          <cell r="E332" t="str">
            <v>Ethiopia</v>
          </cell>
          <cell r="F332" t="str">
            <v>Oromia</v>
          </cell>
          <cell r="G332" t="str">
            <v>South West Shewa</v>
          </cell>
          <cell r="H332" t="str">
            <v>Becho</v>
          </cell>
          <cell r="I332">
            <v>1</v>
          </cell>
          <cell r="J332">
            <v>1</v>
          </cell>
          <cell r="K332">
            <v>1</v>
          </cell>
          <cell r="L332">
            <v>1</v>
          </cell>
        </row>
        <row r="333">
          <cell r="A333" t="str">
            <v>ET2009C1041304</v>
          </cell>
          <cell r="B333">
            <v>105049</v>
          </cell>
          <cell r="C333" t="str">
            <v>ET</v>
          </cell>
          <cell r="D333" t="str">
            <v>EA</v>
          </cell>
          <cell r="E333" t="str">
            <v>Ethiopia</v>
          </cell>
          <cell r="F333" t="str">
            <v>Oromia</v>
          </cell>
          <cell r="G333" t="str">
            <v>South West Shewa</v>
          </cell>
          <cell r="H333" t="str">
            <v>Dawo</v>
          </cell>
          <cell r="I333">
            <v>1</v>
          </cell>
          <cell r="J333">
            <v>1</v>
          </cell>
          <cell r="K333">
            <v>1</v>
          </cell>
          <cell r="L333">
            <v>1</v>
          </cell>
        </row>
        <row r="334">
          <cell r="A334" t="str">
            <v>ET2009C1041306</v>
          </cell>
          <cell r="B334">
            <v>105047</v>
          </cell>
          <cell r="C334" t="str">
            <v>ET</v>
          </cell>
          <cell r="D334" t="str">
            <v>EA</v>
          </cell>
          <cell r="E334" t="str">
            <v>Ethiopia</v>
          </cell>
          <cell r="F334" t="str">
            <v>Oromia</v>
          </cell>
          <cell r="G334" t="str">
            <v>South West Shewa</v>
          </cell>
          <cell r="H334" t="str">
            <v>Ilu</v>
          </cell>
          <cell r="I334">
            <v>1</v>
          </cell>
          <cell r="J334">
            <v>1</v>
          </cell>
          <cell r="K334">
            <v>1</v>
          </cell>
          <cell r="L334">
            <v>1</v>
          </cell>
        </row>
        <row r="335">
          <cell r="A335" t="str">
            <v>ET2009C1041311</v>
          </cell>
          <cell r="B335">
            <v>105061</v>
          </cell>
          <cell r="C335" t="str">
            <v>ET</v>
          </cell>
          <cell r="D335" t="str">
            <v>EA</v>
          </cell>
          <cell r="E335" t="str">
            <v>Ethiopia</v>
          </cell>
          <cell r="F335" t="str">
            <v>Oromia</v>
          </cell>
          <cell r="G335" t="str">
            <v>South West Shewa</v>
          </cell>
          <cell r="H335" t="str">
            <v>Tole</v>
          </cell>
          <cell r="I335">
            <v>1</v>
          </cell>
          <cell r="J335">
            <v>1</v>
          </cell>
          <cell r="K335">
            <v>1</v>
          </cell>
          <cell r="L335">
            <v>1</v>
          </cell>
        </row>
        <row r="336">
          <cell r="A336" t="str">
            <v>ET2009C1041312</v>
          </cell>
          <cell r="B336">
            <v>105069</v>
          </cell>
          <cell r="C336" t="str">
            <v>ET</v>
          </cell>
          <cell r="D336" t="str">
            <v>EA</v>
          </cell>
          <cell r="E336" t="str">
            <v>Ethiopia</v>
          </cell>
          <cell r="F336" t="str">
            <v>Oromia</v>
          </cell>
          <cell r="G336" t="str">
            <v>South West Shewa</v>
          </cell>
          <cell r="H336" t="str">
            <v>Waliso</v>
          </cell>
          <cell r="I336">
            <v>1</v>
          </cell>
          <cell r="J336">
            <v>1</v>
          </cell>
          <cell r="K336">
            <v>1</v>
          </cell>
          <cell r="L336">
            <v>1</v>
          </cell>
        </row>
        <row r="337">
          <cell r="A337" t="str">
            <v>ET2009C1041313</v>
          </cell>
          <cell r="B337">
            <v>105060</v>
          </cell>
          <cell r="C337" t="str">
            <v>ET</v>
          </cell>
          <cell r="D337" t="str">
            <v>EA</v>
          </cell>
          <cell r="E337" t="str">
            <v>Ethiopia</v>
          </cell>
          <cell r="F337" t="str">
            <v>Oromia</v>
          </cell>
          <cell r="G337" t="str">
            <v>South West Shewa</v>
          </cell>
          <cell r="H337" t="str">
            <v>Wenchi</v>
          </cell>
          <cell r="I337">
            <v>1</v>
          </cell>
          <cell r="J337">
            <v>1</v>
          </cell>
          <cell r="K337">
            <v>1</v>
          </cell>
          <cell r="L337">
            <v>1</v>
          </cell>
        </row>
        <row r="338">
          <cell r="A338" t="str">
            <v>ET2009C1041314</v>
          </cell>
          <cell r="B338">
            <v>105068</v>
          </cell>
          <cell r="C338" t="str">
            <v>ET</v>
          </cell>
          <cell r="D338" t="str">
            <v>EA</v>
          </cell>
          <cell r="E338" t="str">
            <v>Ethiopia</v>
          </cell>
          <cell r="F338" t="str">
            <v>Oromia</v>
          </cell>
          <cell r="G338" t="str">
            <v>South West Shewa</v>
          </cell>
          <cell r="H338" t="str">
            <v>Kersana Kondaltiti</v>
          </cell>
          <cell r="I338">
            <v>1</v>
          </cell>
          <cell r="J338">
            <v>1</v>
          </cell>
          <cell r="K338">
            <v>1</v>
          </cell>
          <cell r="L338">
            <v>1</v>
          </cell>
        </row>
        <row r="339">
          <cell r="A339" t="str">
            <v>ET2009C1041315</v>
          </cell>
          <cell r="B339">
            <v>105075</v>
          </cell>
          <cell r="C339" t="str">
            <v>ET</v>
          </cell>
          <cell r="D339" t="str">
            <v>EA</v>
          </cell>
          <cell r="E339" t="str">
            <v>Ethiopia</v>
          </cell>
          <cell r="F339" t="str">
            <v>Oromia</v>
          </cell>
          <cell r="G339" t="str">
            <v>South West Shewa</v>
          </cell>
          <cell r="H339" t="str">
            <v>Kokir</v>
          </cell>
          <cell r="I339">
            <v>1</v>
          </cell>
          <cell r="J339">
            <v>1</v>
          </cell>
          <cell r="K339">
            <v>1</v>
          </cell>
          <cell r="L339">
            <v>1</v>
          </cell>
        </row>
        <row r="340">
          <cell r="A340" t="str">
            <v>ET2009C1041401</v>
          </cell>
          <cell r="B340">
            <v>105186</v>
          </cell>
          <cell r="C340" t="str">
            <v>ET</v>
          </cell>
          <cell r="D340" t="str">
            <v>EA</v>
          </cell>
          <cell r="E340" t="str">
            <v>Ethiopia</v>
          </cell>
          <cell r="F340" t="str">
            <v>Oromia</v>
          </cell>
          <cell r="G340" t="str">
            <v>Gujii</v>
          </cell>
          <cell r="H340" t="str">
            <v>Adola</v>
          </cell>
          <cell r="I340">
            <v>3</v>
          </cell>
          <cell r="J340">
            <v>3</v>
          </cell>
          <cell r="K340">
            <v>2</v>
          </cell>
          <cell r="L340">
            <v>1</v>
          </cell>
        </row>
        <row r="341">
          <cell r="A341" t="str">
            <v>ET2009C1041403</v>
          </cell>
          <cell r="B341">
            <v>105178</v>
          </cell>
          <cell r="C341" t="str">
            <v>ET</v>
          </cell>
          <cell r="D341" t="str">
            <v>EA</v>
          </cell>
          <cell r="E341" t="str">
            <v>Ethiopia</v>
          </cell>
          <cell r="F341" t="str">
            <v>Oromia</v>
          </cell>
          <cell r="G341" t="str">
            <v>Gujii</v>
          </cell>
          <cell r="H341" t="str">
            <v>Bore</v>
          </cell>
          <cell r="I341">
            <v>3</v>
          </cell>
          <cell r="J341">
            <v>3</v>
          </cell>
          <cell r="K341">
            <v>2</v>
          </cell>
          <cell r="L341">
            <v>1</v>
          </cell>
        </row>
        <row r="342">
          <cell r="A342" t="str">
            <v>ET2009C1041407</v>
          </cell>
          <cell r="B342">
            <v>105516</v>
          </cell>
          <cell r="C342" t="str">
            <v>ET</v>
          </cell>
          <cell r="D342" t="str">
            <v>EA</v>
          </cell>
          <cell r="E342" t="str">
            <v>Ethiopia</v>
          </cell>
          <cell r="F342" t="str">
            <v>Oromia</v>
          </cell>
          <cell r="G342" t="str">
            <v>Gujii</v>
          </cell>
          <cell r="H342" t="str">
            <v>Liben</v>
          </cell>
          <cell r="I342">
            <v>3</v>
          </cell>
          <cell r="J342">
            <v>3</v>
          </cell>
          <cell r="K342">
            <v>3</v>
          </cell>
          <cell r="L342">
            <v>2</v>
          </cell>
        </row>
        <row r="343">
          <cell r="A343" t="str">
            <v>ET2009C1041408</v>
          </cell>
          <cell r="B343">
            <v>105194</v>
          </cell>
          <cell r="C343" t="str">
            <v>ET</v>
          </cell>
          <cell r="D343" t="str">
            <v>EA</v>
          </cell>
          <cell r="E343" t="str">
            <v>Ethiopia</v>
          </cell>
          <cell r="F343" t="str">
            <v>Oromia</v>
          </cell>
          <cell r="G343" t="str">
            <v>Gujii</v>
          </cell>
          <cell r="H343" t="str">
            <v>Odo Shakiso</v>
          </cell>
          <cell r="I343">
            <v>1</v>
          </cell>
          <cell r="J343">
            <v>1</v>
          </cell>
          <cell r="K343">
            <v>1</v>
          </cell>
          <cell r="L343">
            <v>1</v>
          </cell>
        </row>
        <row r="344">
          <cell r="A344" t="str">
            <v>ET2009C1041409</v>
          </cell>
          <cell r="B344">
            <v>105183</v>
          </cell>
          <cell r="C344" t="str">
            <v>ET</v>
          </cell>
          <cell r="D344" t="str">
            <v>EA</v>
          </cell>
          <cell r="E344" t="str">
            <v>Ethiopia</v>
          </cell>
          <cell r="F344" t="str">
            <v>Oromia</v>
          </cell>
          <cell r="G344" t="str">
            <v>Gujii</v>
          </cell>
          <cell r="H344" t="str">
            <v>Uraga</v>
          </cell>
          <cell r="I344">
            <v>1</v>
          </cell>
          <cell r="J344">
            <v>1</v>
          </cell>
          <cell r="K344">
            <v>1</v>
          </cell>
          <cell r="L344">
            <v>1</v>
          </cell>
        </row>
        <row r="345">
          <cell r="A345" t="str">
            <v>ET2009C1041701</v>
          </cell>
          <cell r="B345">
            <v>105133</v>
          </cell>
          <cell r="C345" t="str">
            <v>ET</v>
          </cell>
          <cell r="D345" t="str">
            <v>EA</v>
          </cell>
          <cell r="E345" t="str">
            <v>Ethiopia</v>
          </cell>
          <cell r="F345" t="str">
            <v>Oromia</v>
          </cell>
          <cell r="G345" t="str">
            <v>West Arsi</v>
          </cell>
          <cell r="H345" t="str">
            <v>Adaba</v>
          </cell>
          <cell r="I345">
            <v>3</v>
          </cell>
          <cell r="J345">
            <v>3</v>
          </cell>
          <cell r="K345">
            <v>2</v>
          </cell>
          <cell r="L345">
            <v>1</v>
          </cell>
        </row>
        <row r="346">
          <cell r="A346" t="str">
            <v>ET2009C1041702</v>
          </cell>
          <cell r="B346">
            <v>105122</v>
          </cell>
          <cell r="C346" t="str">
            <v>ET</v>
          </cell>
          <cell r="D346" t="str">
            <v>EA</v>
          </cell>
          <cell r="E346" t="str">
            <v>Ethiopia</v>
          </cell>
          <cell r="F346" t="str">
            <v>Oromia</v>
          </cell>
          <cell r="G346" t="str">
            <v>West Arsi</v>
          </cell>
          <cell r="H346" t="str">
            <v>Arsi Negele</v>
          </cell>
          <cell r="I346">
            <v>3</v>
          </cell>
          <cell r="J346">
            <v>3</v>
          </cell>
          <cell r="K346">
            <v>2</v>
          </cell>
          <cell r="L346">
            <v>2</v>
          </cell>
        </row>
        <row r="347">
          <cell r="A347" t="str">
            <v>ET2009C1041703</v>
          </cell>
          <cell r="B347">
            <v>105151</v>
          </cell>
          <cell r="C347" t="str">
            <v>ET</v>
          </cell>
          <cell r="D347" t="str">
            <v>EA</v>
          </cell>
          <cell r="E347" t="str">
            <v>Ethiopia</v>
          </cell>
          <cell r="F347" t="str">
            <v>Oromia</v>
          </cell>
          <cell r="G347" t="str">
            <v>West Arsi</v>
          </cell>
          <cell r="H347" t="str">
            <v>Dodola</v>
          </cell>
          <cell r="I347">
            <v>3</v>
          </cell>
          <cell r="J347">
            <v>3</v>
          </cell>
          <cell r="K347">
            <v>2</v>
          </cell>
          <cell r="L347">
            <v>1</v>
          </cell>
        </row>
        <row r="348">
          <cell r="A348" t="str">
            <v>ET2009C1041704</v>
          </cell>
          <cell r="B348">
            <v>105138</v>
          </cell>
          <cell r="C348" t="str">
            <v>ET</v>
          </cell>
          <cell r="D348" t="str">
            <v>EA</v>
          </cell>
          <cell r="E348" t="str">
            <v>Ethiopia</v>
          </cell>
          <cell r="F348" t="str">
            <v>Oromia</v>
          </cell>
          <cell r="G348" t="str">
            <v>West Arsi</v>
          </cell>
          <cell r="H348" t="str">
            <v>Gedeb Asasa</v>
          </cell>
          <cell r="I348">
            <v>1</v>
          </cell>
          <cell r="J348">
            <v>1</v>
          </cell>
          <cell r="K348">
            <v>1</v>
          </cell>
          <cell r="L348">
            <v>1</v>
          </cell>
        </row>
        <row r="349">
          <cell r="A349" t="str">
            <v>ET2009C1041705</v>
          </cell>
          <cell r="B349">
            <v>105136</v>
          </cell>
          <cell r="C349" t="str">
            <v>ET</v>
          </cell>
          <cell r="D349" t="str">
            <v>EA</v>
          </cell>
          <cell r="E349" t="str">
            <v>Ethiopia</v>
          </cell>
          <cell r="F349" t="str">
            <v>Oromia</v>
          </cell>
          <cell r="G349" t="str">
            <v>West Arsi</v>
          </cell>
          <cell r="H349" t="str">
            <v>Kofele</v>
          </cell>
          <cell r="I349">
            <v>1</v>
          </cell>
          <cell r="J349">
            <v>1</v>
          </cell>
          <cell r="K349">
            <v>1</v>
          </cell>
          <cell r="L349">
            <v>1</v>
          </cell>
        </row>
        <row r="350">
          <cell r="A350" t="str">
            <v>ET2009C1041706</v>
          </cell>
          <cell r="B350">
            <v>105158</v>
          </cell>
          <cell r="C350" t="str">
            <v>ET</v>
          </cell>
          <cell r="D350" t="str">
            <v>EA</v>
          </cell>
          <cell r="E350" t="str">
            <v>Ethiopia</v>
          </cell>
          <cell r="F350" t="str">
            <v>Oromia</v>
          </cell>
          <cell r="G350" t="str">
            <v>West Arsi</v>
          </cell>
          <cell r="H350" t="str">
            <v>Kokosa</v>
          </cell>
          <cell r="I350">
            <v>1</v>
          </cell>
          <cell r="J350">
            <v>1</v>
          </cell>
          <cell r="K350">
            <v>1</v>
          </cell>
          <cell r="L350">
            <v>1</v>
          </cell>
        </row>
        <row r="351">
          <cell r="A351" t="str">
            <v>ET2009C1041708</v>
          </cell>
          <cell r="B351">
            <v>105165</v>
          </cell>
          <cell r="C351" t="str">
            <v>ET</v>
          </cell>
          <cell r="D351" t="str">
            <v>EA</v>
          </cell>
          <cell r="E351" t="str">
            <v>Ethiopia</v>
          </cell>
          <cell r="F351" t="str">
            <v>Oromia</v>
          </cell>
          <cell r="G351" t="str">
            <v>West Arsi</v>
          </cell>
          <cell r="H351" t="str">
            <v>Nenesebo (Wereka)</v>
          </cell>
          <cell r="I351">
            <v>1</v>
          </cell>
          <cell r="J351">
            <v>1</v>
          </cell>
          <cell r="K351">
            <v>1</v>
          </cell>
          <cell r="L351">
            <v>1</v>
          </cell>
        </row>
        <row r="352">
          <cell r="A352" t="str">
            <v>ET2009C1041710</v>
          </cell>
          <cell r="B352">
            <v>105137</v>
          </cell>
          <cell r="C352" t="str">
            <v>ET</v>
          </cell>
          <cell r="D352" t="str">
            <v>EA</v>
          </cell>
          <cell r="E352" t="str">
            <v>Ethiopia</v>
          </cell>
          <cell r="F352" t="str">
            <v>Oromia</v>
          </cell>
          <cell r="G352" t="str">
            <v>West Arsi</v>
          </cell>
          <cell r="H352" t="str">
            <v>Shashemene Zuria</v>
          </cell>
          <cell r="I352">
            <v>1</v>
          </cell>
          <cell r="J352">
            <v>1</v>
          </cell>
          <cell r="K352">
            <v>1</v>
          </cell>
          <cell r="L352">
            <v>3</v>
          </cell>
        </row>
        <row r="353">
          <cell r="A353" t="str">
            <v>ET2009C1041711</v>
          </cell>
          <cell r="B353">
            <v>105127</v>
          </cell>
          <cell r="C353" t="str">
            <v>ET</v>
          </cell>
          <cell r="D353" t="str">
            <v>EA</v>
          </cell>
          <cell r="E353" t="str">
            <v>Ethiopia</v>
          </cell>
          <cell r="F353" t="str">
            <v>Oromia</v>
          </cell>
          <cell r="G353" t="str">
            <v>West Arsi</v>
          </cell>
          <cell r="H353" t="str">
            <v>Siraro</v>
          </cell>
          <cell r="I353">
            <v>3</v>
          </cell>
          <cell r="J353">
            <v>3</v>
          </cell>
          <cell r="K353">
            <v>2</v>
          </cell>
          <cell r="L353">
            <v>3</v>
          </cell>
        </row>
        <row r="354">
          <cell r="A354" t="str">
            <v>ET2009C1041902</v>
          </cell>
          <cell r="B354">
            <v>105447</v>
          </cell>
          <cell r="C354" t="str">
            <v>ET</v>
          </cell>
          <cell r="D354" t="str">
            <v>EA</v>
          </cell>
          <cell r="E354" t="str">
            <v>Ethiopia</v>
          </cell>
          <cell r="F354" t="str">
            <v>Oromia</v>
          </cell>
          <cell r="G354" t="str">
            <v>Horo Guduru</v>
          </cell>
          <cell r="H354" t="str">
            <v>Abay Chomen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</row>
        <row r="355">
          <cell r="A355" t="str">
            <v>ET2009C1041903</v>
          </cell>
          <cell r="B355">
            <v>105004</v>
          </cell>
          <cell r="C355" t="str">
            <v>ET</v>
          </cell>
          <cell r="D355" t="str">
            <v>EA</v>
          </cell>
          <cell r="E355" t="str">
            <v>Ethiopia</v>
          </cell>
          <cell r="F355" t="str">
            <v>Oromia</v>
          </cell>
          <cell r="G355" t="str">
            <v>Horo Guduru</v>
          </cell>
          <cell r="H355" t="str">
            <v>Abe Dongoro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</row>
        <row r="356">
          <cell r="A356" t="str">
            <v>ET2009C1041904</v>
          </cell>
          <cell r="B356">
            <v>105448</v>
          </cell>
          <cell r="C356" t="str">
            <v>ET</v>
          </cell>
          <cell r="D356" t="str">
            <v>EA</v>
          </cell>
          <cell r="E356" t="str">
            <v>Ethiopia</v>
          </cell>
          <cell r="F356" t="str">
            <v>Oromia</v>
          </cell>
          <cell r="G356" t="str">
            <v>Horo Guduru</v>
          </cell>
          <cell r="H356" t="str">
            <v>Amuru</v>
          </cell>
          <cell r="I356">
            <v>1</v>
          </cell>
          <cell r="J356">
            <v>1</v>
          </cell>
          <cell r="K356">
            <v>1</v>
          </cell>
          <cell r="L356">
            <v>1</v>
          </cell>
        </row>
        <row r="357">
          <cell r="A357" t="str">
            <v>ET2009C1041905</v>
          </cell>
          <cell r="B357">
            <v>105446</v>
          </cell>
          <cell r="C357" t="str">
            <v>ET</v>
          </cell>
          <cell r="D357" t="str">
            <v>EA</v>
          </cell>
          <cell r="E357" t="str">
            <v>Ethiopia</v>
          </cell>
          <cell r="F357" t="str">
            <v>Oromia</v>
          </cell>
          <cell r="G357" t="str">
            <v>Horo Guduru</v>
          </cell>
          <cell r="H357" t="str">
            <v>Guduru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</row>
        <row r="358">
          <cell r="A358" t="str">
            <v>ET2009C1041906</v>
          </cell>
          <cell r="B358">
            <v>105002</v>
          </cell>
          <cell r="C358" t="str">
            <v>ET</v>
          </cell>
          <cell r="D358" t="str">
            <v>EA</v>
          </cell>
          <cell r="E358" t="str">
            <v>Ethiopia</v>
          </cell>
          <cell r="F358" t="str">
            <v>Oromia</v>
          </cell>
          <cell r="G358" t="str">
            <v>Horo Guduru</v>
          </cell>
          <cell r="H358" t="str">
            <v>Horo</v>
          </cell>
          <cell r="I358">
            <v>1</v>
          </cell>
          <cell r="J358">
            <v>1</v>
          </cell>
          <cell r="K358">
            <v>1</v>
          </cell>
          <cell r="L358">
            <v>1</v>
          </cell>
        </row>
        <row r="359">
          <cell r="A359" t="str">
            <v>ET2009C1041909</v>
          </cell>
          <cell r="B359">
            <v>105028</v>
          </cell>
          <cell r="C359" t="str">
            <v>ET</v>
          </cell>
          <cell r="D359" t="str">
            <v>EA</v>
          </cell>
          <cell r="E359" t="str">
            <v>Ethiopia</v>
          </cell>
          <cell r="F359" t="str">
            <v>Oromia</v>
          </cell>
          <cell r="G359" t="str">
            <v>Horo Guduru</v>
          </cell>
          <cell r="H359" t="str">
            <v>Jimma Rare</v>
          </cell>
          <cell r="I359">
            <v>1</v>
          </cell>
          <cell r="J359">
            <v>1</v>
          </cell>
          <cell r="K359">
            <v>1</v>
          </cell>
          <cell r="L359">
            <v>1</v>
          </cell>
        </row>
        <row r="360">
          <cell r="A360" t="str">
            <v>ET2009C1050101</v>
          </cell>
          <cell r="B360">
            <v>105509</v>
          </cell>
          <cell r="C360" t="str">
            <v>ET</v>
          </cell>
          <cell r="D360" t="str">
            <v>EA</v>
          </cell>
          <cell r="E360" t="str">
            <v>Ethiopia</v>
          </cell>
          <cell r="F360" t="str">
            <v>Somali</v>
          </cell>
          <cell r="G360" t="str">
            <v>Shinile</v>
          </cell>
          <cell r="H360" t="str">
            <v>Afdem</v>
          </cell>
          <cell r="I360">
            <v>3</v>
          </cell>
          <cell r="J360">
            <v>3</v>
          </cell>
          <cell r="K360">
            <v>2</v>
          </cell>
          <cell r="L360">
            <v>2</v>
          </cell>
        </row>
        <row r="361">
          <cell r="A361" t="str">
            <v>ET2009C1050102</v>
          </cell>
          <cell r="B361">
            <v>105465</v>
          </cell>
          <cell r="C361" t="str">
            <v>ET</v>
          </cell>
          <cell r="D361" t="str">
            <v>EA</v>
          </cell>
          <cell r="E361" t="str">
            <v>Ethiopia</v>
          </cell>
          <cell r="F361" t="str">
            <v>Somali</v>
          </cell>
          <cell r="G361" t="str">
            <v>Shinile</v>
          </cell>
          <cell r="H361" t="str">
            <v>Ayisha</v>
          </cell>
          <cell r="I361">
            <v>3</v>
          </cell>
          <cell r="J361">
            <v>3</v>
          </cell>
          <cell r="K361">
            <v>2</v>
          </cell>
          <cell r="L361">
            <v>2</v>
          </cell>
        </row>
        <row r="362">
          <cell r="A362" t="str">
            <v>ET2009C1050103</v>
          </cell>
          <cell r="B362">
            <v>105479</v>
          </cell>
          <cell r="C362" t="str">
            <v>ET</v>
          </cell>
          <cell r="D362" t="str">
            <v>EA</v>
          </cell>
          <cell r="E362" t="str">
            <v>Ethiopia</v>
          </cell>
          <cell r="F362" t="str">
            <v>Somali</v>
          </cell>
          <cell r="G362" t="str">
            <v>Shinile</v>
          </cell>
          <cell r="H362" t="str">
            <v>Dembel</v>
          </cell>
          <cell r="I362">
            <v>3</v>
          </cell>
          <cell r="J362">
            <v>3</v>
          </cell>
          <cell r="K362">
            <v>2</v>
          </cell>
          <cell r="L362">
            <v>2</v>
          </cell>
        </row>
        <row r="363">
          <cell r="A363" t="str">
            <v>ET2009C1050104</v>
          </cell>
          <cell r="B363">
            <v>105510</v>
          </cell>
          <cell r="C363" t="str">
            <v>ET</v>
          </cell>
          <cell r="D363" t="str">
            <v>EA</v>
          </cell>
          <cell r="E363" t="str">
            <v>Ethiopia</v>
          </cell>
          <cell r="F363" t="str">
            <v>Somali</v>
          </cell>
          <cell r="G363" t="str">
            <v>Shinile</v>
          </cell>
          <cell r="H363" t="str">
            <v>Erer</v>
          </cell>
          <cell r="I363">
            <v>3</v>
          </cell>
          <cell r="J363">
            <v>3</v>
          </cell>
          <cell r="K363">
            <v>2</v>
          </cell>
          <cell r="L363">
            <v>2</v>
          </cell>
        </row>
        <row r="364">
          <cell r="A364" t="str">
            <v>ET2009C1050105</v>
          </cell>
          <cell r="B364">
            <v>105508</v>
          </cell>
          <cell r="C364" t="str">
            <v>ET</v>
          </cell>
          <cell r="D364" t="str">
            <v>EA</v>
          </cell>
          <cell r="E364" t="str">
            <v>Ethiopia</v>
          </cell>
          <cell r="F364" t="str">
            <v>Somali</v>
          </cell>
          <cell r="G364" t="str">
            <v>Shinile</v>
          </cell>
          <cell r="H364" t="str">
            <v>Miesso</v>
          </cell>
          <cell r="I364">
            <v>3</v>
          </cell>
          <cell r="J364">
            <v>3</v>
          </cell>
          <cell r="K364">
            <v>2</v>
          </cell>
          <cell r="L364">
            <v>2</v>
          </cell>
        </row>
        <row r="365">
          <cell r="A365" t="str">
            <v>ET2009C1050106</v>
          </cell>
          <cell r="B365">
            <v>105478</v>
          </cell>
          <cell r="C365" t="str">
            <v>ET</v>
          </cell>
          <cell r="D365" t="str">
            <v>EA</v>
          </cell>
          <cell r="E365" t="str">
            <v>Ethiopia</v>
          </cell>
          <cell r="F365" t="str">
            <v>Somali</v>
          </cell>
          <cell r="G365" t="str">
            <v>Shinile</v>
          </cell>
          <cell r="H365" t="str">
            <v>Shinile</v>
          </cell>
          <cell r="I365">
            <v>3</v>
          </cell>
          <cell r="J365">
            <v>3</v>
          </cell>
          <cell r="K365">
            <v>2</v>
          </cell>
          <cell r="L365">
            <v>2</v>
          </cell>
        </row>
        <row r="366">
          <cell r="A366" t="str">
            <v>ET2009C1050201</v>
          </cell>
          <cell r="B366">
            <v>105493</v>
          </cell>
          <cell r="C366" t="str">
            <v>ET</v>
          </cell>
          <cell r="D366" t="str">
            <v>EA</v>
          </cell>
          <cell r="E366" t="str">
            <v>Ethiopia</v>
          </cell>
          <cell r="F366" t="str">
            <v>Somali</v>
          </cell>
          <cell r="G366" t="str">
            <v>Jijiga</v>
          </cell>
          <cell r="H366" t="str">
            <v>Babile</v>
          </cell>
          <cell r="I366">
            <v>3</v>
          </cell>
          <cell r="J366">
            <v>3</v>
          </cell>
          <cell r="K366">
            <v>2</v>
          </cell>
          <cell r="L366">
            <v>2</v>
          </cell>
        </row>
        <row r="367">
          <cell r="A367" t="str">
            <v>ET2009C1050202</v>
          </cell>
          <cell r="B367">
            <v>105492</v>
          </cell>
          <cell r="C367" t="str">
            <v>ET</v>
          </cell>
          <cell r="D367" t="str">
            <v>EA</v>
          </cell>
          <cell r="E367" t="str">
            <v>Ethiopia</v>
          </cell>
          <cell r="F367" t="str">
            <v>Somali</v>
          </cell>
          <cell r="G367" t="str">
            <v>Jijiga</v>
          </cell>
          <cell r="H367" t="str">
            <v>Gursum</v>
          </cell>
          <cell r="I367">
            <v>3</v>
          </cell>
          <cell r="J367">
            <v>3</v>
          </cell>
          <cell r="K367">
            <v>2</v>
          </cell>
          <cell r="L367">
            <v>2</v>
          </cell>
        </row>
        <row r="368">
          <cell r="A368" t="str">
            <v>ET2009C1050203</v>
          </cell>
          <cell r="B368">
            <v>105467</v>
          </cell>
          <cell r="C368" t="str">
            <v>ET</v>
          </cell>
          <cell r="D368" t="str">
            <v>EA</v>
          </cell>
          <cell r="E368" t="str">
            <v>Ethiopia</v>
          </cell>
          <cell r="F368" t="str">
            <v>Somali</v>
          </cell>
          <cell r="G368" t="str">
            <v>Jijiga</v>
          </cell>
          <cell r="H368" t="str">
            <v>Hareshen</v>
          </cell>
          <cell r="I368">
            <v>4</v>
          </cell>
          <cell r="J368">
            <v>4</v>
          </cell>
          <cell r="K368">
            <v>2</v>
          </cell>
          <cell r="L368">
            <v>2</v>
          </cell>
        </row>
        <row r="369">
          <cell r="A369" t="str">
            <v>ET2009C1050204</v>
          </cell>
          <cell r="B369">
            <v>105491</v>
          </cell>
          <cell r="C369" t="str">
            <v>ET</v>
          </cell>
          <cell r="D369" t="str">
            <v>EA</v>
          </cell>
          <cell r="E369" t="str">
            <v>Ethiopia</v>
          </cell>
          <cell r="F369" t="str">
            <v>Somali</v>
          </cell>
          <cell r="G369" t="str">
            <v>Jijiga</v>
          </cell>
          <cell r="H369" t="str">
            <v>Jijiga</v>
          </cell>
          <cell r="I369">
            <v>3</v>
          </cell>
          <cell r="J369">
            <v>3</v>
          </cell>
          <cell r="K369">
            <v>2</v>
          </cell>
          <cell r="L369">
            <v>2</v>
          </cell>
        </row>
        <row r="370">
          <cell r="A370" t="str">
            <v>ET2009C1050205</v>
          </cell>
          <cell r="B370">
            <v>105480</v>
          </cell>
          <cell r="C370" t="str">
            <v>ET</v>
          </cell>
          <cell r="D370" t="str">
            <v>EA</v>
          </cell>
          <cell r="E370" t="str">
            <v>Ethiopia</v>
          </cell>
          <cell r="F370" t="str">
            <v>Somali</v>
          </cell>
          <cell r="G370" t="str">
            <v>Jijiga</v>
          </cell>
          <cell r="H370" t="str">
            <v>Kebribeyah</v>
          </cell>
          <cell r="I370">
            <v>3</v>
          </cell>
          <cell r="J370">
            <v>3</v>
          </cell>
          <cell r="K370">
            <v>2</v>
          </cell>
          <cell r="L370">
            <v>2</v>
          </cell>
        </row>
        <row r="371">
          <cell r="A371" t="str">
            <v>ET2009C1050207</v>
          </cell>
          <cell r="B371">
            <v>105466</v>
          </cell>
          <cell r="C371" t="str">
            <v>ET</v>
          </cell>
          <cell r="D371" t="str">
            <v>EA</v>
          </cell>
          <cell r="E371" t="str">
            <v>Ethiopia</v>
          </cell>
          <cell r="F371" t="str">
            <v>Somali</v>
          </cell>
          <cell r="G371" t="str">
            <v>Jijiga</v>
          </cell>
          <cell r="H371" t="str">
            <v>Awbere</v>
          </cell>
          <cell r="I371">
            <v>3</v>
          </cell>
          <cell r="J371">
            <v>3</v>
          </cell>
          <cell r="K371">
            <v>2</v>
          </cell>
          <cell r="L371">
            <v>2</v>
          </cell>
        </row>
        <row r="372">
          <cell r="A372" t="str">
            <v>ET2009C1050301</v>
          </cell>
          <cell r="B372">
            <v>105469</v>
          </cell>
          <cell r="C372" t="str">
            <v>ET</v>
          </cell>
          <cell r="D372" t="str">
            <v>EA</v>
          </cell>
          <cell r="E372" t="str">
            <v>Ethiopia</v>
          </cell>
          <cell r="F372" t="str">
            <v>Somali</v>
          </cell>
          <cell r="G372" t="str">
            <v>Degehabur</v>
          </cell>
          <cell r="H372" t="str">
            <v>Aware</v>
          </cell>
          <cell r="I372">
            <v>4</v>
          </cell>
          <cell r="J372">
            <v>4</v>
          </cell>
          <cell r="K372">
            <v>3</v>
          </cell>
          <cell r="L372">
            <v>3</v>
          </cell>
        </row>
        <row r="373">
          <cell r="A373" t="str">
            <v>ET2009C1050302</v>
          </cell>
          <cell r="B373">
            <v>105468</v>
          </cell>
          <cell r="C373" t="str">
            <v>ET</v>
          </cell>
          <cell r="D373" t="str">
            <v>EA</v>
          </cell>
          <cell r="E373" t="str">
            <v>Ethiopia</v>
          </cell>
          <cell r="F373" t="str">
            <v>Somali</v>
          </cell>
          <cell r="G373" t="str">
            <v>Degehabur</v>
          </cell>
          <cell r="H373" t="str">
            <v>Degehabur</v>
          </cell>
          <cell r="I373">
            <v>4</v>
          </cell>
          <cell r="J373">
            <v>4</v>
          </cell>
          <cell r="K373">
            <v>3</v>
          </cell>
          <cell r="L373">
            <v>3</v>
          </cell>
        </row>
        <row r="374">
          <cell r="A374" t="str">
            <v>ET2009C1050303</v>
          </cell>
          <cell r="B374">
            <v>105481</v>
          </cell>
          <cell r="C374" t="str">
            <v>ET</v>
          </cell>
          <cell r="D374" t="str">
            <v>EA</v>
          </cell>
          <cell r="E374" t="str">
            <v>Ethiopia</v>
          </cell>
          <cell r="F374" t="str">
            <v>Somali</v>
          </cell>
          <cell r="G374" t="str">
            <v>Degehabur</v>
          </cell>
          <cell r="H374" t="str">
            <v>Degehamedo</v>
          </cell>
          <cell r="I374">
            <v>4</v>
          </cell>
          <cell r="J374">
            <v>4</v>
          </cell>
          <cell r="K374">
            <v>3</v>
          </cell>
          <cell r="L374">
            <v>3</v>
          </cell>
        </row>
        <row r="375">
          <cell r="A375" t="str">
            <v>ET2009C1050305</v>
          </cell>
          <cell r="B375">
            <v>105470</v>
          </cell>
          <cell r="C375" t="str">
            <v>ET</v>
          </cell>
          <cell r="D375" t="str">
            <v>EA</v>
          </cell>
          <cell r="E375" t="str">
            <v>Ethiopia</v>
          </cell>
          <cell r="F375" t="str">
            <v>Somali</v>
          </cell>
          <cell r="G375" t="str">
            <v>Degehabur</v>
          </cell>
          <cell r="H375" t="str">
            <v>Misrak Gashamo</v>
          </cell>
          <cell r="I375">
            <v>4</v>
          </cell>
          <cell r="J375">
            <v>4</v>
          </cell>
          <cell r="K375">
            <v>3</v>
          </cell>
          <cell r="L375">
            <v>3</v>
          </cell>
        </row>
        <row r="376">
          <cell r="A376" t="str">
            <v>ET2009C1050401</v>
          </cell>
          <cell r="B376">
            <v>105484</v>
          </cell>
          <cell r="C376" t="str">
            <v>ET</v>
          </cell>
          <cell r="D376" t="str">
            <v>EA</v>
          </cell>
          <cell r="E376" t="str">
            <v>Ethiopia</v>
          </cell>
          <cell r="F376" t="str">
            <v>Somali</v>
          </cell>
          <cell r="G376" t="str">
            <v>Fik</v>
          </cell>
          <cell r="H376" t="str">
            <v>Dihun</v>
          </cell>
          <cell r="I376">
            <v>4</v>
          </cell>
          <cell r="J376">
            <v>4</v>
          </cell>
          <cell r="K376">
            <v>3</v>
          </cell>
          <cell r="L376">
            <v>3</v>
          </cell>
        </row>
        <row r="377">
          <cell r="A377" t="str">
            <v>ET2009C1050402</v>
          </cell>
          <cell r="B377">
            <v>105482</v>
          </cell>
          <cell r="C377" t="str">
            <v>ET</v>
          </cell>
          <cell r="D377" t="str">
            <v>EA</v>
          </cell>
          <cell r="E377" t="str">
            <v>Ethiopia</v>
          </cell>
          <cell r="F377" t="str">
            <v>Somali</v>
          </cell>
          <cell r="G377" t="str">
            <v>Fik</v>
          </cell>
          <cell r="H377" t="str">
            <v>Fik</v>
          </cell>
          <cell r="I377">
            <v>4</v>
          </cell>
          <cell r="J377">
            <v>4</v>
          </cell>
          <cell r="K377">
            <v>3</v>
          </cell>
          <cell r="L377">
            <v>3</v>
          </cell>
        </row>
        <row r="378">
          <cell r="A378" t="str">
            <v>ET2009C1050403</v>
          </cell>
          <cell r="B378">
            <v>105495</v>
          </cell>
          <cell r="C378" t="str">
            <v>ET</v>
          </cell>
          <cell r="D378" t="str">
            <v>EA</v>
          </cell>
          <cell r="E378" t="str">
            <v>Ethiopia</v>
          </cell>
          <cell r="F378" t="str">
            <v>Somali</v>
          </cell>
          <cell r="G378" t="str">
            <v>Fik</v>
          </cell>
          <cell r="H378" t="str">
            <v>Gerbo</v>
          </cell>
          <cell r="I378">
            <v>4</v>
          </cell>
          <cell r="J378">
            <v>4</v>
          </cell>
          <cell r="K378">
            <v>3</v>
          </cell>
          <cell r="L378">
            <v>3</v>
          </cell>
        </row>
        <row r="379">
          <cell r="A379" t="str">
            <v>ET2009C1050404</v>
          </cell>
          <cell r="B379">
            <v>105483</v>
          </cell>
          <cell r="C379" t="str">
            <v>ET</v>
          </cell>
          <cell r="D379" t="str">
            <v>EA</v>
          </cell>
          <cell r="E379" t="str">
            <v>Ethiopia</v>
          </cell>
          <cell r="F379" t="str">
            <v>Somali</v>
          </cell>
          <cell r="G379" t="str">
            <v>Fik</v>
          </cell>
          <cell r="H379" t="str">
            <v>Hamero</v>
          </cell>
          <cell r="I379">
            <v>4</v>
          </cell>
          <cell r="J379">
            <v>4</v>
          </cell>
          <cell r="K379">
            <v>3</v>
          </cell>
          <cell r="L379">
            <v>3</v>
          </cell>
        </row>
        <row r="380">
          <cell r="A380" t="str">
            <v>ET2009C1050405</v>
          </cell>
          <cell r="B380">
            <v>105490</v>
          </cell>
          <cell r="C380" t="str">
            <v>ET</v>
          </cell>
          <cell r="D380" t="str">
            <v>EA</v>
          </cell>
          <cell r="E380" t="str">
            <v>Ethiopia</v>
          </cell>
          <cell r="F380" t="str">
            <v>Somali</v>
          </cell>
          <cell r="G380" t="str">
            <v>Fik</v>
          </cell>
          <cell r="H380" t="str">
            <v>Lagahida</v>
          </cell>
          <cell r="I380">
            <v>4</v>
          </cell>
          <cell r="J380">
            <v>4</v>
          </cell>
          <cell r="K380">
            <v>3</v>
          </cell>
          <cell r="L380">
            <v>3</v>
          </cell>
        </row>
        <row r="381">
          <cell r="A381" t="str">
            <v>ET2009C1050406</v>
          </cell>
          <cell r="B381">
            <v>105489</v>
          </cell>
          <cell r="C381" t="str">
            <v>ET</v>
          </cell>
          <cell r="D381" t="str">
            <v>EA</v>
          </cell>
          <cell r="E381" t="str">
            <v>Ethiopia</v>
          </cell>
          <cell r="F381" t="str">
            <v>Somali</v>
          </cell>
          <cell r="G381" t="str">
            <v>Fik</v>
          </cell>
          <cell r="H381" t="str">
            <v>Meyumuluka</v>
          </cell>
          <cell r="I381">
            <v>4</v>
          </cell>
          <cell r="J381">
            <v>4</v>
          </cell>
          <cell r="K381">
            <v>3</v>
          </cell>
          <cell r="L381">
            <v>3</v>
          </cell>
        </row>
        <row r="382">
          <cell r="A382" t="str">
            <v>ET2009C1050407</v>
          </cell>
          <cell r="B382">
            <v>105496</v>
          </cell>
          <cell r="C382" t="str">
            <v>ET</v>
          </cell>
          <cell r="D382" t="str">
            <v>EA</v>
          </cell>
          <cell r="E382" t="str">
            <v>Ethiopia</v>
          </cell>
          <cell r="F382" t="str">
            <v>Somali</v>
          </cell>
          <cell r="G382" t="str">
            <v>Fik</v>
          </cell>
          <cell r="H382" t="str">
            <v>Segeg</v>
          </cell>
          <cell r="I382">
            <v>4</v>
          </cell>
          <cell r="J382">
            <v>4</v>
          </cell>
          <cell r="K382">
            <v>3</v>
          </cell>
          <cell r="L382">
            <v>3</v>
          </cell>
        </row>
        <row r="383">
          <cell r="A383" t="str">
            <v>ET2009C1050408</v>
          </cell>
          <cell r="B383">
            <v>105494</v>
          </cell>
          <cell r="C383" t="str">
            <v>ET</v>
          </cell>
          <cell r="D383" t="str">
            <v>EA</v>
          </cell>
          <cell r="E383" t="str">
            <v>Ethiopia</v>
          </cell>
          <cell r="F383" t="str">
            <v>Somali</v>
          </cell>
          <cell r="G383" t="str">
            <v>Fik</v>
          </cell>
          <cell r="H383" t="str">
            <v>Selahad</v>
          </cell>
          <cell r="I383">
            <v>4</v>
          </cell>
          <cell r="J383">
            <v>4</v>
          </cell>
          <cell r="K383">
            <v>3</v>
          </cell>
          <cell r="L383">
            <v>3</v>
          </cell>
        </row>
        <row r="384">
          <cell r="A384" t="str">
            <v>ET2009C1050501</v>
          </cell>
          <cell r="B384">
            <v>105499</v>
          </cell>
          <cell r="C384" t="str">
            <v>ET</v>
          </cell>
          <cell r="D384" t="str">
            <v>EA</v>
          </cell>
          <cell r="E384" t="str">
            <v>Ethiopia</v>
          </cell>
          <cell r="F384" t="str">
            <v>Somali</v>
          </cell>
          <cell r="G384" t="str">
            <v>Korahe</v>
          </cell>
          <cell r="H384" t="str">
            <v>Debeweyin</v>
          </cell>
          <cell r="I384">
            <v>4</v>
          </cell>
          <cell r="J384">
            <v>4</v>
          </cell>
          <cell r="K384">
            <v>3</v>
          </cell>
          <cell r="L384">
            <v>3</v>
          </cell>
        </row>
        <row r="385">
          <cell r="A385" t="str">
            <v>ET2009C1050502</v>
          </cell>
          <cell r="B385">
            <v>105474</v>
          </cell>
          <cell r="C385" t="str">
            <v>ET</v>
          </cell>
          <cell r="D385" t="str">
            <v>EA</v>
          </cell>
          <cell r="E385" t="str">
            <v>Ethiopia</v>
          </cell>
          <cell r="F385" t="str">
            <v>Somali</v>
          </cell>
          <cell r="G385" t="str">
            <v>Korahe</v>
          </cell>
          <cell r="H385" t="str">
            <v>Kebridehar</v>
          </cell>
          <cell r="I385">
            <v>4</v>
          </cell>
          <cell r="J385">
            <v>4</v>
          </cell>
          <cell r="K385">
            <v>3</v>
          </cell>
          <cell r="L385">
            <v>3</v>
          </cell>
        </row>
        <row r="386">
          <cell r="A386" t="str">
            <v>ET2009C1050503</v>
          </cell>
          <cell r="B386">
            <v>105473</v>
          </cell>
          <cell r="C386" t="str">
            <v>ET</v>
          </cell>
          <cell r="D386" t="str">
            <v>EA</v>
          </cell>
          <cell r="E386" t="str">
            <v>Ethiopia</v>
          </cell>
          <cell r="F386" t="str">
            <v>Somali</v>
          </cell>
          <cell r="G386" t="str">
            <v>Korahe</v>
          </cell>
          <cell r="H386" t="str">
            <v>Shekosh</v>
          </cell>
          <cell r="I386">
            <v>4</v>
          </cell>
          <cell r="J386">
            <v>4</v>
          </cell>
          <cell r="K386">
            <v>3</v>
          </cell>
          <cell r="L386">
            <v>3</v>
          </cell>
        </row>
        <row r="387">
          <cell r="A387" t="str">
            <v>ET2009C1050504</v>
          </cell>
          <cell r="B387">
            <v>105498</v>
          </cell>
          <cell r="C387" t="str">
            <v>ET</v>
          </cell>
          <cell r="D387" t="str">
            <v>EA</v>
          </cell>
          <cell r="E387" t="str">
            <v>Ethiopia</v>
          </cell>
          <cell r="F387" t="str">
            <v>Somali</v>
          </cell>
          <cell r="G387" t="str">
            <v>Korahe</v>
          </cell>
          <cell r="H387" t="str">
            <v>Shilabo</v>
          </cell>
          <cell r="I387">
            <v>4</v>
          </cell>
          <cell r="J387">
            <v>4</v>
          </cell>
          <cell r="K387">
            <v>3</v>
          </cell>
          <cell r="L387">
            <v>3</v>
          </cell>
        </row>
        <row r="388">
          <cell r="A388" t="str">
            <v>ET2009C1050601</v>
          </cell>
          <cell r="B388">
            <v>105512</v>
          </cell>
          <cell r="C388" t="str">
            <v>ET</v>
          </cell>
          <cell r="D388" t="str">
            <v>EA</v>
          </cell>
          <cell r="E388" t="str">
            <v>Ethiopia</v>
          </cell>
          <cell r="F388" t="str">
            <v>Somali</v>
          </cell>
          <cell r="G388" t="str">
            <v>Gode</v>
          </cell>
          <cell r="H388" t="str">
            <v>Adadle</v>
          </cell>
          <cell r="I388">
            <v>4</v>
          </cell>
          <cell r="J388">
            <v>4</v>
          </cell>
          <cell r="K388">
            <v>3</v>
          </cell>
          <cell r="L388">
            <v>2</v>
          </cell>
        </row>
        <row r="389">
          <cell r="A389" t="str">
            <v>ET2009C1050602</v>
          </cell>
          <cell r="B389">
            <v>105536</v>
          </cell>
          <cell r="C389" t="str">
            <v>ET</v>
          </cell>
          <cell r="D389" t="str">
            <v>EA</v>
          </cell>
          <cell r="E389" t="str">
            <v>Ethiopia</v>
          </cell>
          <cell r="F389" t="str">
            <v>Somali</v>
          </cell>
          <cell r="G389" t="str">
            <v>Gode</v>
          </cell>
          <cell r="H389" t="str">
            <v>Denan</v>
          </cell>
          <cell r="I389">
            <v>4</v>
          </cell>
          <cell r="J389">
            <v>4</v>
          </cell>
          <cell r="K389">
            <v>3</v>
          </cell>
          <cell r="L389">
            <v>3</v>
          </cell>
        </row>
        <row r="390">
          <cell r="A390" t="str">
            <v>ET2009C1050603</v>
          </cell>
          <cell r="B390">
            <v>105488</v>
          </cell>
          <cell r="C390" t="str">
            <v>ET</v>
          </cell>
          <cell r="D390" t="str">
            <v>EA</v>
          </cell>
          <cell r="E390" t="str">
            <v>Ethiopia</v>
          </cell>
          <cell r="F390" t="str">
            <v>Somali</v>
          </cell>
          <cell r="G390" t="str">
            <v>Gode</v>
          </cell>
          <cell r="H390" t="str">
            <v>East Imi</v>
          </cell>
          <cell r="I390">
            <v>4</v>
          </cell>
          <cell r="J390">
            <v>4</v>
          </cell>
          <cell r="K390">
            <v>3</v>
          </cell>
          <cell r="L390">
            <v>3</v>
          </cell>
        </row>
        <row r="391">
          <cell r="A391" t="str">
            <v>ET2009C1050604</v>
          </cell>
          <cell r="B391">
            <v>105501</v>
          </cell>
          <cell r="C391" t="str">
            <v>ET</v>
          </cell>
          <cell r="D391" t="str">
            <v>EA</v>
          </cell>
          <cell r="E391" t="str">
            <v>Ethiopia</v>
          </cell>
          <cell r="F391" t="str">
            <v>Somali</v>
          </cell>
          <cell r="G391" t="str">
            <v>Gode</v>
          </cell>
          <cell r="H391" t="str">
            <v>Ferfer</v>
          </cell>
          <cell r="I391">
            <v>4</v>
          </cell>
          <cell r="J391">
            <v>4</v>
          </cell>
          <cell r="K391">
            <v>3</v>
          </cell>
          <cell r="L391">
            <v>2</v>
          </cell>
        </row>
        <row r="392">
          <cell r="A392" t="str">
            <v>ET2009C1050605</v>
          </cell>
          <cell r="B392">
            <v>105537</v>
          </cell>
          <cell r="C392" t="str">
            <v>ET</v>
          </cell>
          <cell r="D392" t="str">
            <v>EA</v>
          </cell>
          <cell r="E392" t="str">
            <v>Ethiopia</v>
          </cell>
          <cell r="F392" t="str">
            <v>Somali</v>
          </cell>
          <cell r="G392" t="str">
            <v>Gode</v>
          </cell>
          <cell r="H392" t="str">
            <v>Gode</v>
          </cell>
          <cell r="I392">
            <v>4</v>
          </cell>
          <cell r="J392">
            <v>4</v>
          </cell>
          <cell r="K392">
            <v>3</v>
          </cell>
          <cell r="L392">
            <v>2</v>
          </cell>
        </row>
        <row r="393">
          <cell r="A393" t="str">
            <v>ET2009C1050606</v>
          </cell>
          <cell r="B393">
            <v>105502</v>
          </cell>
          <cell r="C393" t="str">
            <v>ET</v>
          </cell>
          <cell r="D393" t="str">
            <v>EA</v>
          </cell>
          <cell r="E393" t="str">
            <v>Ethiopia</v>
          </cell>
          <cell r="F393" t="str">
            <v>Somali</v>
          </cell>
          <cell r="G393" t="str">
            <v>Gode</v>
          </cell>
          <cell r="H393" t="str">
            <v>Kelafo</v>
          </cell>
          <cell r="I393">
            <v>4</v>
          </cell>
          <cell r="J393">
            <v>4</v>
          </cell>
          <cell r="K393">
            <v>3</v>
          </cell>
          <cell r="L393">
            <v>2</v>
          </cell>
        </row>
        <row r="394">
          <cell r="A394" t="str">
            <v>ET2009C1050607</v>
          </cell>
          <cell r="B394">
            <v>105503</v>
          </cell>
          <cell r="C394" t="str">
            <v>ET</v>
          </cell>
          <cell r="D394" t="str">
            <v>EA</v>
          </cell>
          <cell r="E394" t="str">
            <v>Ethiopia</v>
          </cell>
          <cell r="F394" t="str">
            <v>Somali</v>
          </cell>
          <cell r="G394" t="str">
            <v>Gode</v>
          </cell>
          <cell r="H394" t="str">
            <v>Mustahil</v>
          </cell>
          <cell r="I394">
            <v>4</v>
          </cell>
          <cell r="J394">
            <v>4</v>
          </cell>
          <cell r="K394">
            <v>3</v>
          </cell>
          <cell r="L394">
            <v>2</v>
          </cell>
        </row>
        <row r="395">
          <cell r="A395" t="str">
            <v>ET2009C1050608</v>
          </cell>
          <cell r="B395">
            <v>105511</v>
          </cell>
          <cell r="C395" t="str">
            <v>ET</v>
          </cell>
          <cell r="D395" t="str">
            <v>EA</v>
          </cell>
          <cell r="E395" t="str">
            <v>Ethiopia</v>
          </cell>
          <cell r="F395" t="str">
            <v>Somali</v>
          </cell>
          <cell r="G395" t="str">
            <v>Gode</v>
          </cell>
          <cell r="H395" t="str">
            <v>Gudis</v>
          </cell>
          <cell r="I395">
            <v>4</v>
          </cell>
          <cell r="J395">
            <v>4</v>
          </cell>
          <cell r="K395">
            <v>3</v>
          </cell>
          <cell r="L395">
            <v>3</v>
          </cell>
        </row>
        <row r="396">
          <cell r="A396" t="str">
            <v>ET2009C1050701</v>
          </cell>
          <cell r="B396">
            <v>105472</v>
          </cell>
          <cell r="C396" t="str">
            <v>ET</v>
          </cell>
          <cell r="D396" t="str">
            <v>EA</v>
          </cell>
          <cell r="E396" t="str">
            <v>Ethiopia</v>
          </cell>
          <cell r="F396" t="str">
            <v>Somali</v>
          </cell>
          <cell r="G396" t="str">
            <v>Warder</v>
          </cell>
          <cell r="H396" t="str">
            <v>Boh</v>
          </cell>
          <cell r="I396">
            <v>4</v>
          </cell>
          <cell r="J396">
            <v>4</v>
          </cell>
          <cell r="K396">
            <v>3</v>
          </cell>
          <cell r="L396">
            <v>3</v>
          </cell>
        </row>
        <row r="397">
          <cell r="A397" t="str">
            <v>ET2009C1050702</v>
          </cell>
          <cell r="B397">
            <v>105471</v>
          </cell>
          <cell r="C397" t="str">
            <v>ET</v>
          </cell>
          <cell r="D397" t="str">
            <v>EA</v>
          </cell>
          <cell r="E397" t="str">
            <v>Ethiopia</v>
          </cell>
          <cell r="F397" t="str">
            <v>Somali</v>
          </cell>
          <cell r="G397" t="str">
            <v>Warder</v>
          </cell>
          <cell r="H397" t="str">
            <v>Danot</v>
          </cell>
          <cell r="I397">
            <v>4</v>
          </cell>
          <cell r="J397">
            <v>4</v>
          </cell>
          <cell r="K397">
            <v>3</v>
          </cell>
          <cell r="L397">
            <v>3</v>
          </cell>
        </row>
        <row r="398">
          <cell r="A398" t="str">
            <v>ET2009C1050703</v>
          </cell>
          <cell r="B398">
            <v>105504</v>
          </cell>
          <cell r="C398" t="str">
            <v>ET</v>
          </cell>
          <cell r="D398" t="str">
            <v>EA</v>
          </cell>
          <cell r="E398" t="str">
            <v>Ethiopia</v>
          </cell>
          <cell r="F398" t="str">
            <v>Somali</v>
          </cell>
          <cell r="G398" t="str">
            <v>Warder</v>
          </cell>
          <cell r="H398" t="str">
            <v>Geladin</v>
          </cell>
          <cell r="I398">
            <v>4</v>
          </cell>
          <cell r="J398">
            <v>4</v>
          </cell>
          <cell r="K398">
            <v>3</v>
          </cell>
          <cell r="L398">
            <v>3</v>
          </cell>
        </row>
        <row r="399">
          <cell r="A399" t="str">
            <v>ET2009C1050704</v>
          </cell>
          <cell r="B399">
            <v>105497</v>
          </cell>
          <cell r="C399" t="str">
            <v>ET</v>
          </cell>
          <cell r="D399" t="str">
            <v>EA</v>
          </cell>
          <cell r="E399" t="str">
            <v>Ethiopia</v>
          </cell>
          <cell r="F399" t="str">
            <v>Somali</v>
          </cell>
          <cell r="G399" t="str">
            <v>Warder</v>
          </cell>
          <cell r="H399" t="str">
            <v>Warder</v>
          </cell>
          <cell r="I399">
            <v>4</v>
          </cell>
          <cell r="J399">
            <v>4</v>
          </cell>
          <cell r="K399">
            <v>3</v>
          </cell>
          <cell r="L399">
            <v>3</v>
          </cell>
        </row>
        <row r="400">
          <cell r="A400" t="str">
            <v>ET2009C1050801</v>
          </cell>
          <cell r="B400">
            <v>105476</v>
          </cell>
          <cell r="C400" t="str">
            <v>ET</v>
          </cell>
          <cell r="D400" t="str">
            <v>EA</v>
          </cell>
          <cell r="E400" t="str">
            <v>Ethiopia</v>
          </cell>
          <cell r="F400" t="str">
            <v>Somali</v>
          </cell>
          <cell r="G400" t="str">
            <v>Afder</v>
          </cell>
          <cell r="H400" t="str">
            <v>Afder</v>
          </cell>
          <cell r="I400">
            <v>3</v>
          </cell>
          <cell r="J400">
            <v>4</v>
          </cell>
          <cell r="K400">
            <v>3</v>
          </cell>
          <cell r="L400">
            <v>2</v>
          </cell>
        </row>
        <row r="401">
          <cell r="A401" t="str">
            <v>ET2009C1050802</v>
          </cell>
          <cell r="B401">
            <v>105475</v>
          </cell>
          <cell r="C401" t="str">
            <v>ET</v>
          </cell>
          <cell r="D401" t="str">
            <v>EA</v>
          </cell>
          <cell r="E401" t="str">
            <v>Ethiopia</v>
          </cell>
          <cell r="F401" t="str">
            <v>Somali</v>
          </cell>
          <cell r="G401" t="str">
            <v>Afder</v>
          </cell>
          <cell r="H401" t="str">
            <v>Bare</v>
          </cell>
          <cell r="I401">
            <v>3</v>
          </cell>
          <cell r="J401">
            <v>4</v>
          </cell>
          <cell r="K401">
            <v>3</v>
          </cell>
          <cell r="L401">
            <v>2</v>
          </cell>
        </row>
        <row r="402">
          <cell r="A402" t="str">
            <v>ET2009C1050803</v>
          </cell>
          <cell r="B402">
            <v>105486</v>
          </cell>
          <cell r="C402" t="str">
            <v>ET</v>
          </cell>
          <cell r="D402" t="str">
            <v>EA</v>
          </cell>
          <cell r="E402" t="str">
            <v>Ethiopia</v>
          </cell>
          <cell r="F402" t="str">
            <v>Somali</v>
          </cell>
          <cell r="G402" t="str">
            <v>Afder</v>
          </cell>
          <cell r="H402" t="str">
            <v>Chereti/Weyib</v>
          </cell>
          <cell r="I402">
            <v>3</v>
          </cell>
          <cell r="J402">
            <v>4</v>
          </cell>
          <cell r="K402">
            <v>3</v>
          </cell>
          <cell r="L402">
            <v>2</v>
          </cell>
        </row>
        <row r="403">
          <cell r="A403" t="str">
            <v>ET2009C1050804</v>
          </cell>
          <cell r="B403">
            <v>105477</v>
          </cell>
          <cell r="C403" t="str">
            <v>ET</v>
          </cell>
          <cell r="D403" t="str">
            <v>EA</v>
          </cell>
          <cell r="E403" t="str">
            <v>Ethiopia</v>
          </cell>
          <cell r="F403" t="str">
            <v>Somali</v>
          </cell>
          <cell r="G403" t="str">
            <v>Afder</v>
          </cell>
          <cell r="H403" t="str">
            <v>Dolobay</v>
          </cell>
          <cell r="I403">
            <v>3</v>
          </cell>
          <cell r="J403">
            <v>4</v>
          </cell>
          <cell r="K403">
            <v>3</v>
          </cell>
          <cell r="L403">
            <v>2</v>
          </cell>
        </row>
        <row r="404">
          <cell r="A404" t="str">
            <v>ET2009C1050805</v>
          </cell>
          <cell r="B404">
            <v>105514</v>
          </cell>
          <cell r="C404" t="str">
            <v>ET</v>
          </cell>
          <cell r="D404" t="str">
            <v>EA</v>
          </cell>
          <cell r="E404" t="str">
            <v>Ethiopia</v>
          </cell>
          <cell r="F404" t="str">
            <v>Somali</v>
          </cell>
          <cell r="G404" t="str">
            <v>Afder</v>
          </cell>
          <cell r="H404" t="str">
            <v>Goro Baqaqsa</v>
          </cell>
          <cell r="I404">
            <v>3</v>
          </cell>
          <cell r="J404">
            <v>4</v>
          </cell>
          <cell r="K404">
            <v>3</v>
          </cell>
          <cell r="L404">
            <v>3</v>
          </cell>
        </row>
        <row r="405">
          <cell r="A405" t="str">
            <v>ET2009C1050806</v>
          </cell>
          <cell r="B405">
            <v>105515</v>
          </cell>
          <cell r="C405" t="str">
            <v>ET</v>
          </cell>
          <cell r="D405" t="str">
            <v>EA</v>
          </cell>
          <cell r="E405" t="str">
            <v>Ethiopia</v>
          </cell>
          <cell r="F405" t="str">
            <v>Somali</v>
          </cell>
          <cell r="G405" t="str">
            <v>Afder</v>
          </cell>
          <cell r="H405" t="str">
            <v>Guradamole</v>
          </cell>
          <cell r="I405">
            <v>3</v>
          </cell>
          <cell r="J405">
            <v>4</v>
          </cell>
          <cell r="K405">
            <v>3</v>
          </cell>
          <cell r="L405">
            <v>3</v>
          </cell>
        </row>
        <row r="406">
          <cell r="A406" t="str">
            <v>ET2009C1050807</v>
          </cell>
          <cell r="B406">
            <v>105485</v>
          </cell>
          <cell r="C406" t="str">
            <v>ET</v>
          </cell>
          <cell r="D406" t="str">
            <v>EA</v>
          </cell>
          <cell r="E406" t="str">
            <v>Ethiopia</v>
          </cell>
          <cell r="F406" t="str">
            <v>Somali</v>
          </cell>
          <cell r="G406" t="str">
            <v>Afder</v>
          </cell>
          <cell r="H406" t="str">
            <v>Serer/Elkere</v>
          </cell>
          <cell r="I406">
            <v>3</v>
          </cell>
          <cell r="J406">
            <v>4</v>
          </cell>
          <cell r="K406">
            <v>3</v>
          </cell>
          <cell r="L406">
            <v>2</v>
          </cell>
        </row>
        <row r="407">
          <cell r="A407" t="str">
            <v>ET2009C1050808</v>
          </cell>
          <cell r="B407">
            <v>105513</v>
          </cell>
          <cell r="C407" t="str">
            <v>ET</v>
          </cell>
          <cell r="D407" t="str">
            <v>EA</v>
          </cell>
          <cell r="E407" t="str">
            <v>Ethiopia</v>
          </cell>
          <cell r="F407" t="str">
            <v>Somali</v>
          </cell>
          <cell r="G407" t="str">
            <v>Afder</v>
          </cell>
          <cell r="H407" t="str">
            <v>West Imi</v>
          </cell>
          <cell r="I407">
            <v>3</v>
          </cell>
          <cell r="J407">
            <v>4</v>
          </cell>
          <cell r="K407">
            <v>3</v>
          </cell>
          <cell r="L407">
            <v>2</v>
          </cell>
        </row>
        <row r="408">
          <cell r="A408" t="str">
            <v>ET2009C1050901</v>
          </cell>
          <cell r="B408">
            <v>105487</v>
          </cell>
          <cell r="C408" t="str">
            <v>ET</v>
          </cell>
          <cell r="D408" t="str">
            <v>EA</v>
          </cell>
          <cell r="E408" t="str">
            <v>Ethiopia</v>
          </cell>
          <cell r="F408" t="str">
            <v>Somali</v>
          </cell>
          <cell r="G408" t="str">
            <v>Liben</v>
          </cell>
          <cell r="H408" t="str">
            <v>Dolo Odo</v>
          </cell>
          <cell r="I408">
            <v>3</v>
          </cell>
          <cell r="J408">
            <v>4</v>
          </cell>
          <cell r="K408">
            <v>3</v>
          </cell>
          <cell r="L408">
            <v>2</v>
          </cell>
        </row>
        <row r="409">
          <cell r="A409" t="str">
            <v>ET2009C1050902</v>
          </cell>
          <cell r="B409">
            <v>105505</v>
          </cell>
          <cell r="C409" t="str">
            <v>ET</v>
          </cell>
          <cell r="D409" t="str">
            <v>EA</v>
          </cell>
          <cell r="E409" t="str">
            <v>Ethiopia</v>
          </cell>
          <cell r="F409" t="str">
            <v>Somali</v>
          </cell>
          <cell r="G409" t="str">
            <v>Liben</v>
          </cell>
          <cell r="H409" t="str">
            <v>Filtu</v>
          </cell>
          <cell r="I409">
            <v>3</v>
          </cell>
          <cell r="J409">
            <v>3</v>
          </cell>
          <cell r="K409">
            <v>3</v>
          </cell>
          <cell r="L409">
            <v>2</v>
          </cell>
        </row>
        <row r="410">
          <cell r="A410" t="str">
            <v>ET2009C1050904</v>
          </cell>
          <cell r="B410">
            <v>105506</v>
          </cell>
          <cell r="C410" t="str">
            <v>ET</v>
          </cell>
          <cell r="D410" t="str">
            <v>EA</v>
          </cell>
          <cell r="E410" t="str">
            <v>Ethiopia</v>
          </cell>
          <cell r="F410" t="str">
            <v>Somali</v>
          </cell>
          <cell r="G410" t="str">
            <v>Liben</v>
          </cell>
          <cell r="H410" t="str">
            <v>Moyale</v>
          </cell>
          <cell r="I410">
            <v>3</v>
          </cell>
          <cell r="J410">
            <v>3</v>
          </cell>
          <cell r="K410">
            <v>3</v>
          </cell>
          <cell r="L410">
            <v>2</v>
          </cell>
        </row>
        <row r="411">
          <cell r="A411" t="str">
            <v>ET2009C1060201</v>
          </cell>
          <cell r="B411">
            <v>105391</v>
          </cell>
          <cell r="C411" t="str">
            <v>ET</v>
          </cell>
          <cell r="D411" t="str">
            <v>EA</v>
          </cell>
          <cell r="E411" t="str">
            <v>Ethiopia</v>
          </cell>
          <cell r="F411" t="str">
            <v>Benshangul Gumuz</v>
          </cell>
          <cell r="G411" t="str">
            <v>Metekel</v>
          </cell>
          <cell r="H411" t="str">
            <v>Bulen</v>
          </cell>
          <cell r="I411">
            <v>1</v>
          </cell>
          <cell r="J411">
            <v>1</v>
          </cell>
          <cell r="K411">
            <v>1</v>
          </cell>
          <cell r="L411">
            <v>1</v>
          </cell>
        </row>
        <row r="412">
          <cell r="A412" t="str">
            <v>ET2009C1060202</v>
          </cell>
          <cell r="B412">
            <v>105385</v>
          </cell>
          <cell r="C412" t="str">
            <v>ET</v>
          </cell>
          <cell r="D412" t="str">
            <v>EA</v>
          </cell>
          <cell r="E412" t="str">
            <v>Ethiopia</v>
          </cell>
          <cell r="F412" t="str">
            <v>Benshangul Gumuz</v>
          </cell>
          <cell r="G412" t="str">
            <v>Metekel</v>
          </cell>
          <cell r="H412" t="str">
            <v>Dangura</v>
          </cell>
          <cell r="I412">
            <v>1</v>
          </cell>
          <cell r="J412">
            <v>1</v>
          </cell>
          <cell r="K412">
            <v>1</v>
          </cell>
          <cell r="L412">
            <v>1</v>
          </cell>
        </row>
        <row r="413">
          <cell r="A413" t="str">
            <v>ET2009C1060203</v>
          </cell>
          <cell r="B413">
            <v>105389</v>
          </cell>
          <cell r="C413" t="str">
            <v>ET</v>
          </cell>
          <cell r="D413" t="str">
            <v>EA</v>
          </cell>
          <cell r="E413" t="str">
            <v>Ethiopia</v>
          </cell>
          <cell r="F413" t="str">
            <v>Benshangul Gumuz</v>
          </cell>
          <cell r="G413" t="str">
            <v>Metekel</v>
          </cell>
          <cell r="H413" t="str">
            <v>Dibat</v>
          </cell>
          <cell r="I413">
            <v>1</v>
          </cell>
          <cell r="J413">
            <v>1</v>
          </cell>
          <cell r="K413">
            <v>1</v>
          </cell>
          <cell r="L413">
            <v>1</v>
          </cell>
        </row>
        <row r="414">
          <cell r="A414" t="str">
            <v>ET2009C1060204</v>
          </cell>
          <cell r="B414">
            <v>105386</v>
          </cell>
          <cell r="C414" t="str">
            <v>ET</v>
          </cell>
          <cell r="D414" t="str">
            <v>EA</v>
          </cell>
          <cell r="E414" t="str">
            <v>Ethiopia</v>
          </cell>
          <cell r="F414" t="str">
            <v>Benshangul Gumuz</v>
          </cell>
          <cell r="G414" t="str">
            <v>Metekel</v>
          </cell>
          <cell r="H414" t="str">
            <v>Guba</v>
          </cell>
          <cell r="I414">
            <v>1</v>
          </cell>
          <cell r="J414">
            <v>1</v>
          </cell>
          <cell r="K414">
            <v>1</v>
          </cell>
          <cell r="L414">
            <v>1</v>
          </cell>
        </row>
        <row r="415">
          <cell r="A415" t="str">
            <v>ET2009C1060205</v>
          </cell>
          <cell r="B415">
            <v>105388</v>
          </cell>
          <cell r="C415" t="str">
            <v>ET</v>
          </cell>
          <cell r="D415" t="str">
            <v>EA</v>
          </cell>
          <cell r="E415" t="str">
            <v>Ethiopia</v>
          </cell>
          <cell r="F415" t="str">
            <v>Benshangul Gumuz</v>
          </cell>
          <cell r="G415" t="str">
            <v>Metekel</v>
          </cell>
          <cell r="H415" t="str">
            <v>Mandura</v>
          </cell>
          <cell r="I415">
            <v>1</v>
          </cell>
          <cell r="J415">
            <v>1</v>
          </cell>
          <cell r="K415">
            <v>1</v>
          </cell>
          <cell r="L415">
            <v>1</v>
          </cell>
        </row>
        <row r="416">
          <cell r="A416" t="str">
            <v>ET2009C1060206</v>
          </cell>
          <cell r="B416">
            <v>105387</v>
          </cell>
          <cell r="C416" t="str">
            <v>ET</v>
          </cell>
          <cell r="D416" t="str">
            <v>EA</v>
          </cell>
          <cell r="E416" t="str">
            <v>Ethiopia</v>
          </cell>
          <cell r="F416" t="str">
            <v>Benshangul Gumuz</v>
          </cell>
          <cell r="G416" t="str">
            <v>Metekel</v>
          </cell>
          <cell r="H416" t="str">
            <v>Wenbera</v>
          </cell>
          <cell r="I416">
            <v>1</v>
          </cell>
          <cell r="J416">
            <v>1</v>
          </cell>
          <cell r="K416">
            <v>1</v>
          </cell>
          <cell r="L416">
            <v>1</v>
          </cell>
        </row>
        <row r="417">
          <cell r="A417" t="str">
            <v>ET2009C1060301</v>
          </cell>
          <cell r="B417">
            <v>105401</v>
          </cell>
          <cell r="C417" t="str">
            <v>ET</v>
          </cell>
          <cell r="D417" t="str">
            <v>EA</v>
          </cell>
          <cell r="E417" t="str">
            <v>Ethiopia</v>
          </cell>
          <cell r="F417" t="str">
            <v>Benshangul Gumuz</v>
          </cell>
          <cell r="G417" t="str">
            <v>Asosa</v>
          </cell>
          <cell r="H417" t="str">
            <v>Assosa</v>
          </cell>
          <cell r="I417">
            <v>1</v>
          </cell>
          <cell r="J417">
            <v>1</v>
          </cell>
          <cell r="K417">
            <v>1</v>
          </cell>
          <cell r="L417">
            <v>2</v>
          </cell>
        </row>
        <row r="418">
          <cell r="A418" t="str">
            <v>ET2009C1060302</v>
          </cell>
          <cell r="B418">
            <v>105395</v>
          </cell>
          <cell r="C418" t="str">
            <v>ET</v>
          </cell>
          <cell r="D418" t="str">
            <v>EA</v>
          </cell>
          <cell r="E418" t="str">
            <v>Ethiopia</v>
          </cell>
          <cell r="F418" t="str">
            <v>Benshangul Gumuz</v>
          </cell>
          <cell r="G418" t="str">
            <v>Asosa</v>
          </cell>
          <cell r="H418" t="str">
            <v>Bambasi</v>
          </cell>
          <cell r="I418">
            <v>1</v>
          </cell>
          <cell r="J418">
            <v>1</v>
          </cell>
          <cell r="K418">
            <v>1</v>
          </cell>
          <cell r="L418">
            <v>1</v>
          </cell>
        </row>
        <row r="419">
          <cell r="A419" t="str">
            <v>ET2009C1060305</v>
          </cell>
          <cell r="B419">
            <v>105393</v>
          </cell>
          <cell r="C419" t="str">
            <v>ET</v>
          </cell>
          <cell r="D419" t="str">
            <v>EA</v>
          </cell>
          <cell r="E419" t="str">
            <v>Ethiopia</v>
          </cell>
          <cell r="F419" t="str">
            <v>Benshangul Gumuz</v>
          </cell>
          <cell r="G419" t="str">
            <v>Asosa</v>
          </cell>
          <cell r="H419" t="str">
            <v>Kurmuk</v>
          </cell>
          <cell r="I419">
            <v>2</v>
          </cell>
          <cell r="J419">
            <v>2</v>
          </cell>
          <cell r="K419">
            <v>1</v>
          </cell>
          <cell r="L419">
            <v>2</v>
          </cell>
        </row>
        <row r="420">
          <cell r="A420" t="str">
            <v>ET2009C1060306</v>
          </cell>
          <cell r="B420">
            <v>105392</v>
          </cell>
          <cell r="C420" t="str">
            <v>ET</v>
          </cell>
          <cell r="D420" t="str">
            <v>EA</v>
          </cell>
          <cell r="E420" t="str">
            <v>Ethiopia</v>
          </cell>
          <cell r="F420" t="str">
            <v>Benshangul Gumuz</v>
          </cell>
          <cell r="G420" t="str">
            <v>Asosa</v>
          </cell>
          <cell r="H420" t="str">
            <v>Menge</v>
          </cell>
          <cell r="I420">
            <v>2</v>
          </cell>
          <cell r="J420">
            <v>2</v>
          </cell>
          <cell r="K420">
            <v>1</v>
          </cell>
          <cell r="L420">
            <v>2</v>
          </cell>
        </row>
        <row r="421">
          <cell r="A421" t="str">
            <v>ET2009C1060307</v>
          </cell>
          <cell r="B421">
            <v>105394</v>
          </cell>
          <cell r="C421" t="str">
            <v>ET</v>
          </cell>
          <cell r="D421" t="str">
            <v>EA</v>
          </cell>
          <cell r="E421" t="str">
            <v>Ethiopia</v>
          </cell>
          <cell r="F421" t="str">
            <v>Benshangul Gumuz</v>
          </cell>
          <cell r="G421" t="str">
            <v>Asosa</v>
          </cell>
          <cell r="H421" t="str">
            <v>Sherkole</v>
          </cell>
          <cell r="I421">
            <v>2</v>
          </cell>
          <cell r="J421">
            <v>2</v>
          </cell>
          <cell r="K421">
            <v>1</v>
          </cell>
          <cell r="L421">
            <v>2</v>
          </cell>
        </row>
        <row r="422">
          <cell r="A422" t="str">
            <v>ET2009C1060308</v>
          </cell>
          <cell r="B422">
            <v>105396</v>
          </cell>
          <cell r="C422" t="str">
            <v>ET</v>
          </cell>
          <cell r="D422" t="str">
            <v>EA</v>
          </cell>
          <cell r="E422" t="str">
            <v>Ethiopia</v>
          </cell>
          <cell r="F422" t="str">
            <v>Benshangul Gumuz</v>
          </cell>
          <cell r="G422" t="str">
            <v>Asosa</v>
          </cell>
          <cell r="H422" t="str">
            <v>Oda Godere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</row>
        <row r="423">
          <cell r="A423" t="str">
            <v>ET2009C1060309</v>
          </cell>
          <cell r="B423">
            <v>105384</v>
          </cell>
          <cell r="C423" t="str">
            <v>ET</v>
          </cell>
          <cell r="D423" t="str">
            <v>EA</v>
          </cell>
          <cell r="E423" t="str">
            <v>Ethiopia</v>
          </cell>
          <cell r="F423" t="str">
            <v>Benshangul Gumuz</v>
          </cell>
          <cell r="G423" t="str">
            <v>Asosa</v>
          </cell>
          <cell r="H423" t="str">
            <v>Tongo SW</v>
          </cell>
          <cell r="I423">
            <v>1</v>
          </cell>
          <cell r="J423">
            <v>1</v>
          </cell>
          <cell r="K423">
            <v>1</v>
          </cell>
          <cell r="L423">
            <v>2</v>
          </cell>
        </row>
        <row r="424">
          <cell r="A424" t="str">
            <v>ET2009C1060401</v>
          </cell>
          <cell r="B424">
            <v>105399</v>
          </cell>
          <cell r="C424" t="str">
            <v>ET</v>
          </cell>
          <cell r="D424" t="str">
            <v>EA</v>
          </cell>
          <cell r="E424" t="str">
            <v>Ethiopia</v>
          </cell>
          <cell r="F424" t="str">
            <v>Benshangul Gumuz</v>
          </cell>
          <cell r="G424" t="str">
            <v>Kemashi</v>
          </cell>
          <cell r="H424" t="str">
            <v>Agalometi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</row>
        <row r="425">
          <cell r="A425" t="str">
            <v>ET2009C1060402</v>
          </cell>
          <cell r="B425">
            <v>105400</v>
          </cell>
          <cell r="C425" t="str">
            <v>ET</v>
          </cell>
          <cell r="D425" t="str">
            <v>EA</v>
          </cell>
          <cell r="E425" t="str">
            <v>Ethiopia</v>
          </cell>
          <cell r="F425" t="str">
            <v>Benshangul Gumuz</v>
          </cell>
          <cell r="G425" t="str">
            <v>Kemashi</v>
          </cell>
          <cell r="H425" t="str">
            <v>Bio Jiganifado</v>
          </cell>
          <cell r="I425">
            <v>3</v>
          </cell>
          <cell r="J425">
            <v>3</v>
          </cell>
          <cell r="K425">
            <v>1</v>
          </cell>
          <cell r="L425">
            <v>1</v>
          </cell>
        </row>
        <row r="426">
          <cell r="A426" t="str">
            <v>ET2009C1060403</v>
          </cell>
          <cell r="B426">
            <v>105453</v>
          </cell>
          <cell r="C426" t="str">
            <v>ET</v>
          </cell>
          <cell r="D426" t="str">
            <v>EA</v>
          </cell>
          <cell r="E426" t="str">
            <v>Ethiopia</v>
          </cell>
          <cell r="F426" t="str">
            <v>Benshangul Gumuz</v>
          </cell>
          <cell r="G426" t="str">
            <v>Kemashi</v>
          </cell>
          <cell r="H426" t="str">
            <v>Kamashi</v>
          </cell>
          <cell r="I426">
            <v>2</v>
          </cell>
          <cell r="J426">
            <v>2</v>
          </cell>
          <cell r="K426">
            <v>1</v>
          </cell>
          <cell r="L426">
            <v>1</v>
          </cell>
        </row>
        <row r="427">
          <cell r="A427" t="str">
            <v>ET2009C1060404</v>
          </cell>
          <cell r="B427">
            <v>105398</v>
          </cell>
          <cell r="C427" t="str">
            <v>ET</v>
          </cell>
          <cell r="D427" t="str">
            <v>EA</v>
          </cell>
          <cell r="E427" t="str">
            <v>Ethiopia</v>
          </cell>
          <cell r="F427" t="str">
            <v>Benshangul Gumuz</v>
          </cell>
          <cell r="G427" t="str">
            <v>Kemashi</v>
          </cell>
          <cell r="H427" t="str">
            <v>Sirba Abay</v>
          </cell>
          <cell r="I427">
            <v>1</v>
          </cell>
          <cell r="J427">
            <v>1</v>
          </cell>
          <cell r="K427">
            <v>1</v>
          </cell>
          <cell r="L427">
            <v>1</v>
          </cell>
        </row>
        <row r="428">
          <cell r="A428" t="str">
            <v>ET2009C1060405</v>
          </cell>
          <cell r="B428">
            <v>105397</v>
          </cell>
          <cell r="C428" t="str">
            <v>ET</v>
          </cell>
          <cell r="D428" t="str">
            <v>EA</v>
          </cell>
          <cell r="E428" t="str">
            <v>Ethiopia</v>
          </cell>
          <cell r="F428" t="str">
            <v>Benshangul Gumuz</v>
          </cell>
          <cell r="G428" t="str">
            <v>Kemashi</v>
          </cell>
          <cell r="H428" t="str">
            <v>Yaso</v>
          </cell>
          <cell r="I428">
            <v>1</v>
          </cell>
          <cell r="J428">
            <v>1</v>
          </cell>
          <cell r="K428">
            <v>1</v>
          </cell>
          <cell r="L428">
            <v>1</v>
          </cell>
        </row>
        <row r="429">
          <cell r="A429" t="str">
            <v>ET2009C1060501</v>
          </cell>
          <cell r="B429">
            <v>105390</v>
          </cell>
          <cell r="C429" t="str">
            <v>ET</v>
          </cell>
          <cell r="D429" t="str">
            <v>EA</v>
          </cell>
          <cell r="E429" t="str">
            <v>Ethiopia</v>
          </cell>
          <cell r="F429" t="str">
            <v>Benshangul Gumuz</v>
          </cell>
          <cell r="G429" t="str">
            <v>Pawe</v>
          </cell>
          <cell r="H429" t="str">
            <v>Pawe Special</v>
          </cell>
          <cell r="I429">
            <v>1</v>
          </cell>
          <cell r="J429">
            <v>1</v>
          </cell>
          <cell r="K429">
            <v>1</v>
          </cell>
          <cell r="L429">
            <v>1</v>
          </cell>
        </row>
        <row r="430">
          <cell r="A430" t="str">
            <v>ET2009C1070102</v>
          </cell>
          <cell r="B430">
            <v>105091</v>
          </cell>
          <cell r="C430" t="str">
            <v>ET</v>
          </cell>
          <cell r="D430" t="str">
            <v>EA</v>
          </cell>
          <cell r="E430" t="str">
            <v>Ethiopia</v>
          </cell>
          <cell r="F430" t="str">
            <v>Southern Nations, Nationalities and Peoples Region</v>
          </cell>
          <cell r="G430" t="str">
            <v>Gurage</v>
          </cell>
          <cell r="H430" t="str">
            <v>Cheha</v>
          </cell>
          <cell r="I430">
            <v>3</v>
          </cell>
          <cell r="J430">
            <v>3</v>
          </cell>
          <cell r="K430">
            <v>2</v>
          </cell>
          <cell r="L430">
            <v>2</v>
          </cell>
        </row>
        <row r="431">
          <cell r="A431" t="str">
            <v>ET2009C1070104</v>
          </cell>
          <cell r="B431">
            <v>105100</v>
          </cell>
          <cell r="C431" t="str">
            <v>ET</v>
          </cell>
          <cell r="D431" t="str">
            <v>EA</v>
          </cell>
          <cell r="E431" t="str">
            <v>Ethiopia</v>
          </cell>
          <cell r="F431" t="str">
            <v>Southern Nations, Nationalities and Peoples Region</v>
          </cell>
          <cell r="G431" t="str">
            <v>Gurage</v>
          </cell>
          <cell r="H431" t="str">
            <v>Enemorina Eaner</v>
          </cell>
          <cell r="I431">
            <v>3</v>
          </cell>
          <cell r="J431">
            <v>3</v>
          </cell>
          <cell r="K431">
            <v>2</v>
          </cell>
          <cell r="L431">
            <v>2</v>
          </cell>
        </row>
        <row r="432">
          <cell r="A432" t="str">
            <v>ET2009C1070107</v>
          </cell>
          <cell r="B432">
            <v>105101</v>
          </cell>
          <cell r="C432" t="str">
            <v>ET</v>
          </cell>
          <cell r="D432" t="str">
            <v>EA</v>
          </cell>
          <cell r="E432" t="str">
            <v>Ethiopia</v>
          </cell>
          <cell r="F432" t="str">
            <v>Southern Nations, Nationalities and Peoples Region</v>
          </cell>
          <cell r="G432" t="str">
            <v>Gurage</v>
          </cell>
          <cell r="H432" t="str">
            <v>Gumer</v>
          </cell>
          <cell r="I432">
            <v>3</v>
          </cell>
          <cell r="J432">
            <v>3</v>
          </cell>
          <cell r="K432">
            <v>2</v>
          </cell>
          <cell r="L432">
            <v>2</v>
          </cell>
        </row>
        <row r="433">
          <cell r="A433" t="str">
            <v>ET2009C1070109</v>
          </cell>
          <cell r="B433">
            <v>105085</v>
          </cell>
          <cell r="C433" t="str">
            <v>ET</v>
          </cell>
          <cell r="D433" t="str">
            <v>EA</v>
          </cell>
          <cell r="E433" t="str">
            <v>Ethiopia</v>
          </cell>
          <cell r="F433" t="str">
            <v>Southern Nations, Nationalities and Peoples Region</v>
          </cell>
          <cell r="G433" t="str">
            <v>Gurage</v>
          </cell>
          <cell r="H433" t="str">
            <v>Kokir Gedbano</v>
          </cell>
          <cell r="I433">
            <v>1</v>
          </cell>
          <cell r="J433">
            <v>1</v>
          </cell>
          <cell r="K433">
            <v>1</v>
          </cell>
          <cell r="L433">
            <v>1</v>
          </cell>
        </row>
        <row r="434">
          <cell r="A434" t="str">
            <v>ET2009C1070110</v>
          </cell>
          <cell r="B434">
            <v>105534</v>
          </cell>
          <cell r="C434" t="str">
            <v>ET</v>
          </cell>
          <cell r="D434" t="str">
            <v>EA</v>
          </cell>
          <cell r="E434" t="str">
            <v>Ethiopia</v>
          </cell>
          <cell r="F434" t="str">
            <v>Southern Nations, Nationalities and Peoples Region</v>
          </cell>
          <cell r="G434" t="str">
            <v>Gurage</v>
          </cell>
          <cell r="H434" t="str">
            <v>Mareko</v>
          </cell>
          <cell r="I434">
            <v>3</v>
          </cell>
          <cell r="J434">
            <v>3</v>
          </cell>
          <cell r="K434">
            <v>2</v>
          </cell>
          <cell r="L434">
            <v>3</v>
          </cell>
        </row>
        <row r="435">
          <cell r="A435" t="str">
            <v>ET2009C1070111</v>
          </cell>
          <cell r="B435">
            <v>105535</v>
          </cell>
          <cell r="C435" t="str">
            <v>ET</v>
          </cell>
          <cell r="D435" t="str">
            <v>EA</v>
          </cell>
          <cell r="E435" t="str">
            <v>Ethiopia</v>
          </cell>
          <cell r="F435" t="str">
            <v>Southern Nations, Nationalities and Peoples Region</v>
          </cell>
          <cell r="G435" t="str">
            <v>Gurage</v>
          </cell>
          <cell r="H435" t="str">
            <v>Meskan</v>
          </cell>
          <cell r="I435">
            <v>3</v>
          </cell>
          <cell r="J435">
            <v>3</v>
          </cell>
          <cell r="K435">
            <v>2</v>
          </cell>
          <cell r="L435">
            <v>3</v>
          </cell>
        </row>
        <row r="436">
          <cell r="A436" t="str">
            <v>ET2009C1070113</v>
          </cell>
          <cell r="B436">
            <v>105080</v>
          </cell>
          <cell r="C436" t="str">
            <v>ET</v>
          </cell>
          <cell r="D436" t="str">
            <v>EA</v>
          </cell>
          <cell r="E436" t="str">
            <v>Ethiopia</v>
          </cell>
          <cell r="F436" t="str">
            <v>Southern Nations, Nationalities and Peoples Region</v>
          </cell>
          <cell r="G436" t="str">
            <v>Gurage</v>
          </cell>
          <cell r="H436" t="str">
            <v>Sodo</v>
          </cell>
          <cell r="I436">
            <v>3</v>
          </cell>
          <cell r="J436">
            <v>3</v>
          </cell>
          <cell r="K436">
            <v>2</v>
          </cell>
          <cell r="L436">
            <v>3</v>
          </cell>
        </row>
        <row r="437">
          <cell r="A437" t="str">
            <v>ET2009C1070114</v>
          </cell>
          <cell r="B437">
            <v>105088</v>
          </cell>
          <cell r="C437" t="str">
            <v>ET</v>
          </cell>
          <cell r="D437" t="str">
            <v>EA</v>
          </cell>
          <cell r="E437" t="str">
            <v>Ethiopia</v>
          </cell>
          <cell r="F437" t="str">
            <v>Southern Nations, Nationalities and Peoples Region</v>
          </cell>
          <cell r="G437" t="str">
            <v>Gurage</v>
          </cell>
          <cell r="H437" t="str">
            <v>Ezhana Welene</v>
          </cell>
          <cell r="I437">
            <v>3</v>
          </cell>
          <cell r="J437">
            <v>3</v>
          </cell>
          <cell r="K437">
            <v>2</v>
          </cell>
          <cell r="L437">
            <v>2</v>
          </cell>
        </row>
        <row r="438">
          <cell r="A438" t="str">
            <v>ET2009C1070115</v>
          </cell>
          <cell r="B438">
            <v>105083</v>
          </cell>
          <cell r="C438" t="str">
            <v>ET</v>
          </cell>
          <cell r="D438" t="str">
            <v>EA</v>
          </cell>
          <cell r="E438" t="str">
            <v>Ethiopia</v>
          </cell>
          <cell r="F438" t="str">
            <v>Southern Nations, Nationalities and Peoples Region</v>
          </cell>
          <cell r="G438" t="str">
            <v>Gurage</v>
          </cell>
          <cell r="H438" t="str">
            <v>Goro</v>
          </cell>
          <cell r="I438">
            <v>1</v>
          </cell>
          <cell r="J438">
            <v>1</v>
          </cell>
          <cell r="K438">
            <v>1</v>
          </cell>
          <cell r="L438">
            <v>1</v>
          </cell>
        </row>
        <row r="439">
          <cell r="A439" t="str">
            <v>ET2009C1070202</v>
          </cell>
          <cell r="B439">
            <v>105526</v>
          </cell>
          <cell r="C439" t="str">
            <v>ET</v>
          </cell>
          <cell r="D439" t="str">
            <v>EA</v>
          </cell>
          <cell r="E439" t="str">
            <v>Ethiopia</v>
          </cell>
          <cell r="F439" t="str">
            <v>Southern Nations, Nationalities and Peoples Region</v>
          </cell>
          <cell r="G439" t="str">
            <v>Hadiya</v>
          </cell>
          <cell r="H439" t="str">
            <v>Dune</v>
          </cell>
          <cell r="I439">
            <v>3</v>
          </cell>
          <cell r="J439">
            <v>3</v>
          </cell>
          <cell r="K439">
            <v>2</v>
          </cell>
          <cell r="L439">
            <v>2</v>
          </cell>
        </row>
        <row r="440">
          <cell r="A440" t="str">
            <v>ET2009C1070204</v>
          </cell>
          <cell r="B440">
            <v>105528</v>
          </cell>
          <cell r="C440" t="str">
            <v>ET</v>
          </cell>
          <cell r="D440" t="str">
            <v>EA</v>
          </cell>
          <cell r="E440" t="str">
            <v>Ethiopia</v>
          </cell>
          <cell r="F440" t="str">
            <v>Southern Nations, Nationalities and Peoples Region</v>
          </cell>
          <cell r="G440" t="str">
            <v>Hadiya</v>
          </cell>
          <cell r="H440" t="str">
            <v>Gibe</v>
          </cell>
          <cell r="I440">
            <v>3</v>
          </cell>
          <cell r="J440">
            <v>3</v>
          </cell>
          <cell r="K440">
            <v>2</v>
          </cell>
          <cell r="L440">
            <v>2</v>
          </cell>
        </row>
        <row r="441">
          <cell r="A441" t="str">
            <v>ET2009C1070205</v>
          </cell>
          <cell r="B441">
            <v>105562</v>
          </cell>
          <cell r="C441" t="str">
            <v>ET</v>
          </cell>
          <cell r="D441" t="str">
            <v>EA</v>
          </cell>
          <cell r="E441" t="str">
            <v>Ethiopia</v>
          </cell>
          <cell r="F441" t="str">
            <v>Southern Nations, Nationalities and Peoples Region</v>
          </cell>
          <cell r="G441" t="str">
            <v>Hadiya</v>
          </cell>
          <cell r="H441" t="str">
            <v>Limu</v>
          </cell>
          <cell r="I441">
            <v>3</v>
          </cell>
          <cell r="J441">
            <v>3</v>
          </cell>
          <cell r="K441">
            <v>2</v>
          </cell>
          <cell r="L441">
            <v>2</v>
          </cell>
        </row>
        <row r="442">
          <cell r="A442" t="str">
            <v>ET2009C1070207</v>
          </cell>
          <cell r="B442">
            <v>105527</v>
          </cell>
          <cell r="C442" t="str">
            <v>ET</v>
          </cell>
          <cell r="D442" t="str">
            <v>EA</v>
          </cell>
          <cell r="E442" t="str">
            <v>Ethiopia</v>
          </cell>
          <cell r="F442" t="str">
            <v>Southern Nations, Nationalities and Peoples Region</v>
          </cell>
          <cell r="G442" t="str">
            <v>Hadiya</v>
          </cell>
          <cell r="H442" t="str">
            <v>Misha</v>
          </cell>
          <cell r="I442">
            <v>3</v>
          </cell>
          <cell r="J442">
            <v>3</v>
          </cell>
          <cell r="K442">
            <v>2</v>
          </cell>
          <cell r="L442">
            <v>2</v>
          </cell>
        </row>
        <row r="443">
          <cell r="A443" t="str">
            <v>ET2009C1070209</v>
          </cell>
          <cell r="B443">
            <v>105563</v>
          </cell>
          <cell r="C443" t="str">
            <v>ET</v>
          </cell>
          <cell r="D443" t="str">
            <v>EA</v>
          </cell>
          <cell r="E443" t="str">
            <v>Ethiopia</v>
          </cell>
          <cell r="F443" t="str">
            <v>Southern Nations, Nationalities and Peoples Region</v>
          </cell>
          <cell r="G443" t="str">
            <v>Hadiya</v>
          </cell>
          <cell r="H443" t="str">
            <v>Shashogo</v>
          </cell>
          <cell r="I443">
            <v>3</v>
          </cell>
          <cell r="J443">
            <v>3</v>
          </cell>
          <cell r="K443">
            <v>2</v>
          </cell>
          <cell r="L443">
            <v>2</v>
          </cell>
        </row>
        <row r="444">
          <cell r="A444" t="str">
            <v>ET2009C1070210</v>
          </cell>
          <cell r="B444">
            <v>105525</v>
          </cell>
          <cell r="C444" t="str">
            <v>ET</v>
          </cell>
          <cell r="D444" t="str">
            <v>EA</v>
          </cell>
          <cell r="E444" t="str">
            <v>Ethiopia</v>
          </cell>
          <cell r="F444" t="str">
            <v>Southern Nations, Nationalities and Peoples Region</v>
          </cell>
          <cell r="G444" t="str">
            <v>Hadiya</v>
          </cell>
          <cell r="H444" t="str">
            <v>Soro</v>
          </cell>
          <cell r="I444">
            <v>3</v>
          </cell>
          <cell r="J444">
            <v>3</v>
          </cell>
          <cell r="K444">
            <v>2</v>
          </cell>
          <cell r="L444">
            <v>2</v>
          </cell>
        </row>
        <row r="445">
          <cell r="A445" t="str">
            <v>ET2009C1070211</v>
          </cell>
          <cell r="B445">
            <v>105142</v>
          </cell>
          <cell r="C445" t="str">
            <v>ET</v>
          </cell>
          <cell r="D445" t="str">
            <v>EA</v>
          </cell>
          <cell r="E445" t="str">
            <v>Ethiopia</v>
          </cell>
          <cell r="F445" t="str">
            <v>Southern Nations, Nationalities and Peoples Region</v>
          </cell>
          <cell r="G445" t="str">
            <v>Hadiya</v>
          </cell>
          <cell r="H445" t="str">
            <v>Badawacho</v>
          </cell>
          <cell r="I445">
            <v>3</v>
          </cell>
          <cell r="J445">
            <v>3</v>
          </cell>
          <cell r="K445">
            <v>2</v>
          </cell>
          <cell r="L445">
            <v>2</v>
          </cell>
        </row>
        <row r="446">
          <cell r="A446" t="str">
            <v>ET2009C1070301</v>
          </cell>
          <cell r="B446">
            <v>105130</v>
          </cell>
          <cell r="C446" t="str">
            <v>ET</v>
          </cell>
          <cell r="D446" t="str">
            <v>EA</v>
          </cell>
          <cell r="E446" t="str">
            <v>Ethiopia</v>
          </cell>
          <cell r="F446" t="str">
            <v>Southern Nations, Nationalities and Peoples Region</v>
          </cell>
          <cell r="G446" t="str">
            <v>Kembata Tembaro</v>
          </cell>
          <cell r="H446" t="str">
            <v>Anigacha</v>
          </cell>
          <cell r="I446">
            <v>3</v>
          </cell>
          <cell r="J446">
            <v>3</v>
          </cell>
          <cell r="K446">
            <v>2</v>
          </cell>
          <cell r="L446">
            <v>2</v>
          </cell>
        </row>
        <row r="447">
          <cell r="A447" t="str">
            <v>ET2009C1070305</v>
          </cell>
          <cell r="B447">
            <v>105139</v>
          </cell>
          <cell r="C447" t="str">
            <v>ET</v>
          </cell>
          <cell r="D447" t="str">
            <v>EA</v>
          </cell>
          <cell r="E447" t="str">
            <v>Ethiopia</v>
          </cell>
          <cell r="F447" t="str">
            <v>Southern Nations, Nationalities and Peoples Region</v>
          </cell>
          <cell r="G447" t="str">
            <v>Kembata Tembaro</v>
          </cell>
          <cell r="H447" t="str">
            <v>Kacha Bira</v>
          </cell>
          <cell r="I447">
            <v>3</v>
          </cell>
          <cell r="J447">
            <v>3</v>
          </cell>
          <cell r="K447">
            <v>2</v>
          </cell>
          <cell r="L447">
            <v>2</v>
          </cell>
        </row>
        <row r="448">
          <cell r="A448" t="str">
            <v>ET2009C1070306</v>
          </cell>
          <cell r="B448">
            <v>105132</v>
          </cell>
          <cell r="C448" t="str">
            <v>ET</v>
          </cell>
          <cell r="D448" t="str">
            <v>EA</v>
          </cell>
          <cell r="E448" t="str">
            <v>Ethiopia</v>
          </cell>
          <cell r="F448" t="str">
            <v>Southern Nations, Nationalities and Peoples Region</v>
          </cell>
          <cell r="G448" t="str">
            <v>Kembata Tembaro</v>
          </cell>
          <cell r="H448" t="str">
            <v>Kediada Gambela</v>
          </cell>
          <cell r="I448">
            <v>3</v>
          </cell>
          <cell r="J448">
            <v>3</v>
          </cell>
          <cell r="K448">
            <v>2</v>
          </cell>
          <cell r="L448">
            <v>2</v>
          </cell>
        </row>
        <row r="449">
          <cell r="A449" t="str">
            <v>ET2009C1070308</v>
          </cell>
          <cell r="B449">
            <v>105141</v>
          </cell>
          <cell r="C449" t="str">
            <v>ET</v>
          </cell>
          <cell r="D449" t="str">
            <v>EA</v>
          </cell>
          <cell r="E449" t="str">
            <v>Ethiopia</v>
          </cell>
          <cell r="F449" t="str">
            <v>Southern Nations, Nationalities and Peoples Region</v>
          </cell>
          <cell r="G449" t="str">
            <v>Kembata Tembaro</v>
          </cell>
          <cell r="H449" t="str">
            <v>Omo Sheleko</v>
          </cell>
          <cell r="I449">
            <v>3</v>
          </cell>
          <cell r="J449">
            <v>3</v>
          </cell>
          <cell r="K449">
            <v>2</v>
          </cell>
          <cell r="L449">
            <v>2</v>
          </cell>
        </row>
        <row r="450">
          <cell r="A450" t="str">
            <v>ET2009C1070401</v>
          </cell>
          <cell r="B450">
            <v>105169</v>
          </cell>
          <cell r="C450" t="str">
            <v>ET</v>
          </cell>
          <cell r="D450" t="str">
            <v>EA</v>
          </cell>
          <cell r="E450" t="str">
            <v>Ethiopia</v>
          </cell>
          <cell r="F450" t="str">
            <v>Southern Nations, Nationalities and Peoples Region</v>
          </cell>
          <cell r="G450" t="str">
            <v>Sidama</v>
          </cell>
          <cell r="H450" t="str">
            <v>Aleta Wendo</v>
          </cell>
          <cell r="I450">
            <v>3</v>
          </cell>
          <cell r="J450">
            <v>3</v>
          </cell>
          <cell r="K450">
            <v>2</v>
          </cell>
          <cell r="L450">
            <v>2</v>
          </cell>
        </row>
        <row r="451">
          <cell r="A451" t="str">
            <v>ET2009C1070402</v>
          </cell>
          <cell r="B451">
            <v>105163</v>
          </cell>
          <cell r="C451" t="str">
            <v>ET</v>
          </cell>
          <cell r="D451" t="str">
            <v>EA</v>
          </cell>
          <cell r="E451" t="str">
            <v>Ethiopia</v>
          </cell>
          <cell r="F451" t="str">
            <v>Southern Nations, Nationalities and Peoples Region</v>
          </cell>
          <cell r="G451" t="str">
            <v>Sidama</v>
          </cell>
          <cell r="H451" t="str">
            <v>Arbe Gonna</v>
          </cell>
          <cell r="I451">
            <v>1</v>
          </cell>
          <cell r="J451">
            <v>1</v>
          </cell>
          <cell r="K451">
            <v>1</v>
          </cell>
          <cell r="L451">
            <v>1</v>
          </cell>
        </row>
        <row r="452">
          <cell r="A452" t="str">
            <v>ET2009C1070403</v>
          </cell>
          <cell r="B452">
            <v>105174</v>
          </cell>
          <cell r="C452" t="str">
            <v>ET</v>
          </cell>
          <cell r="D452" t="str">
            <v>EA</v>
          </cell>
          <cell r="E452" t="str">
            <v>Ethiopia</v>
          </cell>
          <cell r="F452" t="str">
            <v>Southern Nations, Nationalities and Peoples Region</v>
          </cell>
          <cell r="G452" t="str">
            <v>Sidama</v>
          </cell>
          <cell r="H452" t="str">
            <v>Aroresa</v>
          </cell>
          <cell r="I452">
            <v>3</v>
          </cell>
          <cell r="J452">
            <v>3</v>
          </cell>
          <cell r="K452">
            <v>2</v>
          </cell>
          <cell r="L452">
            <v>2</v>
          </cell>
        </row>
        <row r="453">
          <cell r="A453" t="str">
            <v>ET2009C1070404</v>
          </cell>
          <cell r="B453">
            <v>105149</v>
          </cell>
          <cell r="C453" t="str">
            <v>ET</v>
          </cell>
          <cell r="D453" t="str">
            <v>EA</v>
          </cell>
          <cell r="E453" t="str">
            <v>Ethiopia</v>
          </cell>
          <cell r="F453" t="str">
            <v>Southern Nations, Nationalities and Peoples Region</v>
          </cell>
          <cell r="G453" t="str">
            <v>Sidama</v>
          </cell>
          <cell r="H453" t="str">
            <v>Awasa Town</v>
          </cell>
          <cell r="I453">
            <v>2</v>
          </cell>
          <cell r="J453">
            <v>2</v>
          </cell>
          <cell r="K453">
            <v>2</v>
          </cell>
          <cell r="L453">
            <v>2</v>
          </cell>
        </row>
        <row r="454">
          <cell r="A454" t="str">
            <v>ET2009C1070406</v>
          </cell>
          <cell r="B454">
            <v>105172</v>
          </cell>
          <cell r="C454" t="str">
            <v>ET</v>
          </cell>
          <cell r="D454" t="str">
            <v>EA</v>
          </cell>
          <cell r="E454" t="str">
            <v>Ethiopia</v>
          </cell>
          <cell r="F454" t="str">
            <v>Southern Nations, Nationalities and Peoples Region</v>
          </cell>
          <cell r="G454" t="str">
            <v>Sidama</v>
          </cell>
          <cell r="H454" t="str">
            <v>Bensa</v>
          </cell>
          <cell r="I454">
            <v>3</v>
          </cell>
          <cell r="J454">
            <v>3</v>
          </cell>
          <cell r="K454">
            <v>2</v>
          </cell>
          <cell r="L454">
            <v>2</v>
          </cell>
        </row>
        <row r="455">
          <cell r="A455" t="str">
            <v>ET2009C1070408</v>
          </cell>
          <cell r="B455">
            <v>105530</v>
          </cell>
          <cell r="C455" t="str">
            <v>ET</v>
          </cell>
          <cell r="D455" t="str">
            <v>EA</v>
          </cell>
          <cell r="E455" t="str">
            <v>Ethiopia</v>
          </cell>
          <cell r="F455" t="str">
            <v>Southern Nations, Nationalities and Peoples Region</v>
          </cell>
          <cell r="G455" t="str">
            <v>Sidama</v>
          </cell>
          <cell r="H455" t="str">
            <v>Boricha</v>
          </cell>
          <cell r="I455">
            <v>3</v>
          </cell>
          <cell r="J455">
            <v>3</v>
          </cell>
          <cell r="K455">
            <v>2</v>
          </cell>
          <cell r="L455">
            <v>3</v>
          </cell>
        </row>
        <row r="456">
          <cell r="A456" t="str">
            <v>ET2009C1070412</v>
          </cell>
          <cell r="B456">
            <v>105162</v>
          </cell>
          <cell r="C456" t="str">
            <v>ET</v>
          </cell>
          <cell r="D456" t="str">
            <v>EA</v>
          </cell>
          <cell r="E456" t="str">
            <v>Ethiopia</v>
          </cell>
          <cell r="F456" t="str">
            <v>Southern Nations, Nationalities and Peoples Region</v>
          </cell>
          <cell r="G456" t="str">
            <v>Sidama</v>
          </cell>
          <cell r="H456" t="str">
            <v>Dale</v>
          </cell>
          <cell r="I456">
            <v>3</v>
          </cell>
          <cell r="J456">
            <v>3</v>
          </cell>
          <cell r="K456">
            <v>2</v>
          </cell>
          <cell r="L456">
            <v>2</v>
          </cell>
        </row>
        <row r="457">
          <cell r="A457" t="str">
            <v>ET2009C1070413</v>
          </cell>
          <cell r="B457">
            <v>105175</v>
          </cell>
          <cell r="C457" t="str">
            <v>ET</v>
          </cell>
          <cell r="D457" t="str">
            <v>EA</v>
          </cell>
          <cell r="E457" t="str">
            <v>Ethiopia</v>
          </cell>
          <cell r="F457" t="str">
            <v>Southern Nations, Nationalities and Peoples Region</v>
          </cell>
          <cell r="G457" t="str">
            <v>Sidama</v>
          </cell>
          <cell r="H457" t="str">
            <v>Dara</v>
          </cell>
          <cell r="I457">
            <v>3</v>
          </cell>
          <cell r="J457">
            <v>3</v>
          </cell>
          <cell r="K457">
            <v>2</v>
          </cell>
          <cell r="L457">
            <v>2</v>
          </cell>
        </row>
        <row r="458">
          <cell r="A458" t="str">
            <v>ET2009C1070415</v>
          </cell>
          <cell r="B458">
            <v>105168</v>
          </cell>
          <cell r="C458" t="str">
            <v>ET</v>
          </cell>
          <cell r="D458" t="str">
            <v>EA</v>
          </cell>
          <cell r="E458" t="str">
            <v>Ethiopia</v>
          </cell>
          <cell r="F458" t="str">
            <v>Southern Nations, Nationalities and Peoples Region</v>
          </cell>
          <cell r="G458" t="str">
            <v>Sidama</v>
          </cell>
          <cell r="H458" t="str">
            <v>Hulla</v>
          </cell>
          <cell r="I458">
            <v>3</v>
          </cell>
          <cell r="J458">
            <v>3</v>
          </cell>
          <cell r="K458">
            <v>2</v>
          </cell>
          <cell r="L458">
            <v>2</v>
          </cell>
        </row>
        <row r="459">
          <cell r="A459" t="str">
            <v>ET2009C1070418</v>
          </cell>
          <cell r="B459">
            <v>105529</v>
          </cell>
          <cell r="C459" t="str">
            <v>ET</v>
          </cell>
          <cell r="D459" t="str">
            <v>EA</v>
          </cell>
          <cell r="E459" t="str">
            <v>Ethiopia</v>
          </cell>
          <cell r="F459" t="str">
            <v>Southern Nations, Nationalities and Peoples Region</v>
          </cell>
          <cell r="G459" t="str">
            <v>Sidama</v>
          </cell>
          <cell r="H459" t="str">
            <v>Shebe Dino</v>
          </cell>
          <cell r="I459">
            <v>3</v>
          </cell>
          <cell r="J459">
            <v>3</v>
          </cell>
          <cell r="K459">
            <v>2</v>
          </cell>
          <cell r="L459">
            <v>2</v>
          </cell>
        </row>
        <row r="460">
          <cell r="A460" t="str">
            <v>ET2009C1070501</v>
          </cell>
          <cell r="B460">
            <v>105182</v>
          </cell>
          <cell r="C460" t="str">
            <v>ET</v>
          </cell>
          <cell r="D460" t="str">
            <v>EA</v>
          </cell>
          <cell r="E460" t="str">
            <v>Ethiopia</v>
          </cell>
          <cell r="F460" t="str">
            <v>Southern Nations, Nationalities and Peoples Region</v>
          </cell>
          <cell r="G460" t="str">
            <v>Gedeo</v>
          </cell>
          <cell r="H460" t="str">
            <v>Bule</v>
          </cell>
          <cell r="I460">
            <v>3</v>
          </cell>
          <cell r="J460">
            <v>3</v>
          </cell>
          <cell r="K460">
            <v>2</v>
          </cell>
          <cell r="L460">
            <v>2</v>
          </cell>
        </row>
        <row r="461">
          <cell r="A461" t="str">
            <v>ET2009C1070503</v>
          </cell>
          <cell r="B461">
            <v>105191</v>
          </cell>
          <cell r="C461" t="str">
            <v>ET</v>
          </cell>
          <cell r="D461" t="str">
            <v>EA</v>
          </cell>
          <cell r="E461" t="str">
            <v>Ethiopia</v>
          </cell>
          <cell r="F461" t="str">
            <v>Southern Nations, Nationalities and Peoples Region</v>
          </cell>
          <cell r="G461" t="str">
            <v>Gedeo</v>
          </cell>
          <cell r="H461" t="str">
            <v>Kochere</v>
          </cell>
          <cell r="I461">
            <v>3</v>
          </cell>
          <cell r="J461">
            <v>3</v>
          </cell>
          <cell r="K461">
            <v>2</v>
          </cell>
          <cell r="L461">
            <v>2</v>
          </cell>
        </row>
        <row r="462">
          <cell r="A462" t="str">
            <v>ET2009C1070505</v>
          </cell>
          <cell r="B462">
            <v>105180</v>
          </cell>
          <cell r="C462" t="str">
            <v>ET</v>
          </cell>
          <cell r="D462" t="str">
            <v>EA</v>
          </cell>
          <cell r="E462" t="str">
            <v>Ethiopia</v>
          </cell>
          <cell r="F462" t="str">
            <v>Southern Nations, Nationalities and Peoples Region</v>
          </cell>
          <cell r="G462" t="str">
            <v>Gedeo</v>
          </cell>
          <cell r="H462" t="str">
            <v>Wenago</v>
          </cell>
          <cell r="I462">
            <v>3</v>
          </cell>
          <cell r="J462">
            <v>3</v>
          </cell>
          <cell r="K462">
            <v>2</v>
          </cell>
          <cell r="L462">
            <v>2</v>
          </cell>
        </row>
        <row r="463">
          <cell r="A463" t="str">
            <v>ET2009C1070506</v>
          </cell>
          <cell r="B463">
            <v>105187</v>
          </cell>
          <cell r="C463" t="str">
            <v>ET</v>
          </cell>
          <cell r="D463" t="str">
            <v>EA</v>
          </cell>
          <cell r="E463" t="str">
            <v>Ethiopia</v>
          </cell>
          <cell r="F463" t="str">
            <v>Southern Nations, Nationalities and Peoples Region</v>
          </cell>
          <cell r="G463" t="str">
            <v>Gedeo</v>
          </cell>
          <cell r="H463" t="str">
            <v>Yirgachefe</v>
          </cell>
          <cell r="I463">
            <v>3</v>
          </cell>
          <cell r="J463">
            <v>3</v>
          </cell>
          <cell r="K463">
            <v>2</v>
          </cell>
          <cell r="L463">
            <v>2</v>
          </cell>
        </row>
        <row r="464">
          <cell r="A464" t="str">
            <v>ET2009C1070602</v>
          </cell>
          <cell r="B464">
            <v>105148</v>
          </cell>
          <cell r="C464" t="str">
            <v>ET</v>
          </cell>
          <cell r="D464" t="str">
            <v>EA</v>
          </cell>
          <cell r="E464" t="str">
            <v>Ethiopia</v>
          </cell>
          <cell r="F464" t="str">
            <v>Southern Nations, Nationalities and Peoples Region</v>
          </cell>
          <cell r="G464" t="str">
            <v>Wolayita</v>
          </cell>
          <cell r="H464" t="str">
            <v>Boloso sore</v>
          </cell>
          <cell r="I464">
            <v>3</v>
          </cell>
          <cell r="J464">
            <v>3</v>
          </cell>
          <cell r="K464">
            <v>2</v>
          </cell>
          <cell r="L464">
            <v>2</v>
          </cell>
        </row>
        <row r="465">
          <cell r="A465" t="str">
            <v>ET2009C1070605</v>
          </cell>
          <cell r="B465">
            <v>105152</v>
          </cell>
          <cell r="C465" t="str">
            <v>ET</v>
          </cell>
          <cell r="D465" t="str">
            <v>EA</v>
          </cell>
          <cell r="E465" t="str">
            <v>Ethiopia</v>
          </cell>
          <cell r="F465" t="str">
            <v>Southern Nations, Nationalities and Peoples Region</v>
          </cell>
          <cell r="G465" t="str">
            <v>Wolayita</v>
          </cell>
          <cell r="H465" t="str">
            <v>Damot Sore</v>
          </cell>
          <cell r="I465">
            <v>3</v>
          </cell>
          <cell r="J465">
            <v>3</v>
          </cell>
          <cell r="K465">
            <v>2</v>
          </cell>
          <cell r="L465">
            <v>2</v>
          </cell>
        </row>
        <row r="466">
          <cell r="A466" t="str">
            <v>ET2009C1070606</v>
          </cell>
          <cell r="B466">
            <v>105155</v>
          </cell>
          <cell r="C466" t="str">
            <v>ET</v>
          </cell>
          <cell r="D466" t="str">
            <v>EA</v>
          </cell>
          <cell r="E466" t="str">
            <v>Ethiopia</v>
          </cell>
          <cell r="F466" t="str">
            <v>Southern Nations, Nationalities and Peoples Region</v>
          </cell>
          <cell r="G466" t="str">
            <v>Wolayita</v>
          </cell>
          <cell r="H466" t="str">
            <v>Damot Weydie</v>
          </cell>
          <cell r="I466">
            <v>3</v>
          </cell>
          <cell r="J466">
            <v>3</v>
          </cell>
          <cell r="K466">
            <v>2</v>
          </cell>
          <cell r="L466">
            <v>3</v>
          </cell>
        </row>
        <row r="467">
          <cell r="A467" t="str">
            <v>ET2009C1070608</v>
          </cell>
          <cell r="B467">
            <v>105166</v>
          </cell>
          <cell r="C467" t="str">
            <v>ET</v>
          </cell>
          <cell r="D467" t="str">
            <v>EA</v>
          </cell>
          <cell r="E467" t="str">
            <v>Ethiopia</v>
          </cell>
          <cell r="F467" t="str">
            <v>Southern Nations, Nationalities and Peoples Region</v>
          </cell>
          <cell r="G467" t="str">
            <v>Wolayita</v>
          </cell>
          <cell r="H467" t="str">
            <v>Humbo</v>
          </cell>
          <cell r="I467">
            <v>3</v>
          </cell>
          <cell r="J467">
            <v>3</v>
          </cell>
          <cell r="K467">
            <v>2</v>
          </cell>
          <cell r="L467">
            <v>3</v>
          </cell>
        </row>
        <row r="468">
          <cell r="A468" t="str">
            <v>ET2009C1070610</v>
          </cell>
          <cell r="B468">
            <v>105156</v>
          </cell>
          <cell r="C468" t="str">
            <v>ET</v>
          </cell>
          <cell r="D468" t="str">
            <v>EA</v>
          </cell>
          <cell r="E468" t="str">
            <v>Ethiopia</v>
          </cell>
          <cell r="F468" t="str">
            <v>Southern Nations, Nationalities and Peoples Region</v>
          </cell>
          <cell r="G468" t="str">
            <v>Wolayita</v>
          </cell>
          <cell r="H468" t="str">
            <v>Kindo Koysha</v>
          </cell>
          <cell r="I468">
            <v>3</v>
          </cell>
          <cell r="J468">
            <v>3</v>
          </cell>
          <cell r="K468">
            <v>2</v>
          </cell>
          <cell r="L468">
            <v>2</v>
          </cell>
        </row>
        <row r="469">
          <cell r="A469" t="str">
            <v>ET2009C1070611</v>
          </cell>
          <cell r="B469">
            <v>105164</v>
          </cell>
          <cell r="C469" t="str">
            <v>ET</v>
          </cell>
          <cell r="D469" t="str">
            <v>EA</v>
          </cell>
          <cell r="E469" t="str">
            <v>Ethiopia</v>
          </cell>
          <cell r="F469" t="str">
            <v>Southern Nations, Nationalities and Peoples Region</v>
          </cell>
          <cell r="G469" t="str">
            <v>Wolayita</v>
          </cell>
          <cell r="H469" t="str">
            <v>Ofa</v>
          </cell>
          <cell r="I469">
            <v>3</v>
          </cell>
          <cell r="J469">
            <v>3</v>
          </cell>
          <cell r="K469">
            <v>2</v>
          </cell>
          <cell r="L469">
            <v>2</v>
          </cell>
        </row>
        <row r="470">
          <cell r="A470" t="str">
            <v>ET2009C1070612</v>
          </cell>
          <cell r="B470">
            <v>105157</v>
          </cell>
          <cell r="C470" t="str">
            <v>ET</v>
          </cell>
          <cell r="D470" t="str">
            <v>EA</v>
          </cell>
          <cell r="E470" t="str">
            <v>Ethiopia</v>
          </cell>
          <cell r="F470" t="str">
            <v>Southern Nations, Nationalities and Peoples Region</v>
          </cell>
          <cell r="G470" t="str">
            <v>Wolayita</v>
          </cell>
          <cell r="H470" t="str">
            <v>Sodo Zuria</v>
          </cell>
          <cell r="I470">
            <v>3</v>
          </cell>
          <cell r="J470">
            <v>3</v>
          </cell>
          <cell r="K470">
            <v>2</v>
          </cell>
          <cell r="L470">
            <v>2</v>
          </cell>
        </row>
        <row r="471">
          <cell r="A471" t="str">
            <v>ET2009C1070701</v>
          </cell>
          <cell r="B471">
            <v>105519</v>
          </cell>
          <cell r="C471" t="str">
            <v>ET</v>
          </cell>
          <cell r="D471" t="str">
            <v>EA</v>
          </cell>
          <cell r="E471" t="str">
            <v>Ethiopia</v>
          </cell>
          <cell r="F471" t="str">
            <v>Southern Nations, Nationalities and Peoples Region</v>
          </cell>
          <cell r="G471" t="str">
            <v>South Omo</v>
          </cell>
          <cell r="H471" t="str">
            <v>Bena Tsemay</v>
          </cell>
          <cell r="I471">
            <v>3</v>
          </cell>
          <cell r="J471">
            <v>3</v>
          </cell>
          <cell r="K471">
            <v>3</v>
          </cell>
          <cell r="L471">
            <v>2</v>
          </cell>
        </row>
        <row r="472">
          <cell r="A472" t="str">
            <v>ET2009C1070702</v>
          </cell>
          <cell r="B472">
            <v>105198</v>
          </cell>
          <cell r="C472" t="str">
            <v>ET</v>
          </cell>
          <cell r="D472" t="str">
            <v>EA</v>
          </cell>
          <cell r="E472" t="str">
            <v>Ethiopia</v>
          </cell>
          <cell r="F472" t="str">
            <v>Southern Nations, Nationalities and Peoples Region</v>
          </cell>
          <cell r="G472" t="str">
            <v>South Omo</v>
          </cell>
          <cell r="H472" t="str">
            <v>Dasenech (Kuraz)</v>
          </cell>
          <cell r="I472">
            <v>3</v>
          </cell>
          <cell r="J472">
            <v>3</v>
          </cell>
          <cell r="K472">
            <v>3</v>
          </cell>
          <cell r="L472">
            <v>2</v>
          </cell>
        </row>
        <row r="473">
          <cell r="A473" t="str">
            <v>ET2009C1070703</v>
          </cell>
          <cell r="B473">
            <v>105524</v>
          </cell>
          <cell r="C473" t="str">
            <v>ET</v>
          </cell>
          <cell r="D473" t="str">
            <v>EA</v>
          </cell>
          <cell r="E473" t="str">
            <v>Ethiopia</v>
          </cell>
          <cell r="F473" t="str">
            <v>Southern Nations, Nationalities and Peoples Region</v>
          </cell>
          <cell r="G473" t="str">
            <v>South Omo</v>
          </cell>
          <cell r="H473" t="str">
            <v>Gelila (Semen Ari)</v>
          </cell>
          <cell r="I473">
            <v>2</v>
          </cell>
          <cell r="J473">
            <v>3</v>
          </cell>
          <cell r="K473">
            <v>3</v>
          </cell>
          <cell r="L473">
            <v>2</v>
          </cell>
        </row>
        <row r="474">
          <cell r="A474" t="str">
            <v>ET2009C1070705</v>
          </cell>
          <cell r="B474">
            <v>105520</v>
          </cell>
          <cell r="C474" t="str">
            <v>ET</v>
          </cell>
          <cell r="D474" t="str">
            <v>EA</v>
          </cell>
          <cell r="E474" t="str">
            <v>Ethiopia</v>
          </cell>
          <cell r="F474" t="str">
            <v>Southern Nations, Nationalities and Peoples Region</v>
          </cell>
          <cell r="G474" t="str">
            <v>South Omo</v>
          </cell>
          <cell r="H474" t="str">
            <v>Hamer</v>
          </cell>
          <cell r="I474">
            <v>3</v>
          </cell>
          <cell r="J474">
            <v>3</v>
          </cell>
          <cell r="K474">
            <v>3</v>
          </cell>
          <cell r="L474">
            <v>2</v>
          </cell>
        </row>
        <row r="475">
          <cell r="A475" t="str">
            <v>ET2009C1070707</v>
          </cell>
          <cell r="B475">
            <v>105179</v>
          </cell>
          <cell r="C475" t="str">
            <v>ET</v>
          </cell>
          <cell r="D475" t="str">
            <v>EA</v>
          </cell>
          <cell r="E475" t="str">
            <v>Ethiopia</v>
          </cell>
          <cell r="F475" t="str">
            <v>Southern Nations, Nationalities and Peoples Region</v>
          </cell>
          <cell r="G475" t="str">
            <v>South Omo</v>
          </cell>
          <cell r="H475" t="str">
            <v>Selamgo</v>
          </cell>
          <cell r="I475">
            <v>2</v>
          </cell>
          <cell r="J475">
            <v>3</v>
          </cell>
          <cell r="K475">
            <v>3</v>
          </cell>
          <cell r="L475">
            <v>2</v>
          </cell>
        </row>
        <row r="476">
          <cell r="A476" t="str">
            <v>ET2009C1070708</v>
          </cell>
          <cell r="B476">
            <v>105522</v>
          </cell>
          <cell r="C476" t="str">
            <v>ET</v>
          </cell>
          <cell r="D476" t="str">
            <v>EA</v>
          </cell>
          <cell r="E476" t="str">
            <v>Ethiopia</v>
          </cell>
          <cell r="F476" t="str">
            <v>Southern Nations, Nationalities and Peoples Region</v>
          </cell>
          <cell r="G476" t="str">
            <v>South Omo</v>
          </cell>
          <cell r="H476" t="str">
            <v>South Ari (Bako Gazer)</v>
          </cell>
          <cell r="I476">
            <v>2</v>
          </cell>
          <cell r="J476">
            <v>3</v>
          </cell>
          <cell r="K476">
            <v>3</v>
          </cell>
          <cell r="L476">
            <v>2</v>
          </cell>
        </row>
        <row r="477">
          <cell r="A477" t="str">
            <v>ET2009C1070801</v>
          </cell>
          <cell r="B477">
            <v>105103</v>
          </cell>
          <cell r="C477" t="str">
            <v>ET</v>
          </cell>
          <cell r="D477" t="str">
            <v>EA</v>
          </cell>
          <cell r="E477" t="str">
            <v>Ethiopia</v>
          </cell>
          <cell r="F477" t="str">
            <v>Southern Nations, Nationalities and Peoples Region</v>
          </cell>
          <cell r="G477" t="str">
            <v>Sheka</v>
          </cell>
          <cell r="H477" t="str">
            <v>Anderacha</v>
          </cell>
          <cell r="I477">
            <v>1</v>
          </cell>
          <cell r="J477">
            <v>1</v>
          </cell>
          <cell r="K477">
            <v>1</v>
          </cell>
          <cell r="L477">
            <v>1</v>
          </cell>
        </row>
        <row r="478">
          <cell r="A478" t="str">
            <v>ET2009C1070802</v>
          </cell>
          <cell r="B478">
            <v>105116</v>
          </cell>
          <cell r="C478" t="str">
            <v>ET</v>
          </cell>
          <cell r="D478" t="str">
            <v>EA</v>
          </cell>
          <cell r="E478" t="str">
            <v>Ethiopia</v>
          </cell>
          <cell r="F478" t="str">
            <v>Southern Nations, Nationalities and Peoples Region</v>
          </cell>
          <cell r="G478" t="str">
            <v>Sheka</v>
          </cell>
          <cell r="H478" t="str">
            <v>Masha</v>
          </cell>
          <cell r="I478">
            <v>1</v>
          </cell>
          <cell r="J478">
            <v>1</v>
          </cell>
          <cell r="K478">
            <v>1</v>
          </cell>
          <cell r="L478">
            <v>1</v>
          </cell>
        </row>
        <row r="479">
          <cell r="A479" t="str">
            <v>ET2009C1070803</v>
          </cell>
          <cell r="B479">
            <v>105134</v>
          </cell>
          <cell r="C479" t="str">
            <v>ET</v>
          </cell>
          <cell r="D479" t="str">
            <v>EA</v>
          </cell>
          <cell r="E479" t="str">
            <v>Ethiopia</v>
          </cell>
          <cell r="F479" t="str">
            <v>Southern Nations, Nationalities and Peoples Region</v>
          </cell>
          <cell r="G479" t="str">
            <v>Sheka</v>
          </cell>
          <cell r="H479" t="str">
            <v>Yeki</v>
          </cell>
          <cell r="I479">
            <v>1</v>
          </cell>
          <cell r="J479">
            <v>1</v>
          </cell>
          <cell r="K479">
            <v>1</v>
          </cell>
          <cell r="L479">
            <v>1</v>
          </cell>
        </row>
        <row r="480">
          <cell r="A480" t="str">
            <v>ET2009C1070902</v>
          </cell>
          <cell r="B480">
            <v>105128</v>
          </cell>
          <cell r="C480" t="str">
            <v>ET</v>
          </cell>
          <cell r="D480" t="str">
            <v>EA</v>
          </cell>
          <cell r="E480" t="str">
            <v>Ethiopia</v>
          </cell>
          <cell r="F480" t="str">
            <v>Southern Nations, Nationalities and Peoples Region</v>
          </cell>
          <cell r="G480" t="str">
            <v>Keffa</v>
          </cell>
          <cell r="H480" t="str">
            <v>Chena</v>
          </cell>
          <cell r="I480">
            <v>1</v>
          </cell>
          <cell r="J480">
            <v>1</v>
          </cell>
          <cell r="K480">
            <v>1</v>
          </cell>
          <cell r="L480">
            <v>1</v>
          </cell>
        </row>
        <row r="481">
          <cell r="A481" t="str">
            <v>ET2009C1070904</v>
          </cell>
          <cell r="B481">
            <v>105143</v>
          </cell>
          <cell r="C481" t="str">
            <v>ET</v>
          </cell>
          <cell r="D481" t="str">
            <v>EA</v>
          </cell>
          <cell r="E481" t="str">
            <v>Ethiopia</v>
          </cell>
          <cell r="F481" t="str">
            <v>Southern Nations, Nationalities and Peoples Region</v>
          </cell>
          <cell r="G481" t="str">
            <v>Keffa</v>
          </cell>
          <cell r="H481" t="str">
            <v>Decha</v>
          </cell>
          <cell r="I481">
            <v>1</v>
          </cell>
          <cell r="J481">
            <v>1</v>
          </cell>
          <cell r="K481">
            <v>1</v>
          </cell>
          <cell r="L481">
            <v>1</v>
          </cell>
        </row>
        <row r="482">
          <cell r="A482" t="str">
            <v>ET2009C1070907</v>
          </cell>
          <cell r="B482">
            <v>105123</v>
          </cell>
          <cell r="C482" t="str">
            <v>ET</v>
          </cell>
          <cell r="D482" t="str">
            <v>EA</v>
          </cell>
          <cell r="E482" t="str">
            <v>Ethiopia</v>
          </cell>
          <cell r="F482" t="str">
            <v>Southern Nations, Nationalities and Peoples Region</v>
          </cell>
          <cell r="G482" t="str">
            <v>Keffa</v>
          </cell>
          <cell r="H482" t="str">
            <v>Gimbo</v>
          </cell>
          <cell r="I482">
            <v>1</v>
          </cell>
          <cell r="J482">
            <v>1</v>
          </cell>
          <cell r="K482">
            <v>1</v>
          </cell>
          <cell r="L482">
            <v>1</v>
          </cell>
        </row>
        <row r="483">
          <cell r="A483" t="str">
            <v>ET2009C1070908</v>
          </cell>
          <cell r="B483">
            <v>105135</v>
          </cell>
          <cell r="C483" t="str">
            <v>ET</v>
          </cell>
          <cell r="D483" t="str">
            <v>EA</v>
          </cell>
          <cell r="E483" t="str">
            <v>Ethiopia</v>
          </cell>
          <cell r="F483" t="str">
            <v>Southern Nations, Nationalities and Peoples Region</v>
          </cell>
          <cell r="G483" t="str">
            <v>Keffa</v>
          </cell>
          <cell r="H483" t="str">
            <v>Menjiwo</v>
          </cell>
          <cell r="I483">
            <v>1</v>
          </cell>
          <cell r="J483">
            <v>1</v>
          </cell>
          <cell r="K483">
            <v>1</v>
          </cell>
          <cell r="L483">
            <v>1</v>
          </cell>
        </row>
        <row r="484">
          <cell r="A484" t="str">
            <v>ET2009C1070910</v>
          </cell>
          <cell r="B484">
            <v>105144</v>
          </cell>
          <cell r="C484" t="str">
            <v>ET</v>
          </cell>
          <cell r="D484" t="str">
            <v>EA</v>
          </cell>
          <cell r="E484" t="str">
            <v>Ethiopia</v>
          </cell>
          <cell r="F484" t="str">
            <v>Southern Nations, Nationalities and Peoples Region</v>
          </cell>
          <cell r="G484" t="str">
            <v>Keffa</v>
          </cell>
          <cell r="H484" t="str">
            <v>Tulo</v>
          </cell>
          <cell r="I484">
            <v>1</v>
          </cell>
          <cell r="J484">
            <v>1</v>
          </cell>
          <cell r="K484">
            <v>1</v>
          </cell>
          <cell r="L484">
            <v>1</v>
          </cell>
        </row>
        <row r="485">
          <cell r="A485" t="str">
            <v>ET2009C1071001</v>
          </cell>
          <cell r="B485">
            <v>105190</v>
          </cell>
          <cell r="C485" t="str">
            <v>ET</v>
          </cell>
          <cell r="D485" t="str">
            <v>EA</v>
          </cell>
          <cell r="E485" t="str">
            <v>Ethiopia</v>
          </cell>
          <cell r="F485" t="str">
            <v>Southern Nations, Nationalities and Peoples Region</v>
          </cell>
          <cell r="G485" t="str">
            <v>Gamo Gofa</v>
          </cell>
          <cell r="H485" t="str">
            <v>Arba Minch Zuria</v>
          </cell>
          <cell r="I485">
            <v>3</v>
          </cell>
          <cell r="J485">
            <v>3</v>
          </cell>
          <cell r="K485">
            <v>2</v>
          </cell>
          <cell r="L485">
            <v>3</v>
          </cell>
        </row>
        <row r="486">
          <cell r="A486" t="str">
            <v>ET2009C1071003</v>
          </cell>
          <cell r="B486">
            <v>105189</v>
          </cell>
          <cell r="C486" t="str">
            <v>ET</v>
          </cell>
          <cell r="D486" t="str">
            <v>EA</v>
          </cell>
          <cell r="E486" t="str">
            <v>Ethiopia</v>
          </cell>
          <cell r="F486" t="str">
            <v>Southern Nations, Nationalities and Peoples Region</v>
          </cell>
          <cell r="G486" t="str">
            <v>Gamo Gofa</v>
          </cell>
          <cell r="H486" t="str">
            <v>Bonke</v>
          </cell>
          <cell r="I486">
            <v>3</v>
          </cell>
          <cell r="J486">
            <v>3</v>
          </cell>
          <cell r="K486">
            <v>2</v>
          </cell>
          <cell r="L486">
            <v>2</v>
          </cell>
        </row>
        <row r="487">
          <cell r="A487" t="str">
            <v>ET2009C1071004</v>
          </cell>
          <cell r="B487">
            <v>105544</v>
          </cell>
          <cell r="C487" t="str">
            <v>ET</v>
          </cell>
          <cell r="D487" t="str">
            <v>EA</v>
          </cell>
          <cell r="E487" t="str">
            <v>Ethiopia</v>
          </cell>
          <cell r="F487" t="str">
            <v>Southern Nations, Nationalities and Peoples Region</v>
          </cell>
          <cell r="G487" t="str">
            <v>Gamo Gofa</v>
          </cell>
          <cell r="H487" t="str">
            <v>Boreda</v>
          </cell>
          <cell r="I487">
            <v>3</v>
          </cell>
          <cell r="J487">
            <v>3</v>
          </cell>
          <cell r="K487">
            <v>2</v>
          </cell>
          <cell r="L487">
            <v>3</v>
          </cell>
        </row>
        <row r="488">
          <cell r="A488" t="str">
            <v>ET2009C1071005</v>
          </cell>
          <cell r="B488">
            <v>105181</v>
          </cell>
          <cell r="C488" t="str">
            <v>ET</v>
          </cell>
          <cell r="D488" t="str">
            <v>EA</v>
          </cell>
          <cell r="E488" t="str">
            <v>Ethiopia</v>
          </cell>
          <cell r="F488" t="str">
            <v>Southern Nations, Nationalities and Peoples Region</v>
          </cell>
          <cell r="G488" t="str">
            <v>Gamo Gofa</v>
          </cell>
          <cell r="H488" t="str">
            <v>Chencha</v>
          </cell>
          <cell r="I488">
            <v>3</v>
          </cell>
          <cell r="J488">
            <v>3</v>
          </cell>
          <cell r="K488">
            <v>2</v>
          </cell>
          <cell r="L488">
            <v>2</v>
          </cell>
        </row>
        <row r="489">
          <cell r="A489" t="str">
            <v>ET2009C1071006</v>
          </cell>
          <cell r="B489">
            <v>105547</v>
          </cell>
          <cell r="C489" t="str">
            <v>ET</v>
          </cell>
          <cell r="D489" t="str">
            <v>EA</v>
          </cell>
          <cell r="E489" t="str">
            <v>Ethiopia</v>
          </cell>
          <cell r="F489" t="str">
            <v>Southern Nations, Nationalities and Peoples Region</v>
          </cell>
          <cell r="G489" t="str">
            <v>Gamo Gofa</v>
          </cell>
          <cell r="H489" t="str">
            <v>Daramalo</v>
          </cell>
          <cell r="I489">
            <v>3</v>
          </cell>
          <cell r="J489">
            <v>3</v>
          </cell>
          <cell r="K489">
            <v>2</v>
          </cell>
          <cell r="L489">
            <v>2</v>
          </cell>
        </row>
        <row r="490">
          <cell r="A490" t="str">
            <v>ET2009C1071008</v>
          </cell>
          <cell r="B490">
            <v>105546</v>
          </cell>
          <cell r="C490" t="str">
            <v>ET</v>
          </cell>
          <cell r="D490" t="str">
            <v>EA</v>
          </cell>
          <cell r="E490" t="str">
            <v>Ethiopia</v>
          </cell>
          <cell r="F490" t="str">
            <v>Southern Nations, Nationalities and Peoples Region</v>
          </cell>
          <cell r="G490" t="str">
            <v>Gamo Gofa</v>
          </cell>
          <cell r="H490" t="str">
            <v>Dita</v>
          </cell>
          <cell r="I490">
            <v>3</v>
          </cell>
          <cell r="J490">
            <v>3</v>
          </cell>
          <cell r="K490">
            <v>2</v>
          </cell>
          <cell r="L490">
            <v>2</v>
          </cell>
        </row>
        <row r="491">
          <cell r="A491" t="str">
            <v>ET2009C1071009</v>
          </cell>
          <cell r="B491">
            <v>105173</v>
          </cell>
          <cell r="C491" t="str">
            <v>ET</v>
          </cell>
          <cell r="D491" t="str">
            <v>EA</v>
          </cell>
          <cell r="E491" t="str">
            <v>Ethiopia</v>
          </cell>
          <cell r="F491" t="str">
            <v>Southern Nations, Nationalities and Peoples Region</v>
          </cell>
          <cell r="G491" t="str">
            <v>Gamo Gofa</v>
          </cell>
          <cell r="H491" t="str">
            <v>Geze Gofa</v>
          </cell>
          <cell r="I491">
            <v>2</v>
          </cell>
          <cell r="J491">
            <v>2</v>
          </cell>
          <cell r="K491">
            <v>2</v>
          </cell>
          <cell r="L491">
            <v>2</v>
          </cell>
        </row>
        <row r="492">
          <cell r="A492" t="str">
            <v>ET2009C1071010</v>
          </cell>
          <cell r="B492">
            <v>105188</v>
          </cell>
          <cell r="C492" t="str">
            <v>ET</v>
          </cell>
          <cell r="D492" t="str">
            <v>EA</v>
          </cell>
          <cell r="E492" t="str">
            <v>Ethiopia</v>
          </cell>
          <cell r="F492" t="str">
            <v>Southern Nations, Nationalities and Peoples Region</v>
          </cell>
          <cell r="G492" t="str">
            <v>Gamo Gofa</v>
          </cell>
          <cell r="H492" t="str">
            <v>Kemba</v>
          </cell>
          <cell r="I492">
            <v>3</v>
          </cell>
          <cell r="J492">
            <v>3</v>
          </cell>
          <cell r="K492">
            <v>2</v>
          </cell>
          <cell r="L492">
            <v>2</v>
          </cell>
        </row>
        <row r="493">
          <cell r="A493" t="str">
            <v>ET2009C1071011</v>
          </cell>
          <cell r="B493">
            <v>105171</v>
          </cell>
          <cell r="C493" t="str">
            <v>ET</v>
          </cell>
          <cell r="D493" t="str">
            <v>EA</v>
          </cell>
          <cell r="E493" t="str">
            <v>Ethiopia</v>
          </cell>
          <cell r="F493" t="str">
            <v>Southern Nations, Nationalities and Peoples Region</v>
          </cell>
          <cell r="G493" t="str">
            <v>Gamo Gofa</v>
          </cell>
          <cell r="H493" t="str">
            <v>Kucha</v>
          </cell>
          <cell r="I493">
            <v>3</v>
          </cell>
          <cell r="J493">
            <v>3</v>
          </cell>
          <cell r="K493">
            <v>2</v>
          </cell>
          <cell r="L493">
            <v>2</v>
          </cell>
        </row>
        <row r="494">
          <cell r="A494" t="str">
            <v>ET2009C1071012</v>
          </cell>
          <cell r="B494">
            <v>105170</v>
          </cell>
          <cell r="C494" t="str">
            <v>ET</v>
          </cell>
          <cell r="D494" t="str">
            <v>EA</v>
          </cell>
          <cell r="E494" t="str">
            <v>Ethiopia</v>
          </cell>
          <cell r="F494" t="str">
            <v>Southern Nations, Nationalities and Peoples Region</v>
          </cell>
          <cell r="G494" t="str">
            <v>Gamo Gofa</v>
          </cell>
          <cell r="H494" t="str">
            <v>Melekoza</v>
          </cell>
          <cell r="I494">
            <v>1</v>
          </cell>
          <cell r="J494">
            <v>1</v>
          </cell>
          <cell r="K494">
            <v>1</v>
          </cell>
          <cell r="L494">
            <v>1</v>
          </cell>
        </row>
        <row r="495">
          <cell r="A495" t="str">
            <v>ET2009C1071013</v>
          </cell>
          <cell r="B495">
            <v>105545</v>
          </cell>
          <cell r="C495" t="str">
            <v>ET</v>
          </cell>
          <cell r="D495" t="str">
            <v>EA</v>
          </cell>
          <cell r="E495" t="str">
            <v>Ethiopia</v>
          </cell>
          <cell r="F495" t="str">
            <v>Southern Nations, Nationalities and Peoples Region</v>
          </cell>
          <cell r="G495" t="str">
            <v>Gamo Gofa</v>
          </cell>
          <cell r="H495" t="str">
            <v>Mirab Abaya</v>
          </cell>
          <cell r="I495">
            <v>3</v>
          </cell>
          <cell r="J495">
            <v>3</v>
          </cell>
          <cell r="K495">
            <v>2</v>
          </cell>
          <cell r="L495">
            <v>3</v>
          </cell>
        </row>
        <row r="496">
          <cell r="A496" t="str">
            <v>ET2009C1071014</v>
          </cell>
          <cell r="B496">
            <v>105550</v>
          </cell>
          <cell r="C496" t="str">
            <v>ET</v>
          </cell>
          <cell r="D496" t="str">
            <v>EA</v>
          </cell>
          <cell r="E496" t="str">
            <v>Ethiopia</v>
          </cell>
          <cell r="F496" t="str">
            <v>Southern Nations, Nationalities and Peoples Region</v>
          </cell>
          <cell r="G496" t="str">
            <v>Gamo Gofa</v>
          </cell>
          <cell r="H496" t="str">
            <v>Ubadebretsehay</v>
          </cell>
          <cell r="I496">
            <v>3</v>
          </cell>
          <cell r="J496">
            <v>3</v>
          </cell>
          <cell r="K496">
            <v>2</v>
          </cell>
          <cell r="L496">
            <v>3</v>
          </cell>
        </row>
        <row r="497">
          <cell r="A497" t="str">
            <v>ET2009C1071015</v>
          </cell>
          <cell r="B497">
            <v>105549</v>
          </cell>
          <cell r="C497" t="str">
            <v>ET</v>
          </cell>
          <cell r="D497" t="str">
            <v>EA</v>
          </cell>
          <cell r="E497" t="str">
            <v>Ethiopia</v>
          </cell>
          <cell r="F497" t="str">
            <v>Southern Nations, Nationalities and Peoples Region</v>
          </cell>
          <cell r="G497" t="str">
            <v>Gamo Gofa</v>
          </cell>
          <cell r="H497" t="str">
            <v>Zala</v>
          </cell>
          <cell r="I497">
            <v>3</v>
          </cell>
          <cell r="J497">
            <v>3</v>
          </cell>
          <cell r="K497">
            <v>2</v>
          </cell>
          <cell r="L497">
            <v>3</v>
          </cell>
        </row>
        <row r="498">
          <cell r="A498" t="str">
            <v>ET2009C1071102</v>
          </cell>
          <cell r="B498">
            <v>105146</v>
          </cell>
          <cell r="C498" t="str">
            <v>ET</v>
          </cell>
          <cell r="D498" t="str">
            <v>EA</v>
          </cell>
          <cell r="E498" t="str">
            <v>Ethiopia</v>
          </cell>
          <cell r="F498" t="str">
            <v>Southern Nations, Nationalities and Peoples Region</v>
          </cell>
          <cell r="G498" t="str">
            <v>Bench Maji</v>
          </cell>
          <cell r="H498" t="str">
            <v>Debub Bench</v>
          </cell>
          <cell r="I498">
            <v>1</v>
          </cell>
          <cell r="J498">
            <v>1</v>
          </cell>
          <cell r="K498">
            <v>1</v>
          </cell>
          <cell r="L498">
            <v>1</v>
          </cell>
        </row>
        <row r="499">
          <cell r="A499" t="str">
            <v>ET2009C1071109</v>
          </cell>
          <cell r="B499">
            <v>105147</v>
          </cell>
          <cell r="C499" t="str">
            <v>ET</v>
          </cell>
          <cell r="D499" t="str">
            <v>EA</v>
          </cell>
          <cell r="E499" t="str">
            <v>Ethiopia</v>
          </cell>
          <cell r="F499" t="str">
            <v>Southern Nations, Nationalities and Peoples Region</v>
          </cell>
          <cell r="G499" t="str">
            <v>Bench Maji</v>
          </cell>
          <cell r="H499" t="str">
            <v>Sheka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</row>
        <row r="500">
          <cell r="A500" t="str">
            <v>ET2009C1071110</v>
          </cell>
          <cell r="B500">
            <v>105176</v>
          </cell>
          <cell r="C500" t="str">
            <v>ET</v>
          </cell>
          <cell r="D500" t="str">
            <v>EA</v>
          </cell>
          <cell r="E500" t="str">
            <v>Ethiopia</v>
          </cell>
          <cell r="F500" t="str">
            <v>Southern Nations, Nationalities and Peoples Region</v>
          </cell>
          <cell r="G500" t="str">
            <v>Bench Maji</v>
          </cell>
          <cell r="H500" t="str">
            <v>Surma</v>
          </cell>
          <cell r="I500">
            <v>2</v>
          </cell>
          <cell r="J500">
            <v>2</v>
          </cell>
          <cell r="K500">
            <v>2</v>
          </cell>
          <cell r="L500">
            <v>2</v>
          </cell>
        </row>
        <row r="501">
          <cell r="A501" t="str">
            <v>ET2009C1071111</v>
          </cell>
          <cell r="B501">
            <v>105177</v>
          </cell>
          <cell r="C501" t="str">
            <v>ET</v>
          </cell>
          <cell r="D501" t="str">
            <v>EA</v>
          </cell>
          <cell r="E501" t="str">
            <v>Ethiopia</v>
          </cell>
          <cell r="F501" t="str">
            <v>Southern Nations, Nationalities and Peoples Region</v>
          </cell>
          <cell r="G501" t="str">
            <v>Bench Maji</v>
          </cell>
          <cell r="H501" t="str">
            <v>Dizi</v>
          </cell>
          <cell r="I501">
            <v>2</v>
          </cell>
          <cell r="J501">
            <v>2</v>
          </cell>
          <cell r="K501">
            <v>2</v>
          </cell>
          <cell r="L501">
            <v>2</v>
          </cell>
        </row>
        <row r="502">
          <cell r="A502" t="str">
            <v>ET2009C1071112</v>
          </cell>
          <cell r="B502">
            <v>105154</v>
          </cell>
          <cell r="C502" t="str">
            <v>ET</v>
          </cell>
          <cell r="D502" t="str">
            <v>EA</v>
          </cell>
          <cell r="E502" t="str">
            <v>Ethiopia</v>
          </cell>
          <cell r="F502" t="str">
            <v>Southern Nations, Nationalities and Peoples Region</v>
          </cell>
          <cell r="G502" t="str">
            <v>Bench Maji</v>
          </cell>
          <cell r="H502" t="str">
            <v>Meanit</v>
          </cell>
          <cell r="I502">
            <v>1</v>
          </cell>
          <cell r="J502">
            <v>1</v>
          </cell>
          <cell r="K502">
            <v>1</v>
          </cell>
          <cell r="L502">
            <v>1</v>
          </cell>
        </row>
        <row r="503">
          <cell r="A503" t="str">
            <v>ET2009C1071201</v>
          </cell>
          <cell r="B503">
            <v>105107</v>
          </cell>
          <cell r="C503" t="str">
            <v>ET</v>
          </cell>
          <cell r="D503" t="str">
            <v>EA</v>
          </cell>
          <cell r="E503" t="str">
            <v>Ethiopia</v>
          </cell>
          <cell r="F503" t="str">
            <v>Southern Nations, Nationalities and Peoples Region</v>
          </cell>
          <cell r="G503" t="str">
            <v>Yem</v>
          </cell>
          <cell r="H503" t="str">
            <v>Yem SP Woreda</v>
          </cell>
          <cell r="I503">
            <v>1</v>
          </cell>
          <cell r="J503">
            <v>1</v>
          </cell>
          <cell r="K503">
            <v>1</v>
          </cell>
          <cell r="L503">
            <v>1</v>
          </cell>
        </row>
        <row r="504">
          <cell r="A504" t="str">
            <v>ET2009C1071703</v>
          </cell>
          <cell r="B504">
            <v>105565</v>
          </cell>
          <cell r="C504" t="str">
            <v>ET</v>
          </cell>
          <cell r="D504" t="str">
            <v>EA</v>
          </cell>
          <cell r="E504" t="str">
            <v>Ethiopia</v>
          </cell>
          <cell r="F504" t="str">
            <v>Southern Nations, Nationalities and Peoples Region</v>
          </cell>
          <cell r="G504" t="str">
            <v>Dawro</v>
          </cell>
          <cell r="H504" t="str">
            <v>Loma Bosa</v>
          </cell>
          <cell r="I504">
            <v>2</v>
          </cell>
          <cell r="J504">
            <v>2</v>
          </cell>
          <cell r="K504">
            <v>2</v>
          </cell>
          <cell r="L504">
            <v>2</v>
          </cell>
        </row>
        <row r="505">
          <cell r="A505" t="str">
            <v>ET2009C1071704</v>
          </cell>
          <cell r="B505">
            <v>105567</v>
          </cell>
          <cell r="C505" t="str">
            <v>ET</v>
          </cell>
          <cell r="D505" t="str">
            <v>EA</v>
          </cell>
          <cell r="E505" t="str">
            <v>Ethiopia</v>
          </cell>
          <cell r="F505" t="str">
            <v>Southern Nations, Nationalities and Peoples Region</v>
          </cell>
          <cell r="G505" t="str">
            <v>Dawro</v>
          </cell>
          <cell r="H505" t="str">
            <v>Mareka</v>
          </cell>
          <cell r="I505">
            <v>2</v>
          </cell>
          <cell r="J505">
            <v>2</v>
          </cell>
          <cell r="K505">
            <v>2</v>
          </cell>
          <cell r="L505">
            <v>2</v>
          </cell>
        </row>
        <row r="506">
          <cell r="A506" t="str">
            <v>ET2009C1071705</v>
          </cell>
          <cell r="B506">
            <v>105145</v>
          </cell>
          <cell r="C506" t="str">
            <v>ET</v>
          </cell>
          <cell r="D506" t="str">
            <v>EA</v>
          </cell>
          <cell r="E506" t="str">
            <v>Ethiopia</v>
          </cell>
          <cell r="F506" t="str">
            <v>Southern Nations, Nationalities and Peoples Region</v>
          </cell>
          <cell r="G506" t="str">
            <v>Dawro</v>
          </cell>
          <cell r="H506" t="str">
            <v>Tocha</v>
          </cell>
          <cell r="I506">
            <v>2</v>
          </cell>
          <cell r="J506">
            <v>2</v>
          </cell>
          <cell r="K506">
            <v>2</v>
          </cell>
          <cell r="L506">
            <v>2</v>
          </cell>
        </row>
        <row r="507">
          <cell r="A507" t="str">
            <v>ET2009C1071706</v>
          </cell>
          <cell r="B507">
            <v>105566</v>
          </cell>
          <cell r="C507" t="str">
            <v>ET</v>
          </cell>
          <cell r="D507" t="str">
            <v>EA</v>
          </cell>
          <cell r="E507" t="str">
            <v>Ethiopia</v>
          </cell>
          <cell r="F507" t="str">
            <v>Southern Nations, Nationalities and Peoples Region</v>
          </cell>
          <cell r="G507" t="str">
            <v>Dawro</v>
          </cell>
          <cell r="H507" t="str">
            <v>Ela (Konta)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</row>
        <row r="508">
          <cell r="A508" t="str">
            <v>ET2009C1071801</v>
          </cell>
          <cell r="B508">
            <v>105184</v>
          </cell>
          <cell r="C508" t="str">
            <v>ET</v>
          </cell>
          <cell r="D508" t="str">
            <v>EA</v>
          </cell>
          <cell r="E508" t="str">
            <v>Ethiopia</v>
          </cell>
          <cell r="F508" t="str">
            <v>Southern Nations, Nationalities and Peoples Region</v>
          </cell>
          <cell r="G508" t="str">
            <v>Basketo</v>
          </cell>
          <cell r="H508" t="str">
            <v>Basketo SP Woreda</v>
          </cell>
          <cell r="I508">
            <v>1</v>
          </cell>
          <cell r="J508">
            <v>1</v>
          </cell>
          <cell r="K508">
            <v>1</v>
          </cell>
          <cell r="L508">
            <v>1</v>
          </cell>
        </row>
        <row r="509">
          <cell r="A509" t="str">
            <v>ET2009C1072002</v>
          </cell>
          <cell r="B509">
            <v>105115</v>
          </cell>
          <cell r="C509" t="str">
            <v>ET</v>
          </cell>
          <cell r="D509" t="str">
            <v>EA</v>
          </cell>
          <cell r="E509" t="str">
            <v>Ethiopia</v>
          </cell>
          <cell r="F509" t="str">
            <v>Southern Nations, Nationalities and Peoples Region</v>
          </cell>
          <cell r="G509" t="str">
            <v>Silltie</v>
          </cell>
          <cell r="H509" t="str">
            <v>Dalocha</v>
          </cell>
          <cell r="I509">
            <v>3</v>
          </cell>
          <cell r="J509">
            <v>3</v>
          </cell>
          <cell r="K509">
            <v>2</v>
          </cell>
          <cell r="L509">
            <v>2</v>
          </cell>
        </row>
        <row r="510">
          <cell r="A510" t="str">
            <v>ET2009C1072003</v>
          </cell>
          <cell r="B510">
            <v>105111</v>
          </cell>
          <cell r="C510" t="str">
            <v>ET</v>
          </cell>
          <cell r="D510" t="str">
            <v>EA</v>
          </cell>
          <cell r="E510" t="str">
            <v>Ethiopia</v>
          </cell>
          <cell r="F510" t="str">
            <v>Southern Nations, Nationalities and Peoples Region</v>
          </cell>
          <cell r="G510" t="str">
            <v>Silltie</v>
          </cell>
          <cell r="H510" t="str">
            <v>Lanfero</v>
          </cell>
          <cell r="I510">
            <v>3</v>
          </cell>
          <cell r="J510">
            <v>3</v>
          </cell>
          <cell r="K510">
            <v>2</v>
          </cell>
          <cell r="L510">
            <v>2</v>
          </cell>
        </row>
        <row r="511">
          <cell r="A511" t="str">
            <v>ET2009C1072007</v>
          </cell>
          <cell r="B511">
            <v>105104</v>
          </cell>
          <cell r="C511" t="str">
            <v>ET</v>
          </cell>
          <cell r="D511" t="str">
            <v>EA</v>
          </cell>
          <cell r="E511" t="str">
            <v>Ethiopia</v>
          </cell>
          <cell r="F511" t="str">
            <v>Southern Nations, Nationalities and Peoples Region</v>
          </cell>
          <cell r="G511" t="str">
            <v>Silltie</v>
          </cell>
          <cell r="H511" t="str">
            <v>Selti</v>
          </cell>
          <cell r="I511">
            <v>3</v>
          </cell>
          <cell r="J511">
            <v>3</v>
          </cell>
          <cell r="K511">
            <v>2</v>
          </cell>
          <cell r="L511">
            <v>2</v>
          </cell>
        </row>
        <row r="512">
          <cell r="A512" t="str">
            <v>ET2009C1072101</v>
          </cell>
          <cell r="B512">
            <v>105125</v>
          </cell>
          <cell r="C512" t="str">
            <v>ET</v>
          </cell>
          <cell r="D512" t="str">
            <v>EA</v>
          </cell>
          <cell r="E512" t="str">
            <v>Ethiopia</v>
          </cell>
          <cell r="F512" t="str">
            <v>Southern Nations, Nationalities and Peoples Region</v>
          </cell>
          <cell r="G512" t="str">
            <v>Alaba</v>
          </cell>
          <cell r="H512" t="str">
            <v>Alaba SP Woreda</v>
          </cell>
          <cell r="I512">
            <v>3</v>
          </cell>
          <cell r="J512">
            <v>3</v>
          </cell>
          <cell r="K512">
            <v>2</v>
          </cell>
          <cell r="L512">
            <v>3</v>
          </cell>
        </row>
        <row r="513">
          <cell r="A513" t="str">
            <v>ET2009C1072301</v>
          </cell>
          <cell r="B513">
            <v>105193</v>
          </cell>
          <cell r="C513" t="str">
            <v>ET</v>
          </cell>
          <cell r="D513" t="str">
            <v>EA</v>
          </cell>
          <cell r="E513" t="str">
            <v>Ethiopia</v>
          </cell>
          <cell r="F513" t="str">
            <v>Southern Nations, Nationalities and Peoples Region</v>
          </cell>
          <cell r="G513" t="str">
            <v>Amaro</v>
          </cell>
          <cell r="H513" t="str">
            <v>Amaro SP Woreda</v>
          </cell>
          <cell r="I513">
            <v>3</v>
          </cell>
          <cell r="J513">
            <v>3</v>
          </cell>
          <cell r="K513">
            <v>3</v>
          </cell>
          <cell r="L513">
            <v>3</v>
          </cell>
        </row>
        <row r="514">
          <cell r="A514" t="str">
            <v>ET2009C1072401</v>
          </cell>
          <cell r="B514">
            <v>105196</v>
          </cell>
          <cell r="C514" t="str">
            <v>ET</v>
          </cell>
          <cell r="D514" t="str">
            <v>EA</v>
          </cell>
          <cell r="E514" t="str">
            <v>Ethiopia</v>
          </cell>
          <cell r="F514" t="str">
            <v>Southern Nations, Nationalities and Peoples Region</v>
          </cell>
          <cell r="G514" t="str">
            <v>Burji</v>
          </cell>
          <cell r="H514" t="str">
            <v>Burji SP Woreda</v>
          </cell>
          <cell r="I514">
            <v>3</v>
          </cell>
          <cell r="J514">
            <v>3</v>
          </cell>
          <cell r="K514">
            <v>3</v>
          </cell>
          <cell r="L514">
            <v>3</v>
          </cell>
        </row>
        <row r="515">
          <cell r="A515" t="str">
            <v>ET2009C1072501</v>
          </cell>
          <cell r="B515">
            <v>105195</v>
          </cell>
          <cell r="C515" t="str">
            <v>ET</v>
          </cell>
          <cell r="D515" t="str">
            <v>EA</v>
          </cell>
          <cell r="E515" t="str">
            <v>Ethiopia</v>
          </cell>
          <cell r="F515" t="str">
            <v>Southern Nations, Nationalities and Peoples Region</v>
          </cell>
          <cell r="G515" t="str">
            <v>Derashe</v>
          </cell>
          <cell r="H515" t="str">
            <v>Derashe SP Woreda</v>
          </cell>
          <cell r="I515">
            <v>3</v>
          </cell>
          <cell r="J515">
            <v>3</v>
          </cell>
          <cell r="K515">
            <v>3</v>
          </cell>
          <cell r="L515">
            <v>3</v>
          </cell>
        </row>
        <row r="516">
          <cell r="A516" t="str">
            <v>ET2009C1072601</v>
          </cell>
          <cell r="B516">
            <v>105197</v>
          </cell>
          <cell r="C516" t="str">
            <v>ET</v>
          </cell>
          <cell r="D516" t="str">
            <v>EA</v>
          </cell>
          <cell r="E516" t="str">
            <v>Ethiopia</v>
          </cell>
          <cell r="F516" t="str">
            <v>Southern Nations, Nationalities and Peoples Region</v>
          </cell>
          <cell r="G516" t="str">
            <v>Konso</v>
          </cell>
          <cell r="H516" t="str">
            <v>Konso SP Woreda</v>
          </cell>
          <cell r="I516">
            <v>3</v>
          </cell>
          <cell r="J516">
            <v>3</v>
          </cell>
          <cell r="K516">
            <v>3</v>
          </cell>
          <cell r="L516">
            <v>3</v>
          </cell>
        </row>
        <row r="517">
          <cell r="A517" t="str">
            <v>ET2009C1120101</v>
          </cell>
          <cell r="B517">
            <v>105238</v>
          </cell>
          <cell r="C517" t="str">
            <v>ET</v>
          </cell>
          <cell r="D517" t="str">
            <v>EA</v>
          </cell>
          <cell r="E517" t="str">
            <v>Ethiopia</v>
          </cell>
          <cell r="F517" t="str">
            <v>Gambela</v>
          </cell>
          <cell r="G517" t="str">
            <v>Agniwak</v>
          </cell>
          <cell r="H517" t="str">
            <v>Abobo</v>
          </cell>
          <cell r="I517">
            <v>2</v>
          </cell>
          <cell r="J517">
            <v>3</v>
          </cell>
          <cell r="K517">
            <v>3</v>
          </cell>
          <cell r="L517">
            <v>3</v>
          </cell>
        </row>
        <row r="518">
          <cell r="A518" t="str">
            <v>ET2009C1120105</v>
          </cell>
          <cell r="B518">
            <v>105240</v>
          </cell>
          <cell r="C518" t="str">
            <v>ET</v>
          </cell>
          <cell r="D518" t="str">
            <v>EA</v>
          </cell>
          <cell r="E518" t="str">
            <v>Ethiopia</v>
          </cell>
          <cell r="F518" t="str">
            <v>Gambela</v>
          </cell>
          <cell r="G518" t="str">
            <v>Agniwak</v>
          </cell>
          <cell r="H518" t="str">
            <v>Goge</v>
          </cell>
          <cell r="I518">
            <v>2</v>
          </cell>
          <cell r="J518">
            <v>3</v>
          </cell>
          <cell r="K518">
            <v>3</v>
          </cell>
          <cell r="L518">
            <v>3</v>
          </cell>
        </row>
        <row r="519">
          <cell r="A519" t="str">
            <v>ET2009C1120106</v>
          </cell>
          <cell r="B519">
            <v>105241</v>
          </cell>
          <cell r="C519" t="str">
            <v>ET</v>
          </cell>
          <cell r="D519" t="str">
            <v>EA</v>
          </cell>
          <cell r="E519" t="str">
            <v>Ethiopia</v>
          </cell>
          <cell r="F519" t="str">
            <v>Gambela</v>
          </cell>
          <cell r="G519" t="str">
            <v>Agniwak</v>
          </cell>
          <cell r="H519" t="str">
            <v>Jore</v>
          </cell>
          <cell r="I519">
            <v>2</v>
          </cell>
          <cell r="J519">
            <v>3</v>
          </cell>
          <cell r="K519">
            <v>3</v>
          </cell>
          <cell r="L519">
            <v>3</v>
          </cell>
        </row>
        <row r="520">
          <cell r="A520" t="str">
            <v>ET2009C1120107</v>
          </cell>
          <cell r="B520">
            <v>105236</v>
          </cell>
          <cell r="C520" t="str">
            <v>ET</v>
          </cell>
          <cell r="D520" t="str">
            <v>EA</v>
          </cell>
          <cell r="E520" t="str">
            <v>Ethiopia</v>
          </cell>
          <cell r="F520" t="str">
            <v>Gambela</v>
          </cell>
          <cell r="G520" t="str">
            <v>Agniwak</v>
          </cell>
          <cell r="H520" t="str">
            <v>Gambela</v>
          </cell>
          <cell r="I520">
            <v>1</v>
          </cell>
          <cell r="J520">
            <v>2</v>
          </cell>
          <cell r="K520">
            <v>1</v>
          </cell>
          <cell r="L520">
            <v>1</v>
          </cell>
        </row>
        <row r="521">
          <cell r="A521" t="str">
            <v>ET2009C1120201</v>
          </cell>
          <cell r="B521">
            <v>105242</v>
          </cell>
          <cell r="C521" t="str">
            <v>ET</v>
          </cell>
          <cell r="D521" t="str">
            <v>EA</v>
          </cell>
          <cell r="E521" t="str">
            <v>Ethiopia</v>
          </cell>
          <cell r="F521" t="str">
            <v>Gambela</v>
          </cell>
          <cell r="G521" t="str">
            <v>Nuer</v>
          </cell>
          <cell r="H521" t="str">
            <v>Akobo</v>
          </cell>
          <cell r="I521">
            <v>2</v>
          </cell>
          <cell r="J521">
            <v>3</v>
          </cell>
          <cell r="K521">
            <v>3</v>
          </cell>
          <cell r="L521">
            <v>3</v>
          </cell>
        </row>
        <row r="522">
          <cell r="A522" t="str">
            <v>ET2009C1120202</v>
          </cell>
          <cell r="B522">
            <v>105243</v>
          </cell>
          <cell r="C522" t="str">
            <v>ET</v>
          </cell>
          <cell r="D522" t="str">
            <v>EA</v>
          </cell>
          <cell r="E522" t="str">
            <v>Ethiopia</v>
          </cell>
          <cell r="F522" t="str">
            <v>Gambela</v>
          </cell>
          <cell r="G522" t="str">
            <v>Nuer</v>
          </cell>
          <cell r="H522" t="str">
            <v>Jikawo</v>
          </cell>
          <cell r="I522">
            <v>2</v>
          </cell>
          <cell r="J522">
            <v>3</v>
          </cell>
          <cell r="K522">
            <v>3</v>
          </cell>
          <cell r="L522">
            <v>3</v>
          </cell>
        </row>
        <row r="523">
          <cell r="A523" t="str">
            <v>ET2009C1120301</v>
          </cell>
          <cell r="B523">
            <v>105239</v>
          </cell>
          <cell r="C523" t="str">
            <v>ET</v>
          </cell>
          <cell r="D523" t="str">
            <v>EA</v>
          </cell>
          <cell r="E523" t="str">
            <v>Ethiopia</v>
          </cell>
          <cell r="F523" t="str">
            <v>Gambela</v>
          </cell>
          <cell r="G523" t="str">
            <v>Mezhenger</v>
          </cell>
          <cell r="H523" t="str">
            <v>Godere</v>
          </cell>
          <cell r="I523">
            <v>1</v>
          </cell>
          <cell r="J523">
            <v>1</v>
          </cell>
          <cell r="K523">
            <v>1</v>
          </cell>
          <cell r="L523">
            <v>1</v>
          </cell>
        </row>
        <row r="524">
          <cell r="A524" t="str">
            <v>ET2009C1120401</v>
          </cell>
          <cell r="B524">
            <v>105235</v>
          </cell>
          <cell r="C524" t="str">
            <v>ET</v>
          </cell>
          <cell r="D524" t="str">
            <v>EA</v>
          </cell>
          <cell r="E524" t="str">
            <v>Ethiopia</v>
          </cell>
          <cell r="F524" t="str">
            <v>Gambela</v>
          </cell>
          <cell r="G524" t="str">
            <v>Itang</v>
          </cell>
          <cell r="H524" t="str">
            <v>Itang</v>
          </cell>
          <cell r="I524">
            <v>2</v>
          </cell>
          <cell r="J524">
            <v>3</v>
          </cell>
          <cell r="K524">
            <v>3</v>
          </cell>
          <cell r="L524">
            <v>3</v>
          </cell>
        </row>
        <row r="525">
          <cell r="A525" t="str">
            <v>ET2009C1130101</v>
          </cell>
          <cell r="B525">
            <v>105019</v>
          </cell>
          <cell r="C525" t="str">
            <v>ET</v>
          </cell>
          <cell r="D525" t="str">
            <v>EA</v>
          </cell>
          <cell r="E525" t="str">
            <v>Ethiopia</v>
          </cell>
          <cell r="F525" t="str">
            <v>Harari</v>
          </cell>
          <cell r="G525" t="str">
            <v>Harari</v>
          </cell>
          <cell r="H525" t="str">
            <v>Harari</v>
          </cell>
          <cell r="I525">
            <v>2</v>
          </cell>
          <cell r="J525">
            <v>2</v>
          </cell>
          <cell r="K525">
            <v>2</v>
          </cell>
          <cell r="L525">
            <v>3</v>
          </cell>
        </row>
        <row r="526">
          <cell r="A526" t="str">
            <v>ET2009C1141001</v>
          </cell>
          <cell r="B526">
            <v>105259</v>
          </cell>
          <cell r="C526" t="str">
            <v>ET</v>
          </cell>
          <cell r="D526" t="str">
            <v>EA</v>
          </cell>
          <cell r="E526" t="str">
            <v>Ethiopia</v>
          </cell>
          <cell r="F526" t="str">
            <v>Addis Ababa</v>
          </cell>
          <cell r="G526" t="str">
            <v>Region 14</v>
          </cell>
          <cell r="H526" t="str">
            <v>Wereda 01</v>
          </cell>
          <cell r="I526">
            <v>99</v>
          </cell>
          <cell r="J526">
            <v>99</v>
          </cell>
          <cell r="K526">
            <v>99</v>
          </cell>
          <cell r="L526">
            <v>99</v>
          </cell>
        </row>
        <row r="527">
          <cell r="A527" t="str">
            <v>ET2009C1141002</v>
          </cell>
          <cell r="B527">
            <v>105261</v>
          </cell>
          <cell r="C527" t="str">
            <v>ET</v>
          </cell>
          <cell r="D527" t="str">
            <v>EA</v>
          </cell>
          <cell r="E527" t="str">
            <v>Ethiopia</v>
          </cell>
          <cell r="F527" t="str">
            <v>Addis Ababa</v>
          </cell>
          <cell r="G527" t="str">
            <v>Region 14</v>
          </cell>
          <cell r="H527" t="str">
            <v>Wereda 02</v>
          </cell>
          <cell r="I527">
            <v>99</v>
          </cell>
          <cell r="J527">
            <v>99</v>
          </cell>
          <cell r="K527">
            <v>99</v>
          </cell>
          <cell r="L527">
            <v>99</v>
          </cell>
        </row>
        <row r="528">
          <cell r="A528" t="str">
            <v>ET2009C1141003</v>
          </cell>
          <cell r="B528">
            <v>105266</v>
          </cell>
          <cell r="C528" t="str">
            <v>ET</v>
          </cell>
          <cell r="D528" t="str">
            <v>EA</v>
          </cell>
          <cell r="E528" t="str">
            <v>Ethiopia</v>
          </cell>
          <cell r="F528" t="str">
            <v>Addis Ababa</v>
          </cell>
          <cell r="G528" t="str">
            <v>Region 14</v>
          </cell>
          <cell r="H528" t="str">
            <v>Wereda 03</v>
          </cell>
          <cell r="I528">
            <v>99</v>
          </cell>
          <cell r="J528">
            <v>99</v>
          </cell>
          <cell r="K528">
            <v>99</v>
          </cell>
          <cell r="L528">
            <v>99</v>
          </cell>
        </row>
        <row r="529">
          <cell r="A529" t="str">
            <v>ET2009C1141004</v>
          </cell>
          <cell r="B529">
            <v>105269</v>
          </cell>
          <cell r="C529" t="str">
            <v>ET</v>
          </cell>
          <cell r="D529" t="str">
            <v>EA</v>
          </cell>
          <cell r="E529" t="str">
            <v>Ethiopia</v>
          </cell>
          <cell r="F529" t="str">
            <v>Addis Ababa</v>
          </cell>
          <cell r="G529" t="str">
            <v>Region 14</v>
          </cell>
          <cell r="H529" t="str">
            <v>Wereda 04</v>
          </cell>
          <cell r="I529">
            <v>99</v>
          </cell>
          <cell r="J529">
            <v>99</v>
          </cell>
          <cell r="K529">
            <v>99</v>
          </cell>
          <cell r="L529">
            <v>99</v>
          </cell>
        </row>
        <row r="530">
          <cell r="A530" t="str">
            <v>ET2009C1141005</v>
          </cell>
          <cell r="B530">
            <v>105265</v>
          </cell>
          <cell r="C530" t="str">
            <v>ET</v>
          </cell>
          <cell r="D530" t="str">
            <v>EA</v>
          </cell>
          <cell r="E530" t="str">
            <v>Ethiopia</v>
          </cell>
          <cell r="F530" t="str">
            <v>Addis Ababa</v>
          </cell>
          <cell r="G530" t="str">
            <v>Region 14</v>
          </cell>
          <cell r="H530" t="str">
            <v>Wereda 05</v>
          </cell>
          <cell r="I530">
            <v>99</v>
          </cell>
          <cell r="J530">
            <v>99</v>
          </cell>
          <cell r="K530">
            <v>99</v>
          </cell>
          <cell r="L530">
            <v>99</v>
          </cell>
        </row>
        <row r="531">
          <cell r="A531" t="str">
            <v>ET2009C1141006</v>
          </cell>
          <cell r="B531">
            <v>105264</v>
          </cell>
          <cell r="C531" t="str">
            <v>ET</v>
          </cell>
          <cell r="D531" t="str">
            <v>EA</v>
          </cell>
          <cell r="E531" t="str">
            <v>Ethiopia</v>
          </cell>
          <cell r="F531" t="str">
            <v>Addis Ababa</v>
          </cell>
          <cell r="G531" t="str">
            <v>Region 14</v>
          </cell>
          <cell r="H531" t="str">
            <v>Wereda 06</v>
          </cell>
          <cell r="I531">
            <v>99</v>
          </cell>
          <cell r="J531">
            <v>99</v>
          </cell>
          <cell r="K531">
            <v>99</v>
          </cell>
          <cell r="L531">
            <v>99</v>
          </cell>
        </row>
        <row r="532">
          <cell r="A532" t="str">
            <v>ET2009C1141007</v>
          </cell>
          <cell r="B532">
            <v>105260</v>
          </cell>
          <cell r="C532" t="str">
            <v>ET</v>
          </cell>
          <cell r="D532" t="str">
            <v>EA</v>
          </cell>
          <cell r="E532" t="str">
            <v>Ethiopia</v>
          </cell>
          <cell r="F532" t="str">
            <v>Addis Ababa</v>
          </cell>
          <cell r="G532" t="str">
            <v>Region 14</v>
          </cell>
          <cell r="H532" t="str">
            <v>Wereda 07</v>
          </cell>
          <cell r="I532">
            <v>99</v>
          </cell>
          <cell r="J532">
            <v>99</v>
          </cell>
          <cell r="K532">
            <v>99</v>
          </cell>
          <cell r="L532">
            <v>99</v>
          </cell>
        </row>
        <row r="533">
          <cell r="A533" t="str">
            <v>ET2009C1141008</v>
          </cell>
          <cell r="B533">
            <v>105252</v>
          </cell>
          <cell r="C533" t="str">
            <v>ET</v>
          </cell>
          <cell r="D533" t="str">
            <v>EA</v>
          </cell>
          <cell r="E533" t="str">
            <v>Ethiopia</v>
          </cell>
          <cell r="F533" t="str">
            <v>Addis Ababa</v>
          </cell>
          <cell r="G533" t="str">
            <v>Region 14</v>
          </cell>
          <cell r="H533" t="str">
            <v>Wereda 08</v>
          </cell>
          <cell r="I533">
            <v>99</v>
          </cell>
          <cell r="J533">
            <v>99</v>
          </cell>
          <cell r="K533">
            <v>99</v>
          </cell>
          <cell r="L533">
            <v>99</v>
          </cell>
        </row>
        <row r="534">
          <cell r="A534" t="str">
            <v>ET2009C1141009</v>
          </cell>
          <cell r="B534">
            <v>105256</v>
          </cell>
          <cell r="C534" t="str">
            <v>ET</v>
          </cell>
          <cell r="D534" t="str">
            <v>EA</v>
          </cell>
          <cell r="E534" t="str">
            <v>Ethiopia</v>
          </cell>
          <cell r="F534" t="str">
            <v>Addis Ababa</v>
          </cell>
          <cell r="G534" t="str">
            <v>Region 14</v>
          </cell>
          <cell r="H534" t="str">
            <v>Wereda 09</v>
          </cell>
          <cell r="I534">
            <v>99</v>
          </cell>
          <cell r="J534">
            <v>99</v>
          </cell>
          <cell r="K534">
            <v>99</v>
          </cell>
          <cell r="L534">
            <v>99</v>
          </cell>
        </row>
        <row r="535">
          <cell r="A535" t="str">
            <v>ET2009C1141010</v>
          </cell>
          <cell r="B535">
            <v>105253</v>
          </cell>
          <cell r="C535" t="str">
            <v>ET</v>
          </cell>
          <cell r="D535" t="str">
            <v>EA</v>
          </cell>
          <cell r="E535" t="str">
            <v>Ethiopia</v>
          </cell>
          <cell r="F535" t="str">
            <v>Addis Ababa</v>
          </cell>
          <cell r="G535" t="str">
            <v>Region 14</v>
          </cell>
          <cell r="H535" t="str">
            <v>Wereda 10</v>
          </cell>
          <cell r="I535">
            <v>99</v>
          </cell>
          <cell r="J535">
            <v>99</v>
          </cell>
          <cell r="K535">
            <v>99</v>
          </cell>
          <cell r="L535">
            <v>99</v>
          </cell>
        </row>
        <row r="536">
          <cell r="A536" t="str">
            <v>ET2009C1141011</v>
          </cell>
          <cell r="B536">
            <v>105250</v>
          </cell>
          <cell r="C536" t="str">
            <v>ET</v>
          </cell>
          <cell r="D536" t="str">
            <v>EA</v>
          </cell>
          <cell r="E536" t="str">
            <v>Ethiopia</v>
          </cell>
          <cell r="F536" t="str">
            <v>Addis Ababa</v>
          </cell>
          <cell r="G536" t="str">
            <v>Region 14</v>
          </cell>
          <cell r="H536" t="str">
            <v>Wereda 11</v>
          </cell>
          <cell r="I536">
            <v>99</v>
          </cell>
          <cell r="J536">
            <v>99</v>
          </cell>
          <cell r="K536">
            <v>99</v>
          </cell>
          <cell r="L536">
            <v>99</v>
          </cell>
        </row>
        <row r="537">
          <cell r="A537" t="str">
            <v>ET2009C1141012</v>
          </cell>
          <cell r="B537">
            <v>105254</v>
          </cell>
          <cell r="C537" t="str">
            <v>ET</v>
          </cell>
          <cell r="D537" t="str">
            <v>EA</v>
          </cell>
          <cell r="E537" t="str">
            <v>Ethiopia</v>
          </cell>
          <cell r="F537" t="str">
            <v>Addis Ababa</v>
          </cell>
          <cell r="G537" t="str">
            <v>Region 14</v>
          </cell>
          <cell r="H537" t="str">
            <v>Wereda 12</v>
          </cell>
          <cell r="I537">
            <v>99</v>
          </cell>
          <cell r="J537">
            <v>99</v>
          </cell>
          <cell r="K537">
            <v>99</v>
          </cell>
          <cell r="L537">
            <v>99</v>
          </cell>
        </row>
        <row r="538">
          <cell r="A538" t="str">
            <v>ET2009C1141013</v>
          </cell>
          <cell r="B538">
            <v>105258</v>
          </cell>
          <cell r="C538" t="str">
            <v>ET</v>
          </cell>
          <cell r="D538" t="str">
            <v>EA</v>
          </cell>
          <cell r="E538" t="str">
            <v>Ethiopia</v>
          </cell>
          <cell r="F538" t="str">
            <v>Addis Ababa</v>
          </cell>
          <cell r="G538" t="str">
            <v>Region 14</v>
          </cell>
          <cell r="H538" t="str">
            <v>Wereda 13</v>
          </cell>
          <cell r="I538">
            <v>99</v>
          </cell>
          <cell r="J538">
            <v>99</v>
          </cell>
          <cell r="K538">
            <v>99</v>
          </cell>
          <cell r="L538">
            <v>99</v>
          </cell>
        </row>
        <row r="539">
          <cell r="A539" t="str">
            <v>ET2009C1141014</v>
          </cell>
          <cell r="B539">
            <v>105262</v>
          </cell>
          <cell r="C539" t="str">
            <v>ET</v>
          </cell>
          <cell r="D539" t="str">
            <v>EA</v>
          </cell>
          <cell r="E539" t="str">
            <v>Ethiopia</v>
          </cell>
          <cell r="F539" t="str">
            <v>Addis Ababa</v>
          </cell>
          <cell r="G539" t="str">
            <v>Region 14</v>
          </cell>
          <cell r="H539" t="str">
            <v>Wereda 14</v>
          </cell>
          <cell r="I539">
            <v>99</v>
          </cell>
          <cell r="J539">
            <v>99</v>
          </cell>
          <cell r="K539">
            <v>99</v>
          </cell>
          <cell r="L539">
            <v>99</v>
          </cell>
        </row>
        <row r="540">
          <cell r="A540" t="str">
            <v>ET2009C1141015</v>
          </cell>
          <cell r="B540">
            <v>105267</v>
          </cell>
          <cell r="C540" t="str">
            <v>ET</v>
          </cell>
          <cell r="D540" t="str">
            <v>EA</v>
          </cell>
          <cell r="E540" t="str">
            <v>Ethiopia</v>
          </cell>
          <cell r="F540" t="str">
            <v>Addis Ababa</v>
          </cell>
          <cell r="G540" t="str">
            <v>Region 14</v>
          </cell>
          <cell r="H540" t="str">
            <v>Wereda 15</v>
          </cell>
          <cell r="I540">
            <v>99</v>
          </cell>
          <cell r="J540">
            <v>99</v>
          </cell>
          <cell r="K540">
            <v>99</v>
          </cell>
          <cell r="L540">
            <v>99</v>
          </cell>
        </row>
        <row r="541">
          <cell r="A541" t="str">
            <v>ET2009C1141016</v>
          </cell>
          <cell r="B541">
            <v>105257</v>
          </cell>
          <cell r="C541" t="str">
            <v>ET</v>
          </cell>
          <cell r="D541" t="str">
            <v>EA</v>
          </cell>
          <cell r="E541" t="str">
            <v>Ethiopia</v>
          </cell>
          <cell r="F541" t="str">
            <v>Addis Ababa</v>
          </cell>
          <cell r="G541" t="str">
            <v>Region 14</v>
          </cell>
          <cell r="H541" t="str">
            <v>Wereda 16</v>
          </cell>
          <cell r="I541">
            <v>99</v>
          </cell>
          <cell r="J541">
            <v>99</v>
          </cell>
          <cell r="K541">
            <v>99</v>
          </cell>
          <cell r="L541">
            <v>99</v>
          </cell>
        </row>
        <row r="542">
          <cell r="A542" t="str">
            <v>ET2009C1141017</v>
          </cell>
          <cell r="B542">
            <v>105268</v>
          </cell>
          <cell r="C542" t="str">
            <v>ET</v>
          </cell>
          <cell r="D542" t="str">
            <v>EA</v>
          </cell>
          <cell r="E542" t="str">
            <v>Ethiopia</v>
          </cell>
          <cell r="F542" t="str">
            <v>Addis Ababa</v>
          </cell>
          <cell r="G542" t="str">
            <v>Region 14</v>
          </cell>
          <cell r="H542" t="str">
            <v>Wereda 17</v>
          </cell>
          <cell r="I542">
            <v>99</v>
          </cell>
          <cell r="J542">
            <v>99</v>
          </cell>
          <cell r="K542">
            <v>99</v>
          </cell>
          <cell r="L542">
            <v>99</v>
          </cell>
        </row>
        <row r="543">
          <cell r="A543" t="str">
            <v>ET2009C1141018</v>
          </cell>
          <cell r="B543">
            <v>105271</v>
          </cell>
          <cell r="C543" t="str">
            <v>ET</v>
          </cell>
          <cell r="D543" t="str">
            <v>EA</v>
          </cell>
          <cell r="E543" t="str">
            <v>Ethiopia</v>
          </cell>
          <cell r="F543" t="str">
            <v>Addis Ababa</v>
          </cell>
          <cell r="G543" t="str">
            <v>Region 14</v>
          </cell>
          <cell r="H543" t="str">
            <v>Wereda 18</v>
          </cell>
          <cell r="I543">
            <v>99</v>
          </cell>
          <cell r="J543">
            <v>99</v>
          </cell>
          <cell r="K543">
            <v>99</v>
          </cell>
          <cell r="L543">
            <v>99</v>
          </cell>
        </row>
        <row r="544">
          <cell r="A544" t="str">
            <v>ET2009C1141019</v>
          </cell>
          <cell r="B544">
            <v>105275</v>
          </cell>
          <cell r="C544" t="str">
            <v>ET</v>
          </cell>
          <cell r="D544" t="str">
            <v>EA</v>
          </cell>
          <cell r="E544" t="str">
            <v>Ethiopia</v>
          </cell>
          <cell r="F544" t="str">
            <v>Addis Ababa</v>
          </cell>
          <cell r="G544" t="str">
            <v>Region 14</v>
          </cell>
          <cell r="H544" t="str">
            <v>Wereda 19</v>
          </cell>
          <cell r="I544">
            <v>99</v>
          </cell>
          <cell r="J544">
            <v>99</v>
          </cell>
          <cell r="K544">
            <v>99</v>
          </cell>
          <cell r="L544">
            <v>99</v>
          </cell>
        </row>
        <row r="545">
          <cell r="A545" t="str">
            <v>ET2009C1141020</v>
          </cell>
          <cell r="B545">
            <v>105274</v>
          </cell>
          <cell r="C545" t="str">
            <v>ET</v>
          </cell>
          <cell r="D545" t="str">
            <v>EA</v>
          </cell>
          <cell r="E545" t="str">
            <v>Ethiopia</v>
          </cell>
          <cell r="F545" t="str">
            <v>Addis Ababa</v>
          </cell>
          <cell r="G545" t="str">
            <v>Region 14</v>
          </cell>
          <cell r="H545" t="str">
            <v>Wereda 20</v>
          </cell>
          <cell r="I545">
            <v>99</v>
          </cell>
          <cell r="J545">
            <v>99</v>
          </cell>
          <cell r="K545">
            <v>99</v>
          </cell>
          <cell r="L545">
            <v>99</v>
          </cell>
        </row>
        <row r="546">
          <cell r="A546" t="str">
            <v>ET2009C1141021</v>
          </cell>
          <cell r="B546">
            <v>105270</v>
          </cell>
          <cell r="C546" t="str">
            <v>ET</v>
          </cell>
          <cell r="D546" t="str">
            <v>EA</v>
          </cell>
          <cell r="E546" t="str">
            <v>Ethiopia</v>
          </cell>
          <cell r="F546" t="str">
            <v>Addis Ababa</v>
          </cell>
          <cell r="G546" t="str">
            <v>Region 14</v>
          </cell>
          <cell r="H546" t="str">
            <v>Wereda 21</v>
          </cell>
          <cell r="I546">
            <v>99</v>
          </cell>
          <cell r="J546">
            <v>99</v>
          </cell>
          <cell r="K546">
            <v>99</v>
          </cell>
          <cell r="L546">
            <v>99</v>
          </cell>
        </row>
        <row r="547">
          <cell r="A547" t="str">
            <v>ET2009C1141022</v>
          </cell>
          <cell r="B547">
            <v>105272</v>
          </cell>
          <cell r="C547" t="str">
            <v>ET</v>
          </cell>
          <cell r="D547" t="str">
            <v>EA</v>
          </cell>
          <cell r="E547" t="str">
            <v>Ethiopia</v>
          </cell>
          <cell r="F547" t="str">
            <v>Addis Ababa</v>
          </cell>
          <cell r="G547" t="str">
            <v>Region 14</v>
          </cell>
          <cell r="H547" t="str">
            <v>Wereda 22</v>
          </cell>
          <cell r="I547">
            <v>99</v>
          </cell>
          <cell r="J547">
            <v>99</v>
          </cell>
          <cell r="K547">
            <v>99</v>
          </cell>
          <cell r="L547">
            <v>99</v>
          </cell>
        </row>
        <row r="548">
          <cell r="A548" t="str">
            <v>ET2009C1141023</v>
          </cell>
          <cell r="B548">
            <v>105273</v>
          </cell>
          <cell r="C548" t="str">
            <v>ET</v>
          </cell>
          <cell r="D548" t="str">
            <v>EA</v>
          </cell>
          <cell r="E548" t="str">
            <v>Ethiopia</v>
          </cell>
          <cell r="F548" t="str">
            <v>Addis Ababa</v>
          </cell>
          <cell r="G548" t="str">
            <v>Region 14</v>
          </cell>
          <cell r="H548" t="str">
            <v>Wereda 23</v>
          </cell>
          <cell r="I548">
            <v>99</v>
          </cell>
          <cell r="J548">
            <v>99</v>
          </cell>
          <cell r="K548">
            <v>99</v>
          </cell>
          <cell r="L548">
            <v>99</v>
          </cell>
        </row>
        <row r="549">
          <cell r="A549" t="str">
            <v>ET2009C1141024</v>
          </cell>
          <cell r="B549">
            <v>105263</v>
          </cell>
          <cell r="C549" t="str">
            <v>ET</v>
          </cell>
          <cell r="D549" t="str">
            <v>EA</v>
          </cell>
          <cell r="E549" t="str">
            <v>Ethiopia</v>
          </cell>
          <cell r="F549" t="str">
            <v>Addis Ababa</v>
          </cell>
          <cell r="G549" t="str">
            <v>Region 14</v>
          </cell>
          <cell r="H549" t="str">
            <v>Wereda 24</v>
          </cell>
          <cell r="I549">
            <v>99</v>
          </cell>
          <cell r="J549">
            <v>99</v>
          </cell>
          <cell r="K549">
            <v>99</v>
          </cell>
          <cell r="L549">
            <v>99</v>
          </cell>
        </row>
        <row r="550">
          <cell r="A550" t="str">
            <v>ET2009C1141025</v>
          </cell>
          <cell r="B550">
            <v>105255</v>
          </cell>
          <cell r="C550" t="str">
            <v>ET</v>
          </cell>
          <cell r="D550" t="str">
            <v>EA</v>
          </cell>
          <cell r="E550" t="str">
            <v>Ethiopia</v>
          </cell>
          <cell r="F550" t="str">
            <v>Addis Ababa</v>
          </cell>
          <cell r="G550" t="str">
            <v>Region 14</v>
          </cell>
          <cell r="H550" t="str">
            <v>Wereda 25</v>
          </cell>
          <cell r="I550">
            <v>99</v>
          </cell>
          <cell r="J550">
            <v>99</v>
          </cell>
          <cell r="K550">
            <v>99</v>
          </cell>
          <cell r="L550">
            <v>99</v>
          </cell>
        </row>
        <row r="551">
          <cell r="A551" t="str">
            <v>ET2009C1141026</v>
          </cell>
          <cell r="B551">
            <v>105276</v>
          </cell>
          <cell r="C551" t="str">
            <v>ET</v>
          </cell>
          <cell r="D551" t="str">
            <v>EA</v>
          </cell>
          <cell r="E551" t="str">
            <v>Ethiopia</v>
          </cell>
          <cell r="F551" t="str">
            <v>Addis Ababa</v>
          </cell>
          <cell r="G551" t="str">
            <v>Region 14</v>
          </cell>
          <cell r="H551" t="str">
            <v>Wereda 26</v>
          </cell>
          <cell r="I551">
            <v>99</v>
          </cell>
          <cell r="J551">
            <v>99</v>
          </cell>
          <cell r="K551">
            <v>99</v>
          </cell>
          <cell r="L551">
            <v>99</v>
          </cell>
        </row>
        <row r="552">
          <cell r="A552" t="str">
            <v>ET2009C1141027</v>
          </cell>
          <cell r="B552">
            <v>105277</v>
          </cell>
          <cell r="C552" t="str">
            <v>ET</v>
          </cell>
          <cell r="D552" t="str">
            <v>EA</v>
          </cell>
          <cell r="E552" t="str">
            <v>Ethiopia</v>
          </cell>
          <cell r="F552" t="str">
            <v>Addis Ababa</v>
          </cell>
          <cell r="G552" t="str">
            <v>Region 14</v>
          </cell>
          <cell r="H552" t="str">
            <v>Wereda 27</v>
          </cell>
          <cell r="I552">
            <v>99</v>
          </cell>
          <cell r="J552">
            <v>99</v>
          </cell>
          <cell r="K552">
            <v>99</v>
          </cell>
          <cell r="L552">
            <v>99</v>
          </cell>
        </row>
        <row r="553">
          <cell r="A553" t="str">
            <v>ET2009C1141028</v>
          </cell>
          <cell r="B553">
            <v>105251</v>
          </cell>
          <cell r="C553" t="str">
            <v>ET</v>
          </cell>
          <cell r="D553" t="str">
            <v>EA</v>
          </cell>
          <cell r="E553" t="str">
            <v>Ethiopia</v>
          </cell>
          <cell r="F553" t="str">
            <v>Addis Ababa</v>
          </cell>
          <cell r="G553" t="str">
            <v>Region 14</v>
          </cell>
          <cell r="H553" t="str">
            <v>Wereda 28</v>
          </cell>
          <cell r="I553">
            <v>99</v>
          </cell>
          <cell r="J553">
            <v>99</v>
          </cell>
          <cell r="K553">
            <v>99</v>
          </cell>
          <cell r="L553">
            <v>99</v>
          </cell>
        </row>
        <row r="554">
          <cell r="A554" t="str">
            <v>ET2009C1150103</v>
          </cell>
          <cell r="B554">
            <v>105248</v>
          </cell>
          <cell r="C554" t="str">
            <v>ET</v>
          </cell>
          <cell r="D554" t="str">
            <v>EA</v>
          </cell>
          <cell r="E554" t="str">
            <v>Ethiopia</v>
          </cell>
          <cell r="F554" t="str">
            <v>Dire Dawa</v>
          </cell>
          <cell r="G554" t="str">
            <v>Dire Dawa</v>
          </cell>
          <cell r="H554" t="str">
            <v>Gurgura</v>
          </cell>
          <cell r="I554">
            <v>2</v>
          </cell>
          <cell r="J554">
            <v>2</v>
          </cell>
          <cell r="K554">
            <v>2</v>
          </cell>
          <cell r="L554">
            <v>2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"/>
      <sheetName val="MW188"/>
      <sheetName val="MW60"/>
      <sheetName val="Dist"/>
    </sheetNames>
    <sheetDataSet>
      <sheetData sheetId="0" refreshError="1"/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ADMIN3</v>
          </cell>
          <cell r="I1">
            <v>39995</v>
          </cell>
          <cell r="J1">
            <v>40087</v>
          </cell>
          <cell r="K1">
            <v>40179</v>
          </cell>
          <cell r="L1">
            <v>40269</v>
          </cell>
          <cell r="M1">
            <v>40360</v>
          </cell>
          <cell r="N1">
            <v>40459</v>
          </cell>
          <cell r="O1">
            <v>40452</v>
          </cell>
          <cell r="P1">
            <v>40544</v>
          </cell>
          <cell r="Q1">
            <v>40634</v>
          </cell>
          <cell r="R1">
            <v>40689</v>
          </cell>
          <cell r="S1">
            <v>40725</v>
          </cell>
          <cell r="T1">
            <v>40820</v>
          </cell>
          <cell r="U1">
            <v>40817</v>
          </cell>
          <cell r="V1">
            <v>40875</v>
          </cell>
          <cell r="W1">
            <v>40909</v>
          </cell>
          <cell r="X1">
            <v>41000</v>
          </cell>
        </row>
        <row r="2">
          <cell r="A2" t="str">
            <v>MW2009C1010101</v>
          </cell>
          <cell r="B2">
            <v>109119</v>
          </cell>
          <cell r="C2" t="str">
            <v>MW</v>
          </cell>
          <cell r="D2" t="str">
            <v>SA</v>
          </cell>
          <cell r="E2" t="str">
            <v>Malawi</v>
          </cell>
          <cell r="F2" t="str">
            <v>Northern</v>
          </cell>
          <cell r="G2" t="str">
            <v>Chitipa</v>
          </cell>
          <cell r="H2" t="str">
            <v>Chisenga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</row>
        <row r="3">
          <cell r="A3" t="str">
            <v>MW2009C1010102</v>
          </cell>
          <cell r="B3">
            <v>109120</v>
          </cell>
          <cell r="C3" t="str">
            <v>MW</v>
          </cell>
          <cell r="D3" t="str">
            <v>SA</v>
          </cell>
          <cell r="E3" t="str">
            <v>Malawi</v>
          </cell>
          <cell r="F3" t="str">
            <v>Northern</v>
          </cell>
          <cell r="G3" t="str">
            <v>Chitipa</v>
          </cell>
          <cell r="H3" t="str">
            <v>Kavukuku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A4" t="str">
            <v>MW2009C1010103</v>
          </cell>
          <cell r="B4">
            <v>109114</v>
          </cell>
          <cell r="C4" t="str">
            <v>MW</v>
          </cell>
          <cell r="D4" t="str">
            <v>SA</v>
          </cell>
          <cell r="E4" t="str">
            <v>Malawi</v>
          </cell>
          <cell r="F4" t="str">
            <v>Northern</v>
          </cell>
          <cell r="G4" t="str">
            <v>Chitipa</v>
          </cell>
          <cell r="H4" t="str">
            <v>Lufita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A5" t="str">
            <v>MW2009C1010104</v>
          </cell>
          <cell r="B5">
            <v>109115</v>
          </cell>
          <cell r="C5" t="str">
            <v>MW</v>
          </cell>
          <cell r="D5" t="str">
            <v>SA</v>
          </cell>
          <cell r="E5" t="str">
            <v>Malawi</v>
          </cell>
          <cell r="F5" t="str">
            <v>Northern</v>
          </cell>
          <cell r="G5" t="str">
            <v>Chitipa</v>
          </cell>
          <cell r="H5" t="str">
            <v>Misuku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A6" t="str">
            <v>MW2009C1010105</v>
          </cell>
          <cell r="B6">
            <v>109113</v>
          </cell>
          <cell r="C6" t="str">
            <v>MW</v>
          </cell>
          <cell r="D6" t="str">
            <v>SA</v>
          </cell>
          <cell r="E6" t="str">
            <v>Malawi</v>
          </cell>
          <cell r="F6" t="str">
            <v>Northern</v>
          </cell>
          <cell r="G6" t="str">
            <v>Chitipa</v>
          </cell>
          <cell r="H6" t="str">
            <v>Mwamkumbwa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A7" t="str">
            <v>MW2009C1010201</v>
          </cell>
          <cell r="B7">
            <v>109116</v>
          </cell>
          <cell r="C7" t="str">
            <v>MW</v>
          </cell>
          <cell r="D7" t="str">
            <v>SA</v>
          </cell>
          <cell r="E7" t="str">
            <v>Malawi</v>
          </cell>
          <cell r="F7" t="str">
            <v>Northern</v>
          </cell>
          <cell r="G7" t="str">
            <v>Karonga</v>
          </cell>
          <cell r="H7" t="str">
            <v>Kaporo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2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</row>
        <row r="8">
          <cell r="A8" t="str">
            <v>MW2009C1010202</v>
          </cell>
          <cell r="B8">
            <v>109118</v>
          </cell>
          <cell r="C8" t="str">
            <v>MW</v>
          </cell>
          <cell r="D8" t="str">
            <v>SA</v>
          </cell>
          <cell r="E8" t="str">
            <v>Malawi</v>
          </cell>
          <cell r="F8" t="str">
            <v>Northern</v>
          </cell>
          <cell r="G8" t="str">
            <v>Karonga</v>
          </cell>
          <cell r="H8" t="str">
            <v>Lupembe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2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</row>
        <row r="9">
          <cell r="A9" t="str">
            <v>MW2009C1010203</v>
          </cell>
          <cell r="B9">
            <v>109117</v>
          </cell>
          <cell r="C9" t="str">
            <v>MW</v>
          </cell>
          <cell r="D9" t="str">
            <v>SA</v>
          </cell>
          <cell r="E9" t="str">
            <v>Malawi</v>
          </cell>
          <cell r="F9" t="str">
            <v>Northern</v>
          </cell>
          <cell r="G9" t="str">
            <v>Karonga</v>
          </cell>
          <cell r="H9" t="str">
            <v>Ngerenge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</row>
        <row r="10">
          <cell r="A10" t="str">
            <v>MW2009C1010204</v>
          </cell>
          <cell r="B10">
            <v>109121</v>
          </cell>
          <cell r="C10" t="str">
            <v>MW</v>
          </cell>
          <cell r="D10" t="str">
            <v>SA</v>
          </cell>
          <cell r="E10" t="str">
            <v>Malawi</v>
          </cell>
          <cell r="F10" t="str">
            <v>Northern</v>
          </cell>
          <cell r="G10" t="str">
            <v>Karonga</v>
          </cell>
          <cell r="H10" t="str">
            <v>Vinthukutu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</row>
        <row r="11">
          <cell r="A11" t="str">
            <v>MW2009C1010301</v>
          </cell>
          <cell r="B11">
            <v>109129</v>
          </cell>
          <cell r="C11" t="str">
            <v>MW</v>
          </cell>
          <cell r="D11" t="str">
            <v>SA</v>
          </cell>
          <cell r="E11" t="str">
            <v>Malawi</v>
          </cell>
          <cell r="F11" t="str">
            <v>Northern</v>
          </cell>
          <cell r="G11" t="str">
            <v>Nkhata Bay</v>
          </cell>
          <cell r="H11" t="str">
            <v>Chikwina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</row>
        <row r="12">
          <cell r="A12" t="str">
            <v>MW2009C1010302</v>
          </cell>
          <cell r="B12">
            <v>109140</v>
          </cell>
          <cell r="C12" t="str">
            <v>MW</v>
          </cell>
          <cell r="D12" t="str">
            <v>SA</v>
          </cell>
          <cell r="E12" t="str">
            <v>Malawi</v>
          </cell>
          <cell r="F12" t="str">
            <v>Northern</v>
          </cell>
          <cell r="G12" t="str">
            <v>Nkhata Bay</v>
          </cell>
          <cell r="H12" t="str">
            <v>Chintheche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</row>
        <row r="13">
          <cell r="A13" t="str">
            <v>MW2009C1010303</v>
          </cell>
          <cell r="B13">
            <v>109137</v>
          </cell>
          <cell r="C13" t="str">
            <v>MW</v>
          </cell>
          <cell r="D13" t="str">
            <v>SA</v>
          </cell>
          <cell r="E13" t="str">
            <v>Malawi</v>
          </cell>
          <cell r="F13" t="str">
            <v>Northern</v>
          </cell>
          <cell r="G13" t="str">
            <v>Nkhata Bay</v>
          </cell>
          <cell r="H13" t="str">
            <v>Chitheka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</row>
        <row r="14">
          <cell r="A14" t="str">
            <v>MW2009C1010304</v>
          </cell>
          <cell r="B14">
            <v>109136</v>
          </cell>
          <cell r="C14" t="str">
            <v>MW</v>
          </cell>
          <cell r="D14" t="str">
            <v>SA</v>
          </cell>
          <cell r="E14" t="str">
            <v>Malawi</v>
          </cell>
          <cell r="F14" t="str">
            <v>Northern</v>
          </cell>
          <cell r="G14" t="str">
            <v>Nkhata Bay</v>
          </cell>
          <cell r="H14" t="str">
            <v>Mpamba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</row>
        <row r="15">
          <cell r="A15" t="str">
            <v>MW2009C1010305</v>
          </cell>
          <cell r="B15">
            <v>109138</v>
          </cell>
          <cell r="C15" t="str">
            <v>MW</v>
          </cell>
          <cell r="D15" t="str">
            <v>SA</v>
          </cell>
          <cell r="E15" t="str">
            <v>Malawi</v>
          </cell>
          <cell r="F15" t="str">
            <v>Northern</v>
          </cell>
          <cell r="G15" t="str">
            <v>Nkhata Bay</v>
          </cell>
          <cell r="H15" t="str">
            <v>Mzenga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</row>
        <row r="16">
          <cell r="A16" t="str">
            <v>MW2009C1010306</v>
          </cell>
          <cell r="B16">
            <v>109109</v>
          </cell>
          <cell r="C16" t="str">
            <v>MW</v>
          </cell>
          <cell r="D16" t="str">
            <v>SA</v>
          </cell>
          <cell r="E16" t="str">
            <v>Malawi</v>
          </cell>
          <cell r="F16" t="str">
            <v>Northern</v>
          </cell>
          <cell r="G16" t="str">
            <v>Nkhata Bay</v>
          </cell>
          <cell r="H16" t="str">
            <v>Nkhata bay</v>
          </cell>
          <cell r="I16">
            <v>1</v>
          </cell>
          <cell r="J16">
            <v>99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</row>
        <row r="17">
          <cell r="A17" t="str">
            <v>MW2009C1010307</v>
          </cell>
          <cell r="B17">
            <v>109144</v>
          </cell>
          <cell r="C17" t="str">
            <v>MW</v>
          </cell>
          <cell r="D17" t="str">
            <v>SA</v>
          </cell>
          <cell r="E17" t="str">
            <v>Malawi</v>
          </cell>
          <cell r="F17" t="str">
            <v>Northern</v>
          </cell>
          <cell r="G17" t="str">
            <v>Nkhata Bay</v>
          </cell>
          <cell r="H17" t="str">
            <v>Tukombo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</row>
        <row r="18">
          <cell r="A18" t="str">
            <v>MW2009C1010401</v>
          </cell>
          <cell r="B18">
            <v>109127</v>
          </cell>
          <cell r="C18" t="str">
            <v>MW</v>
          </cell>
          <cell r="D18" t="str">
            <v>SA</v>
          </cell>
          <cell r="E18" t="str">
            <v>Malawi</v>
          </cell>
          <cell r="F18" t="str">
            <v>Northern</v>
          </cell>
          <cell r="G18" t="str">
            <v>Rumphi</v>
          </cell>
          <cell r="H18" t="str">
            <v>Bolero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</row>
        <row r="19">
          <cell r="A19" t="str">
            <v>MW2009C1010402</v>
          </cell>
          <cell r="B19">
            <v>109123</v>
          </cell>
          <cell r="C19" t="str">
            <v>MW</v>
          </cell>
          <cell r="D19" t="str">
            <v>SA</v>
          </cell>
          <cell r="E19" t="str">
            <v>Malawi</v>
          </cell>
          <cell r="F19" t="str">
            <v>Northern</v>
          </cell>
          <cell r="G19" t="str">
            <v>Rumphi</v>
          </cell>
          <cell r="H19" t="str">
            <v>Chiweta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</row>
        <row r="20">
          <cell r="A20" t="str">
            <v>MW2009C1010403</v>
          </cell>
          <cell r="B20">
            <v>109125</v>
          </cell>
          <cell r="C20" t="str">
            <v>MW</v>
          </cell>
          <cell r="D20" t="str">
            <v>SA</v>
          </cell>
          <cell r="E20" t="str">
            <v>Malawi</v>
          </cell>
          <cell r="F20" t="str">
            <v>Northern</v>
          </cell>
          <cell r="G20" t="str">
            <v>Rumphi</v>
          </cell>
          <cell r="H20" t="str">
            <v>Katowo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</row>
        <row r="21">
          <cell r="A21" t="str">
            <v>MW2009C1010404</v>
          </cell>
          <cell r="B21">
            <v>109126</v>
          </cell>
          <cell r="C21" t="str">
            <v>MW</v>
          </cell>
          <cell r="D21" t="str">
            <v>SA</v>
          </cell>
          <cell r="E21" t="str">
            <v>Malawi</v>
          </cell>
          <cell r="F21" t="str">
            <v>Northern</v>
          </cell>
          <cell r="G21" t="str">
            <v>Rumphi</v>
          </cell>
          <cell r="H21" t="str">
            <v>Mhuju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</row>
        <row r="22">
          <cell r="A22" t="str">
            <v>MW2009C1010405</v>
          </cell>
          <cell r="B22">
            <v>109150</v>
          </cell>
          <cell r="C22" t="str">
            <v>MW</v>
          </cell>
          <cell r="D22" t="str">
            <v>SA</v>
          </cell>
          <cell r="E22" t="str">
            <v>Malawi</v>
          </cell>
          <cell r="F22" t="str">
            <v>Northern</v>
          </cell>
          <cell r="G22" t="str">
            <v>Rumphi</v>
          </cell>
          <cell r="H22" t="str">
            <v>Mphompha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</row>
        <row r="23">
          <cell r="A23" t="str">
            <v>MW2009C1010406</v>
          </cell>
          <cell r="B23">
            <v>109124</v>
          </cell>
          <cell r="C23" t="str">
            <v>MW</v>
          </cell>
          <cell r="D23" t="str">
            <v>SA</v>
          </cell>
          <cell r="E23" t="str">
            <v>Malawi</v>
          </cell>
          <cell r="F23" t="str">
            <v>Northern</v>
          </cell>
          <cell r="G23" t="str">
            <v>Rumphi</v>
          </cell>
          <cell r="H23" t="str">
            <v>Nchenachena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</row>
        <row r="24">
          <cell r="A24" t="str">
            <v>MW2009C1010407</v>
          </cell>
          <cell r="B24">
            <v>109122</v>
          </cell>
          <cell r="C24" t="str">
            <v>MW</v>
          </cell>
          <cell r="D24" t="str">
            <v>SA</v>
          </cell>
          <cell r="E24" t="str">
            <v>Malawi</v>
          </cell>
          <cell r="F24" t="str">
            <v>Northern</v>
          </cell>
          <cell r="G24" t="str">
            <v>Rumphi</v>
          </cell>
          <cell r="H24" t="str">
            <v>Nyika game reserve</v>
          </cell>
          <cell r="I24">
            <v>99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</row>
        <row r="25">
          <cell r="A25" t="str">
            <v>MW2009C1010501</v>
          </cell>
          <cell r="B25">
            <v>109139</v>
          </cell>
          <cell r="C25" t="str">
            <v>MW</v>
          </cell>
          <cell r="D25" t="str">
            <v>SA</v>
          </cell>
          <cell r="E25" t="str">
            <v>Malawi</v>
          </cell>
          <cell r="F25" t="str">
            <v>Northern</v>
          </cell>
          <cell r="G25" t="str">
            <v>Mzimba</v>
          </cell>
          <cell r="H25" t="str">
            <v>Bulala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</row>
        <row r="26">
          <cell r="A26" t="str">
            <v>MW2009C1010502</v>
          </cell>
          <cell r="B26">
            <v>109128</v>
          </cell>
          <cell r="C26" t="str">
            <v>MW</v>
          </cell>
          <cell r="D26" t="str">
            <v>SA</v>
          </cell>
          <cell r="E26" t="str">
            <v>Malawi</v>
          </cell>
          <cell r="F26" t="str">
            <v>Northern</v>
          </cell>
          <cell r="G26" t="str">
            <v>Mzimba</v>
          </cell>
          <cell r="H26" t="str">
            <v>Bwengu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</row>
        <row r="27">
          <cell r="A27" t="str">
            <v>MW2009C1010503</v>
          </cell>
          <cell r="B27">
            <v>109147</v>
          </cell>
          <cell r="C27" t="str">
            <v>MW</v>
          </cell>
          <cell r="D27" t="str">
            <v>SA</v>
          </cell>
          <cell r="E27" t="str">
            <v>Malawi</v>
          </cell>
          <cell r="F27" t="str">
            <v>Northern</v>
          </cell>
          <cell r="G27" t="str">
            <v>Mzimba</v>
          </cell>
          <cell r="H27" t="str">
            <v>Champhira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</row>
        <row r="28">
          <cell r="A28" t="str">
            <v>MW2009C1010504</v>
          </cell>
          <cell r="B28">
            <v>109110</v>
          </cell>
          <cell r="C28" t="str">
            <v>MW</v>
          </cell>
          <cell r="D28" t="str">
            <v>SA</v>
          </cell>
          <cell r="E28" t="str">
            <v>Malawi</v>
          </cell>
          <cell r="F28" t="str">
            <v>Northern</v>
          </cell>
          <cell r="G28" t="str">
            <v>Mzimba</v>
          </cell>
          <cell r="H28" t="str">
            <v>Emfeni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</row>
        <row r="29">
          <cell r="A29" t="str">
            <v>MW2009C1010505</v>
          </cell>
          <cell r="B29">
            <v>109134</v>
          </cell>
          <cell r="C29" t="str">
            <v>MW</v>
          </cell>
          <cell r="D29" t="str">
            <v>SA</v>
          </cell>
          <cell r="E29" t="str">
            <v>Malawi</v>
          </cell>
          <cell r="F29" t="str">
            <v>Northern</v>
          </cell>
          <cell r="G29" t="str">
            <v>Mzimba</v>
          </cell>
          <cell r="H29" t="str">
            <v>Emsizini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</row>
        <row r="30">
          <cell r="A30" t="str">
            <v>MW2009C1010506</v>
          </cell>
          <cell r="B30">
            <v>109135</v>
          </cell>
          <cell r="C30" t="str">
            <v>MW</v>
          </cell>
          <cell r="D30" t="str">
            <v>SA</v>
          </cell>
          <cell r="E30" t="str">
            <v>Malawi</v>
          </cell>
          <cell r="F30" t="str">
            <v>Northern</v>
          </cell>
          <cell r="G30" t="str">
            <v>Mzimba</v>
          </cell>
          <cell r="H30" t="str">
            <v>Eswazini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</row>
        <row r="31">
          <cell r="A31" t="str">
            <v>MW2009C1010507</v>
          </cell>
          <cell r="B31">
            <v>109133</v>
          </cell>
          <cell r="C31" t="str">
            <v>MW</v>
          </cell>
          <cell r="D31" t="str">
            <v>SA</v>
          </cell>
          <cell r="E31" t="str">
            <v>Malawi</v>
          </cell>
          <cell r="F31" t="str">
            <v>Northern</v>
          </cell>
          <cell r="G31" t="str">
            <v>Mzimba</v>
          </cell>
          <cell r="H31" t="str">
            <v>Euthini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</row>
        <row r="32">
          <cell r="A32" t="str">
            <v>MW2009C1010508</v>
          </cell>
          <cell r="B32">
            <v>109141</v>
          </cell>
          <cell r="C32" t="str">
            <v>MW</v>
          </cell>
          <cell r="D32" t="str">
            <v>SA</v>
          </cell>
          <cell r="E32" t="str">
            <v>Malawi</v>
          </cell>
          <cell r="F32" t="str">
            <v>Northern</v>
          </cell>
          <cell r="G32" t="str">
            <v>Mzimba</v>
          </cell>
          <cell r="H32" t="str">
            <v>Kazomba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</row>
        <row r="33">
          <cell r="A33" t="str">
            <v>MW2009C1010509</v>
          </cell>
          <cell r="B33">
            <v>109148</v>
          </cell>
          <cell r="C33" t="str">
            <v>MW</v>
          </cell>
          <cell r="D33" t="str">
            <v>SA</v>
          </cell>
          <cell r="E33" t="str">
            <v>Malawi</v>
          </cell>
          <cell r="F33" t="str">
            <v>Northern</v>
          </cell>
          <cell r="G33" t="str">
            <v>Mzimba</v>
          </cell>
          <cell r="H33" t="str">
            <v>Khosolo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</row>
        <row r="34">
          <cell r="A34" t="str">
            <v>MW2009C1010510</v>
          </cell>
          <cell r="B34">
            <v>109149</v>
          </cell>
          <cell r="C34" t="str">
            <v>MW</v>
          </cell>
          <cell r="D34" t="str">
            <v>SA</v>
          </cell>
          <cell r="E34" t="str">
            <v>Malawi</v>
          </cell>
          <cell r="F34" t="str">
            <v>Northern</v>
          </cell>
          <cell r="G34" t="str">
            <v>Mzimba</v>
          </cell>
          <cell r="H34" t="str">
            <v>Luwelezi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</row>
        <row r="35">
          <cell r="A35" t="str">
            <v>MW2009C1010511</v>
          </cell>
          <cell r="B35">
            <v>109130</v>
          </cell>
          <cell r="C35" t="str">
            <v>MW</v>
          </cell>
          <cell r="D35" t="str">
            <v>SA</v>
          </cell>
          <cell r="E35" t="str">
            <v>Malawi</v>
          </cell>
          <cell r="F35" t="str">
            <v>Northern</v>
          </cell>
          <cell r="G35" t="str">
            <v>Mzimba</v>
          </cell>
          <cell r="H35" t="str">
            <v>Malidade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</row>
        <row r="36">
          <cell r="A36" t="str">
            <v>MW2009C1010512</v>
          </cell>
          <cell r="B36">
            <v>109142</v>
          </cell>
          <cell r="C36" t="str">
            <v>MW</v>
          </cell>
          <cell r="D36" t="str">
            <v>SA</v>
          </cell>
          <cell r="E36" t="str">
            <v>Malawi</v>
          </cell>
          <cell r="F36" t="str">
            <v>Northern</v>
          </cell>
          <cell r="G36" t="str">
            <v>Mzimba</v>
          </cell>
          <cell r="H36" t="str">
            <v>Manyamula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</row>
        <row r="37">
          <cell r="A37" t="str">
            <v>MW2009C1010513</v>
          </cell>
          <cell r="B37">
            <v>109151</v>
          </cell>
          <cell r="C37" t="str">
            <v>MW</v>
          </cell>
          <cell r="D37" t="str">
            <v>SA</v>
          </cell>
          <cell r="E37" t="str">
            <v>Malawi</v>
          </cell>
          <cell r="F37" t="str">
            <v>Northern</v>
          </cell>
          <cell r="G37" t="str">
            <v>Mzimba</v>
          </cell>
          <cell r="H37" t="str">
            <v>Mbalachanda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</row>
        <row r="38">
          <cell r="A38" t="str">
            <v>MW2009C1010514</v>
          </cell>
          <cell r="B38">
            <v>109145</v>
          </cell>
          <cell r="C38" t="str">
            <v>MW</v>
          </cell>
          <cell r="D38" t="str">
            <v>SA</v>
          </cell>
          <cell r="E38" t="str">
            <v>Malawi</v>
          </cell>
          <cell r="F38" t="str">
            <v>Northern</v>
          </cell>
          <cell r="G38" t="str">
            <v>Mzimba</v>
          </cell>
          <cell r="H38" t="str">
            <v>Mbawa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</row>
        <row r="39">
          <cell r="A39" t="str">
            <v>MW2009C1010515</v>
          </cell>
          <cell r="B39">
            <v>109143</v>
          </cell>
          <cell r="C39" t="str">
            <v>MW</v>
          </cell>
          <cell r="D39" t="str">
            <v>SA</v>
          </cell>
          <cell r="E39" t="str">
            <v>Malawi</v>
          </cell>
          <cell r="F39" t="str">
            <v>Northern</v>
          </cell>
          <cell r="G39" t="str">
            <v>Mzimba</v>
          </cell>
          <cell r="H39" t="str">
            <v>Mjinge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</row>
        <row r="40">
          <cell r="A40" t="str">
            <v>MW2009C1010516</v>
          </cell>
          <cell r="B40">
            <v>109131</v>
          </cell>
          <cell r="C40" t="str">
            <v>MW</v>
          </cell>
          <cell r="D40" t="str">
            <v>SA</v>
          </cell>
          <cell r="E40" t="str">
            <v>Malawi</v>
          </cell>
          <cell r="F40" t="str">
            <v>Northern</v>
          </cell>
          <cell r="G40" t="str">
            <v>Mzimba</v>
          </cell>
          <cell r="H40" t="str">
            <v>Mpherembe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</row>
        <row r="41">
          <cell r="A41" t="str">
            <v>MW2009C1010517</v>
          </cell>
          <cell r="B41">
            <v>109146</v>
          </cell>
          <cell r="C41" t="str">
            <v>MW</v>
          </cell>
          <cell r="D41" t="str">
            <v>SA</v>
          </cell>
          <cell r="E41" t="str">
            <v>Malawi</v>
          </cell>
          <cell r="F41" t="str">
            <v>Northern</v>
          </cell>
          <cell r="G41" t="str">
            <v>Mzimba</v>
          </cell>
          <cell r="H41" t="str">
            <v>Vibangala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</row>
        <row r="42">
          <cell r="A42" t="str">
            <v>MW2009C1010518</v>
          </cell>
          <cell r="B42">
            <v>109132</v>
          </cell>
          <cell r="C42" t="str">
            <v>MW</v>
          </cell>
          <cell r="D42" t="str">
            <v>SA</v>
          </cell>
          <cell r="E42" t="str">
            <v>Malawi</v>
          </cell>
          <cell r="F42" t="str">
            <v>Northern</v>
          </cell>
          <cell r="G42" t="str">
            <v>Mzimba</v>
          </cell>
          <cell r="H42" t="str">
            <v>Zombwe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</row>
        <row r="43">
          <cell r="A43" t="str">
            <v>MW2009C1010601</v>
          </cell>
          <cell r="B43">
            <v>109194</v>
          </cell>
          <cell r="C43" t="str">
            <v>MW</v>
          </cell>
          <cell r="D43" t="str">
            <v>SA</v>
          </cell>
          <cell r="E43" t="str">
            <v>Malawi</v>
          </cell>
          <cell r="F43" t="str">
            <v>Northern</v>
          </cell>
          <cell r="G43" t="str">
            <v>Likoma</v>
          </cell>
          <cell r="H43" t="str">
            <v>Chizumulu</v>
          </cell>
          <cell r="I43">
            <v>99</v>
          </cell>
          <cell r="J43">
            <v>99</v>
          </cell>
          <cell r="K43">
            <v>99</v>
          </cell>
          <cell r="L43">
            <v>99</v>
          </cell>
          <cell r="M43">
            <v>99</v>
          </cell>
          <cell r="N43">
            <v>99</v>
          </cell>
          <cell r="O43">
            <v>99</v>
          </cell>
          <cell r="P43">
            <v>99</v>
          </cell>
          <cell r="Q43">
            <v>99</v>
          </cell>
          <cell r="R43">
            <v>99</v>
          </cell>
          <cell r="S43">
            <v>99</v>
          </cell>
          <cell r="T43">
            <v>99</v>
          </cell>
          <cell r="U43">
            <v>99</v>
          </cell>
          <cell r="V43">
            <v>99</v>
          </cell>
          <cell r="W43">
            <v>99</v>
          </cell>
          <cell r="X43">
            <v>99</v>
          </cell>
        </row>
        <row r="44">
          <cell r="A44" t="str">
            <v>MW2009C1010602</v>
          </cell>
          <cell r="B44">
            <v>109195</v>
          </cell>
          <cell r="C44" t="str">
            <v>MW</v>
          </cell>
          <cell r="D44" t="str">
            <v>SA</v>
          </cell>
          <cell r="E44" t="str">
            <v>Malawi</v>
          </cell>
          <cell r="F44" t="str">
            <v>Northern</v>
          </cell>
          <cell r="G44" t="str">
            <v>Likoma</v>
          </cell>
          <cell r="H44" t="str">
            <v>Likoma</v>
          </cell>
          <cell r="I44">
            <v>99</v>
          </cell>
          <cell r="J44">
            <v>99</v>
          </cell>
          <cell r="K44">
            <v>99</v>
          </cell>
          <cell r="L44">
            <v>99</v>
          </cell>
          <cell r="M44">
            <v>99</v>
          </cell>
          <cell r="N44">
            <v>99</v>
          </cell>
          <cell r="O44">
            <v>99</v>
          </cell>
          <cell r="P44">
            <v>99</v>
          </cell>
          <cell r="Q44">
            <v>99</v>
          </cell>
          <cell r="R44">
            <v>99</v>
          </cell>
          <cell r="S44">
            <v>99</v>
          </cell>
          <cell r="T44">
            <v>99</v>
          </cell>
          <cell r="U44">
            <v>99</v>
          </cell>
          <cell r="V44">
            <v>99</v>
          </cell>
          <cell r="W44">
            <v>99</v>
          </cell>
          <cell r="X44">
            <v>99</v>
          </cell>
        </row>
        <row r="45">
          <cell r="A45" t="str">
            <v>MW2009C1020101</v>
          </cell>
          <cell r="B45">
            <v>109189</v>
          </cell>
          <cell r="C45" t="str">
            <v>MW</v>
          </cell>
          <cell r="D45" t="str">
            <v>SA</v>
          </cell>
          <cell r="E45" t="str">
            <v>Malawi</v>
          </cell>
          <cell r="F45" t="str">
            <v>Central</v>
          </cell>
          <cell r="G45" t="str">
            <v>Kasungu</v>
          </cell>
          <cell r="H45" t="str">
            <v>Chamama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</row>
        <row r="46">
          <cell r="A46" t="str">
            <v>MW2009C1020102</v>
          </cell>
          <cell r="B46">
            <v>109168</v>
          </cell>
          <cell r="C46" t="str">
            <v>MW</v>
          </cell>
          <cell r="D46" t="str">
            <v>SA</v>
          </cell>
          <cell r="E46" t="str">
            <v>Malawi</v>
          </cell>
          <cell r="F46" t="str">
            <v>Central</v>
          </cell>
          <cell r="G46" t="str">
            <v>Kasungu</v>
          </cell>
          <cell r="H46" t="str">
            <v>Chulu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</row>
        <row r="47">
          <cell r="A47" t="str">
            <v>MW2009C1020103</v>
          </cell>
          <cell r="B47">
            <v>109167</v>
          </cell>
          <cell r="C47" t="str">
            <v>MW</v>
          </cell>
          <cell r="D47" t="str">
            <v>SA</v>
          </cell>
          <cell r="E47" t="str">
            <v>Malawi</v>
          </cell>
          <cell r="F47" t="str">
            <v>Central</v>
          </cell>
          <cell r="G47" t="str">
            <v>Kasungu</v>
          </cell>
          <cell r="H47" t="str">
            <v>Kaluluma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</row>
        <row r="48">
          <cell r="A48" t="str">
            <v>MW2009C1020104</v>
          </cell>
          <cell r="B48">
            <v>109169</v>
          </cell>
          <cell r="C48" t="str">
            <v>MW</v>
          </cell>
          <cell r="D48" t="str">
            <v>SA</v>
          </cell>
          <cell r="E48" t="str">
            <v>Malawi</v>
          </cell>
          <cell r="F48" t="str">
            <v>Central</v>
          </cell>
          <cell r="G48" t="str">
            <v>Kasungu</v>
          </cell>
          <cell r="H48" t="str">
            <v>Kasungu game reserve</v>
          </cell>
          <cell r="I48">
            <v>99</v>
          </cell>
          <cell r="J48">
            <v>99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</row>
        <row r="49">
          <cell r="A49" t="str">
            <v>MW2009C1020105</v>
          </cell>
          <cell r="B49">
            <v>109170</v>
          </cell>
          <cell r="C49" t="str">
            <v>MW</v>
          </cell>
          <cell r="D49" t="str">
            <v>SA</v>
          </cell>
          <cell r="E49" t="str">
            <v>Malawi</v>
          </cell>
          <cell r="F49" t="str">
            <v>Central</v>
          </cell>
          <cell r="G49" t="str">
            <v>Kasungu</v>
          </cell>
          <cell r="H49" t="str">
            <v>Kasungu/chipala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</row>
        <row r="50">
          <cell r="A50" t="str">
            <v>MW2009C1020106</v>
          </cell>
          <cell r="B50">
            <v>109172</v>
          </cell>
          <cell r="C50" t="str">
            <v>MW</v>
          </cell>
          <cell r="D50" t="str">
            <v>SA</v>
          </cell>
          <cell r="E50" t="str">
            <v>Malawi</v>
          </cell>
          <cell r="F50" t="str">
            <v>Central</v>
          </cell>
          <cell r="G50" t="str">
            <v>Kasungu</v>
          </cell>
          <cell r="H50" t="str">
            <v>Lisasadzi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</row>
        <row r="51">
          <cell r="A51" t="str">
            <v>MW2009C1020107</v>
          </cell>
          <cell r="B51">
            <v>109175</v>
          </cell>
          <cell r="C51" t="str">
            <v>MW</v>
          </cell>
          <cell r="D51" t="str">
            <v>SA</v>
          </cell>
          <cell r="E51" t="str">
            <v>Malawi</v>
          </cell>
          <cell r="F51" t="str">
            <v>Central</v>
          </cell>
          <cell r="G51" t="str">
            <v>Kasungu</v>
          </cell>
          <cell r="H51" t="str">
            <v>Santhe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</row>
        <row r="52">
          <cell r="A52" t="str">
            <v>MW2009C1020201</v>
          </cell>
          <cell r="B52">
            <v>109153</v>
          </cell>
          <cell r="C52" t="str">
            <v>MW</v>
          </cell>
          <cell r="D52" t="str">
            <v>SA</v>
          </cell>
          <cell r="E52" t="str">
            <v>Malawi</v>
          </cell>
          <cell r="F52" t="str">
            <v>Central</v>
          </cell>
          <cell r="G52" t="str">
            <v>Nkhotakota</v>
          </cell>
          <cell r="H52" t="str">
            <v>Linga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</row>
        <row r="53">
          <cell r="A53" t="str">
            <v>MW2009C1020202</v>
          </cell>
          <cell r="B53">
            <v>109155</v>
          </cell>
          <cell r="C53" t="str">
            <v>MW</v>
          </cell>
          <cell r="D53" t="str">
            <v>SA</v>
          </cell>
          <cell r="E53" t="str">
            <v>Malawi</v>
          </cell>
          <cell r="F53" t="str">
            <v>Central</v>
          </cell>
          <cell r="G53" t="str">
            <v>Nkhotakota</v>
          </cell>
          <cell r="H53" t="str">
            <v>Mwansambo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</row>
        <row r="54">
          <cell r="A54" t="str">
            <v>MW2009C1020203</v>
          </cell>
          <cell r="B54">
            <v>109156</v>
          </cell>
          <cell r="C54" t="str">
            <v>MW</v>
          </cell>
          <cell r="D54" t="str">
            <v>SA</v>
          </cell>
          <cell r="E54" t="str">
            <v>Malawi</v>
          </cell>
          <cell r="F54" t="str">
            <v>Central</v>
          </cell>
          <cell r="G54" t="str">
            <v>Nkhotakota</v>
          </cell>
          <cell r="H54" t="str">
            <v>Nkhotakota game reserve</v>
          </cell>
          <cell r="I54">
            <v>99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</row>
        <row r="55">
          <cell r="A55" t="str">
            <v>MW2009C1020204</v>
          </cell>
          <cell r="B55">
            <v>109152</v>
          </cell>
          <cell r="C55" t="str">
            <v>MW</v>
          </cell>
          <cell r="D55" t="str">
            <v>SA</v>
          </cell>
          <cell r="E55" t="str">
            <v>Malawi</v>
          </cell>
          <cell r="F55" t="str">
            <v>Central</v>
          </cell>
          <cell r="G55" t="str">
            <v>Nkhotakota</v>
          </cell>
          <cell r="H55" t="str">
            <v>Nkhunga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</row>
        <row r="56">
          <cell r="A56" t="str">
            <v>MW2009C1020205</v>
          </cell>
          <cell r="B56">
            <v>109154</v>
          </cell>
          <cell r="C56" t="str">
            <v>MW</v>
          </cell>
          <cell r="D56" t="str">
            <v>SA</v>
          </cell>
          <cell r="E56" t="str">
            <v>Malawi</v>
          </cell>
          <cell r="F56" t="str">
            <v>Central</v>
          </cell>
          <cell r="G56" t="str">
            <v>Nkhotakota</v>
          </cell>
          <cell r="H56" t="str">
            <v>Zidyana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</row>
        <row r="57">
          <cell r="A57" t="str">
            <v>MW2009C1020301</v>
          </cell>
          <cell r="B57">
            <v>109173</v>
          </cell>
          <cell r="C57" t="str">
            <v>MW</v>
          </cell>
          <cell r="D57" t="str">
            <v>SA</v>
          </cell>
          <cell r="E57" t="str">
            <v>Malawi</v>
          </cell>
          <cell r="F57" t="str">
            <v>Central</v>
          </cell>
          <cell r="G57" t="str">
            <v>Ntchisi</v>
          </cell>
          <cell r="H57" t="str">
            <v>Chikwatula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</row>
        <row r="58">
          <cell r="A58" t="str">
            <v>MW2009C1020302</v>
          </cell>
          <cell r="B58">
            <v>109174</v>
          </cell>
          <cell r="C58" t="str">
            <v>MW</v>
          </cell>
          <cell r="D58" t="str">
            <v>SA</v>
          </cell>
          <cell r="E58" t="str">
            <v>Malawi</v>
          </cell>
          <cell r="F58" t="str">
            <v>Central</v>
          </cell>
          <cell r="G58" t="str">
            <v>Ntchisi</v>
          </cell>
          <cell r="H58" t="str">
            <v>Chiphuka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</row>
        <row r="59">
          <cell r="A59" t="str">
            <v>MW2009C1020303</v>
          </cell>
          <cell r="B59">
            <v>109177</v>
          </cell>
          <cell r="C59" t="str">
            <v>MW</v>
          </cell>
          <cell r="D59" t="str">
            <v>SA</v>
          </cell>
          <cell r="E59" t="str">
            <v>Malawi</v>
          </cell>
          <cell r="F59" t="str">
            <v>Central</v>
          </cell>
          <cell r="G59" t="str">
            <v>Ntchisi</v>
          </cell>
          <cell r="H59" t="str">
            <v>Kalire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</row>
        <row r="60">
          <cell r="A60" t="str">
            <v>MW2009C1020304</v>
          </cell>
          <cell r="B60">
            <v>109171</v>
          </cell>
          <cell r="C60" t="str">
            <v>MW</v>
          </cell>
          <cell r="D60" t="str">
            <v>SA</v>
          </cell>
          <cell r="E60" t="str">
            <v>Malawi</v>
          </cell>
          <cell r="F60" t="str">
            <v>Central</v>
          </cell>
          <cell r="G60" t="str">
            <v>Ntchisi</v>
          </cell>
          <cell r="H60" t="str">
            <v>Malomo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</row>
        <row r="61">
          <cell r="A61" t="str">
            <v>MW2009C1020401</v>
          </cell>
          <cell r="B61">
            <v>109192</v>
          </cell>
          <cell r="C61" t="str">
            <v>MW</v>
          </cell>
          <cell r="D61" t="str">
            <v>SA</v>
          </cell>
          <cell r="E61" t="str">
            <v>Malawi</v>
          </cell>
          <cell r="F61" t="str">
            <v>Central</v>
          </cell>
          <cell r="G61" t="str">
            <v>Dowa</v>
          </cell>
          <cell r="H61" t="str">
            <v>Bowe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</row>
        <row r="62">
          <cell r="A62" t="str">
            <v>MW2009C1020402</v>
          </cell>
          <cell r="B62">
            <v>109185</v>
          </cell>
          <cell r="C62" t="str">
            <v>MW</v>
          </cell>
          <cell r="D62" t="str">
            <v>SA</v>
          </cell>
          <cell r="E62" t="str">
            <v>Malawi</v>
          </cell>
          <cell r="F62" t="str">
            <v>Central</v>
          </cell>
          <cell r="G62" t="str">
            <v>Dowa</v>
          </cell>
          <cell r="H62" t="str">
            <v>Chibvala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</row>
        <row r="63">
          <cell r="A63" t="str">
            <v>MW2009C1020403</v>
          </cell>
          <cell r="B63">
            <v>109190</v>
          </cell>
          <cell r="C63" t="str">
            <v>MW</v>
          </cell>
          <cell r="D63" t="str">
            <v>SA</v>
          </cell>
          <cell r="E63" t="str">
            <v>Malawi</v>
          </cell>
          <cell r="F63" t="str">
            <v>Central</v>
          </cell>
          <cell r="G63" t="str">
            <v>Dowa</v>
          </cell>
          <cell r="H63" t="str">
            <v>Chisepo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</row>
        <row r="64">
          <cell r="A64" t="str">
            <v>MW2009C1020404</v>
          </cell>
          <cell r="B64">
            <v>109193</v>
          </cell>
          <cell r="C64" t="str">
            <v>MW</v>
          </cell>
          <cell r="D64" t="str">
            <v>SA</v>
          </cell>
          <cell r="E64" t="str">
            <v>Malawi</v>
          </cell>
          <cell r="F64" t="str">
            <v>Central</v>
          </cell>
          <cell r="G64" t="str">
            <v>Dowa</v>
          </cell>
          <cell r="H64" t="str">
            <v>Madisi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</row>
        <row r="65">
          <cell r="A65" t="str">
            <v>MW2009C1020405</v>
          </cell>
          <cell r="B65">
            <v>109181</v>
          </cell>
          <cell r="C65" t="str">
            <v>MW</v>
          </cell>
          <cell r="D65" t="str">
            <v>SA</v>
          </cell>
          <cell r="E65" t="str">
            <v>Malawi</v>
          </cell>
          <cell r="F65" t="str">
            <v>Central</v>
          </cell>
          <cell r="G65" t="str">
            <v>Dowa</v>
          </cell>
          <cell r="H65" t="str">
            <v>Mndolera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</row>
        <row r="66">
          <cell r="A66" t="str">
            <v>MW2009C1020406</v>
          </cell>
          <cell r="B66">
            <v>109179</v>
          </cell>
          <cell r="C66" t="str">
            <v>MW</v>
          </cell>
          <cell r="D66" t="str">
            <v>SA</v>
          </cell>
          <cell r="E66" t="str">
            <v>Malawi</v>
          </cell>
          <cell r="F66" t="str">
            <v>Central</v>
          </cell>
          <cell r="G66" t="str">
            <v>Dowa</v>
          </cell>
          <cell r="H66" t="str">
            <v>Mponela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</row>
        <row r="67">
          <cell r="A67" t="str">
            <v>MW2009C1020407</v>
          </cell>
          <cell r="B67">
            <v>109183</v>
          </cell>
          <cell r="C67" t="str">
            <v>MW</v>
          </cell>
          <cell r="D67" t="str">
            <v>SA</v>
          </cell>
          <cell r="E67" t="str">
            <v>Malawi</v>
          </cell>
          <cell r="F67" t="str">
            <v>Central</v>
          </cell>
          <cell r="G67" t="str">
            <v>Dowa</v>
          </cell>
          <cell r="H67" t="str">
            <v>Mvera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</row>
        <row r="68">
          <cell r="A68" t="str">
            <v>MW2009C1020408</v>
          </cell>
          <cell r="B68">
            <v>109180</v>
          </cell>
          <cell r="C68" t="str">
            <v>MW</v>
          </cell>
          <cell r="D68" t="str">
            <v>SA</v>
          </cell>
          <cell r="E68" t="str">
            <v>Malawi</v>
          </cell>
          <cell r="F68" t="str">
            <v>Central</v>
          </cell>
          <cell r="G68" t="str">
            <v>Dowa</v>
          </cell>
          <cell r="H68" t="str">
            <v>Nachisaka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</row>
        <row r="69">
          <cell r="A69" t="str">
            <v>MW2009C1020409</v>
          </cell>
          <cell r="B69">
            <v>109182</v>
          </cell>
          <cell r="C69" t="str">
            <v>MW</v>
          </cell>
          <cell r="D69" t="str">
            <v>SA</v>
          </cell>
          <cell r="E69" t="str">
            <v>Malawi</v>
          </cell>
          <cell r="F69" t="str">
            <v>Central</v>
          </cell>
          <cell r="G69" t="str">
            <v>Dowa</v>
          </cell>
          <cell r="H69" t="str">
            <v>Nalunga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</row>
        <row r="70">
          <cell r="A70" t="str">
            <v>MW2009C1020501</v>
          </cell>
          <cell r="B70">
            <v>109158</v>
          </cell>
          <cell r="C70" t="str">
            <v>MW</v>
          </cell>
          <cell r="D70" t="str">
            <v>SA</v>
          </cell>
          <cell r="E70" t="str">
            <v>Malawi</v>
          </cell>
          <cell r="F70" t="str">
            <v>Central</v>
          </cell>
          <cell r="G70" t="str">
            <v>Salima</v>
          </cell>
          <cell r="H70" t="str">
            <v>Chingulube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</row>
        <row r="71">
          <cell r="A71" t="str">
            <v>MW2009C1020502</v>
          </cell>
          <cell r="B71">
            <v>109160</v>
          </cell>
          <cell r="C71" t="str">
            <v>MW</v>
          </cell>
          <cell r="D71" t="str">
            <v>SA</v>
          </cell>
          <cell r="E71" t="str">
            <v>Malawi</v>
          </cell>
          <cell r="F71" t="str">
            <v>Central</v>
          </cell>
          <cell r="G71" t="str">
            <v>Salima</v>
          </cell>
          <cell r="H71" t="str">
            <v>Chopoka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</row>
        <row r="72">
          <cell r="A72" t="str">
            <v>MW2009C1020503</v>
          </cell>
          <cell r="B72">
            <v>109157</v>
          </cell>
          <cell r="C72" t="str">
            <v>MW</v>
          </cell>
          <cell r="D72" t="str">
            <v>SA</v>
          </cell>
          <cell r="E72" t="str">
            <v>Malawi</v>
          </cell>
          <cell r="F72" t="str">
            <v>Central</v>
          </cell>
          <cell r="G72" t="str">
            <v>Salima</v>
          </cell>
          <cell r="H72" t="str">
            <v>Khombedza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</row>
        <row r="73">
          <cell r="A73" t="str">
            <v>MW2009C1020504</v>
          </cell>
          <cell r="B73">
            <v>109159</v>
          </cell>
          <cell r="C73" t="str">
            <v>MW</v>
          </cell>
          <cell r="D73" t="str">
            <v>SA</v>
          </cell>
          <cell r="E73" t="str">
            <v>Malawi</v>
          </cell>
          <cell r="F73" t="str">
            <v>Central</v>
          </cell>
          <cell r="G73" t="str">
            <v>Salima</v>
          </cell>
          <cell r="H73" t="str">
            <v>Tembwe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</row>
        <row r="74">
          <cell r="A74" t="str">
            <v>MW2009C1020601</v>
          </cell>
          <cell r="B74">
            <v>109009</v>
          </cell>
          <cell r="C74" t="str">
            <v>MW</v>
          </cell>
          <cell r="D74" t="str">
            <v>SA</v>
          </cell>
          <cell r="E74" t="str">
            <v>Malawi</v>
          </cell>
          <cell r="F74" t="str">
            <v>Central</v>
          </cell>
          <cell r="G74" t="str">
            <v>Lilongwe</v>
          </cell>
          <cell r="H74" t="str">
            <v>Chilaza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</row>
        <row r="75">
          <cell r="A75" t="str">
            <v>MW2009C1020602</v>
          </cell>
          <cell r="B75">
            <v>109111</v>
          </cell>
          <cell r="C75" t="str">
            <v>MW</v>
          </cell>
          <cell r="D75" t="str">
            <v>SA</v>
          </cell>
          <cell r="E75" t="str">
            <v>Malawi</v>
          </cell>
          <cell r="F75" t="str">
            <v>Central</v>
          </cell>
          <cell r="G75" t="str">
            <v>Lilongwe</v>
          </cell>
          <cell r="H75" t="str">
            <v>Chileka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</row>
        <row r="76">
          <cell r="A76" t="str">
            <v>MW2009C1020603</v>
          </cell>
          <cell r="B76">
            <v>109007</v>
          </cell>
          <cell r="C76" t="str">
            <v>MW</v>
          </cell>
          <cell r="D76" t="str">
            <v>SA</v>
          </cell>
          <cell r="E76" t="str">
            <v>Malawi</v>
          </cell>
          <cell r="F76" t="str">
            <v>Central</v>
          </cell>
          <cell r="G76" t="str">
            <v>Lilongwe</v>
          </cell>
          <cell r="H76" t="str">
            <v>Chimutu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</row>
        <row r="77">
          <cell r="A77" t="str">
            <v>MW2009C1020604</v>
          </cell>
          <cell r="B77">
            <v>109003</v>
          </cell>
          <cell r="C77" t="str">
            <v>MW</v>
          </cell>
          <cell r="D77" t="str">
            <v>SA</v>
          </cell>
          <cell r="E77" t="str">
            <v>Malawi</v>
          </cell>
          <cell r="F77" t="str">
            <v>Central</v>
          </cell>
          <cell r="G77" t="str">
            <v>Lilongwe</v>
          </cell>
          <cell r="H77" t="str">
            <v>Chingoti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</row>
        <row r="78">
          <cell r="A78" t="str">
            <v>MW2009C1020605</v>
          </cell>
          <cell r="B78">
            <v>109008</v>
          </cell>
          <cell r="C78" t="str">
            <v>MW</v>
          </cell>
          <cell r="D78" t="str">
            <v>SA</v>
          </cell>
          <cell r="E78" t="str">
            <v>Malawi</v>
          </cell>
          <cell r="F78" t="str">
            <v>Central</v>
          </cell>
          <cell r="G78" t="str">
            <v>Lilongwe</v>
          </cell>
          <cell r="H78" t="str">
            <v>Chitekwele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</row>
        <row r="79">
          <cell r="A79" t="str">
            <v>MW2009C1020606</v>
          </cell>
          <cell r="B79">
            <v>109021</v>
          </cell>
          <cell r="C79" t="str">
            <v>MW</v>
          </cell>
          <cell r="D79" t="str">
            <v>SA</v>
          </cell>
          <cell r="E79" t="str">
            <v>Malawi</v>
          </cell>
          <cell r="F79" t="str">
            <v>Central</v>
          </cell>
          <cell r="G79" t="str">
            <v>Lilongwe</v>
          </cell>
          <cell r="H79" t="str">
            <v>Chitsime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</row>
        <row r="80">
          <cell r="A80" t="str">
            <v>MW2009C1020607</v>
          </cell>
          <cell r="B80">
            <v>109005</v>
          </cell>
          <cell r="C80" t="str">
            <v>MW</v>
          </cell>
          <cell r="D80" t="str">
            <v>SA</v>
          </cell>
          <cell r="E80" t="str">
            <v>Malawi</v>
          </cell>
          <cell r="F80" t="str">
            <v>Central</v>
          </cell>
          <cell r="G80" t="str">
            <v>Lilongwe</v>
          </cell>
          <cell r="H80" t="str">
            <v>Demela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</row>
        <row r="81">
          <cell r="A81" t="str">
            <v>MW2009C1020608</v>
          </cell>
          <cell r="B81">
            <v>109028</v>
          </cell>
          <cell r="C81" t="str">
            <v>MW</v>
          </cell>
          <cell r="D81" t="str">
            <v>SA</v>
          </cell>
          <cell r="E81" t="str">
            <v>Malawi</v>
          </cell>
          <cell r="F81" t="str">
            <v>Central</v>
          </cell>
          <cell r="G81" t="str">
            <v>Lilongwe</v>
          </cell>
          <cell r="H81" t="str">
            <v>Dzalanyama forest</v>
          </cell>
          <cell r="I81">
            <v>99</v>
          </cell>
          <cell r="J81">
            <v>99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</row>
        <row r="82">
          <cell r="A82" t="str">
            <v>MW2009C1020609</v>
          </cell>
          <cell r="B82">
            <v>109023</v>
          </cell>
          <cell r="C82" t="str">
            <v>MW</v>
          </cell>
          <cell r="D82" t="str">
            <v>SA</v>
          </cell>
          <cell r="E82" t="str">
            <v>Malawi</v>
          </cell>
          <cell r="F82" t="str">
            <v>Central</v>
          </cell>
          <cell r="G82" t="str">
            <v>Lilongwe</v>
          </cell>
          <cell r="H82" t="str">
            <v>Kalumba</v>
          </cell>
          <cell r="I82">
            <v>99</v>
          </cell>
          <cell r="J82">
            <v>99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</row>
        <row r="83">
          <cell r="A83" t="str">
            <v>MW2009C1020610</v>
          </cell>
          <cell r="B83">
            <v>109034</v>
          </cell>
          <cell r="C83" t="str">
            <v>MW</v>
          </cell>
          <cell r="D83" t="str">
            <v>SA</v>
          </cell>
          <cell r="E83" t="str">
            <v>Malawi</v>
          </cell>
          <cell r="F83" t="str">
            <v>Central</v>
          </cell>
          <cell r="G83" t="str">
            <v>Lilongwe</v>
          </cell>
          <cell r="H83" t="str">
            <v>Kambanizithe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84">
          <cell r="A84" t="str">
            <v>MW2009C1020611</v>
          </cell>
          <cell r="B84">
            <v>109018</v>
          </cell>
          <cell r="C84" t="str">
            <v>MW</v>
          </cell>
          <cell r="D84" t="str">
            <v>SA</v>
          </cell>
          <cell r="E84" t="str">
            <v>Malawi</v>
          </cell>
          <cell r="F84" t="str">
            <v>Central</v>
          </cell>
          <cell r="G84" t="str">
            <v>Lilongwe</v>
          </cell>
          <cell r="H84" t="str">
            <v>Mingongo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</row>
        <row r="85">
          <cell r="A85" t="str">
            <v>MW2009C1020612</v>
          </cell>
          <cell r="B85">
            <v>109031</v>
          </cell>
          <cell r="C85" t="str">
            <v>MW</v>
          </cell>
          <cell r="D85" t="str">
            <v>SA</v>
          </cell>
          <cell r="E85" t="str">
            <v>Malawi</v>
          </cell>
          <cell r="F85" t="str">
            <v>Central</v>
          </cell>
          <cell r="G85" t="str">
            <v>Lilongwe</v>
          </cell>
          <cell r="H85" t="str">
            <v>Mitundu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</row>
        <row r="86">
          <cell r="A86" t="str">
            <v>MW2009C1020613</v>
          </cell>
          <cell r="B86">
            <v>109030</v>
          </cell>
          <cell r="C86" t="str">
            <v>MW</v>
          </cell>
          <cell r="D86" t="str">
            <v>SA</v>
          </cell>
          <cell r="E86" t="str">
            <v>Malawi</v>
          </cell>
          <cell r="F86" t="str">
            <v>Central</v>
          </cell>
          <cell r="G86" t="str">
            <v>Lilongwe</v>
          </cell>
          <cell r="H86" t="str">
            <v>Mlomba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</row>
        <row r="87">
          <cell r="A87" t="str">
            <v>MW2009C1020614</v>
          </cell>
          <cell r="B87">
            <v>109004</v>
          </cell>
          <cell r="C87" t="str">
            <v>MW</v>
          </cell>
          <cell r="D87" t="str">
            <v>SA</v>
          </cell>
          <cell r="E87" t="str">
            <v>Malawi</v>
          </cell>
          <cell r="F87" t="str">
            <v>Central</v>
          </cell>
          <cell r="G87" t="str">
            <v>Lilongwe</v>
          </cell>
          <cell r="H87" t="str">
            <v>Mngwangwa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>
            <v>1</v>
          </cell>
          <cell r="X87">
            <v>1</v>
          </cell>
        </row>
        <row r="88">
          <cell r="A88" t="str">
            <v>MW2009C1020615</v>
          </cell>
          <cell r="B88">
            <v>109014</v>
          </cell>
          <cell r="C88" t="str">
            <v>MW</v>
          </cell>
          <cell r="D88" t="str">
            <v>SA</v>
          </cell>
          <cell r="E88" t="str">
            <v>Malawi</v>
          </cell>
          <cell r="F88" t="str">
            <v>Central</v>
          </cell>
          <cell r="G88" t="str">
            <v>Lilongwe</v>
          </cell>
          <cell r="H88" t="str">
            <v>Mpenu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X88">
            <v>1</v>
          </cell>
        </row>
        <row r="89">
          <cell r="A89" t="str">
            <v>MW2009C1020616</v>
          </cell>
          <cell r="B89">
            <v>109026</v>
          </cell>
          <cell r="C89" t="str">
            <v>MW</v>
          </cell>
          <cell r="D89" t="str">
            <v>SA</v>
          </cell>
          <cell r="E89" t="str">
            <v>Malawi</v>
          </cell>
          <cell r="F89" t="str">
            <v>Central</v>
          </cell>
          <cell r="G89" t="str">
            <v>Lilongwe</v>
          </cell>
          <cell r="H89" t="str">
            <v>Nakachoka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</row>
        <row r="90">
          <cell r="A90" t="str">
            <v>MW2009C1020617</v>
          </cell>
          <cell r="B90">
            <v>109001</v>
          </cell>
          <cell r="C90" t="str">
            <v>MW</v>
          </cell>
          <cell r="D90" t="str">
            <v>SA</v>
          </cell>
          <cell r="E90" t="str">
            <v>Malawi</v>
          </cell>
          <cell r="F90" t="str">
            <v>Central</v>
          </cell>
          <cell r="G90" t="str">
            <v>Lilongwe</v>
          </cell>
          <cell r="H90" t="str">
            <v>Nthondo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</row>
        <row r="91">
          <cell r="A91" t="str">
            <v>MW2009C1020618</v>
          </cell>
          <cell r="B91">
            <v>109025</v>
          </cell>
          <cell r="C91" t="str">
            <v>MW</v>
          </cell>
          <cell r="D91" t="str">
            <v>SA</v>
          </cell>
          <cell r="E91" t="str">
            <v>Malawi</v>
          </cell>
          <cell r="F91" t="str">
            <v>Central</v>
          </cell>
          <cell r="G91" t="str">
            <v>Lilongwe</v>
          </cell>
          <cell r="H91" t="str">
            <v>Sinyala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1</v>
          </cell>
          <cell r="X91">
            <v>1</v>
          </cell>
        </row>
        <row r="92">
          <cell r="A92" t="str">
            <v>MW2009C1020619</v>
          </cell>
          <cell r="B92">
            <v>109015</v>
          </cell>
          <cell r="C92" t="str">
            <v>MW</v>
          </cell>
          <cell r="D92" t="str">
            <v>SA</v>
          </cell>
          <cell r="E92" t="str">
            <v>Malawi</v>
          </cell>
          <cell r="F92" t="str">
            <v>Central</v>
          </cell>
          <cell r="G92" t="str">
            <v>Lilongwe</v>
          </cell>
          <cell r="H92" t="str">
            <v>Thiwi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</row>
        <row r="93">
          <cell r="A93" t="str">
            <v>MW2009C1020620</v>
          </cell>
          <cell r="B93">
            <v>109006</v>
          </cell>
          <cell r="C93" t="str">
            <v>MW</v>
          </cell>
          <cell r="D93" t="str">
            <v>SA</v>
          </cell>
          <cell r="E93" t="str">
            <v>Malawi</v>
          </cell>
          <cell r="F93" t="str">
            <v>Central</v>
          </cell>
          <cell r="G93" t="str">
            <v>Lilongwe</v>
          </cell>
          <cell r="H93" t="str">
            <v>Ukwe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</row>
        <row r="94">
          <cell r="A94" t="str">
            <v>MW2009C1020701</v>
          </cell>
          <cell r="B94">
            <v>109187</v>
          </cell>
          <cell r="C94" t="str">
            <v>MW</v>
          </cell>
          <cell r="D94" t="str">
            <v>SA</v>
          </cell>
          <cell r="E94" t="str">
            <v>Malawi</v>
          </cell>
          <cell r="F94" t="str">
            <v>Central</v>
          </cell>
          <cell r="G94" t="str">
            <v>Mchinji</v>
          </cell>
          <cell r="H94" t="str">
            <v>Chiwosya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</row>
        <row r="95">
          <cell r="A95" t="str">
            <v>MW2009C1020702</v>
          </cell>
          <cell r="B95">
            <v>109178</v>
          </cell>
          <cell r="C95" t="str">
            <v>MW</v>
          </cell>
          <cell r="D95" t="str">
            <v>SA</v>
          </cell>
          <cell r="E95" t="str">
            <v>Malawi</v>
          </cell>
          <cell r="F95" t="str">
            <v>Central</v>
          </cell>
          <cell r="G95" t="str">
            <v>Mchinji</v>
          </cell>
          <cell r="H95" t="str">
            <v>Kalulu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</row>
        <row r="96">
          <cell r="A96" t="str">
            <v>MW2009C1020703</v>
          </cell>
          <cell r="B96">
            <v>109186</v>
          </cell>
          <cell r="C96" t="str">
            <v>MW</v>
          </cell>
          <cell r="D96" t="str">
            <v>SA</v>
          </cell>
          <cell r="E96" t="str">
            <v>Malawi</v>
          </cell>
          <cell r="F96" t="str">
            <v>Central</v>
          </cell>
          <cell r="G96" t="str">
            <v>Mchinji</v>
          </cell>
          <cell r="H96" t="str">
            <v>Mchinji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</row>
        <row r="97">
          <cell r="A97" t="str">
            <v>MW2009C1020704</v>
          </cell>
          <cell r="B97">
            <v>109184</v>
          </cell>
          <cell r="C97" t="str">
            <v>MW</v>
          </cell>
          <cell r="D97" t="str">
            <v>SA</v>
          </cell>
          <cell r="E97" t="str">
            <v>Malawi</v>
          </cell>
          <cell r="F97" t="str">
            <v>Central</v>
          </cell>
          <cell r="G97" t="str">
            <v>Mchinji</v>
          </cell>
          <cell r="H97" t="str">
            <v>Mikundi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</row>
        <row r="98">
          <cell r="A98" t="str">
            <v>MW2009C1020705</v>
          </cell>
          <cell r="B98">
            <v>109176</v>
          </cell>
          <cell r="C98" t="str">
            <v>MW</v>
          </cell>
          <cell r="D98" t="str">
            <v>SA</v>
          </cell>
          <cell r="E98" t="str">
            <v>Malawi</v>
          </cell>
          <cell r="F98" t="str">
            <v>Central</v>
          </cell>
          <cell r="G98" t="str">
            <v>Mchinji</v>
          </cell>
          <cell r="H98" t="str">
            <v>Mkanda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</row>
        <row r="99">
          <cell r="A99" t="str">
            <v>MW2009C1020706</v>
          </cell>
          <cell r="B99">
            <v>109188</v>
          </cell>
          <cell r="C99" t="str">
            <v>MW</v>
          </cell>
          <cell r="D99" t="str">
            <v>SA</v>
          </cell>
          <cell r="E99" t="str">
            <v>Malawi</v>
          </cell>
          <cell r="F99" t="str">
            <v>Central</v>
          </cell>
          <cell r="G99" t="str">
            <v>Mchinji</v>
          </cell>
          <cell r="H99" t="str">
            <v>Msitu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</row>
        <row r="100">
          <cell r="A100" t="str">
            <v>MW2009C1020801</v>
          </cell>
          <cell r="B100">
            <v>109032</v>
          </cell>
          <cell r="C100" t="str">
            <v>MW</v>
          </cell>
          <cell r="D100" t="str">
            <v>SA</v>
          </cell>
          <cell r="E100" t="str">
            <v>Malawi</v>
          </cell>
          <cell r="F100" t="str">
            <v>Central</v>
          </cell>
          <cell r="G100" t="str">
            <v>Dedza</v>
          </cell>
          <cell r="H100" t="str">
            <v>Bembeke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</row>
        <row r="101">
          <cell r="A101" t="str">
            <v>MW2009C1020802</v>
          </cell>
          <cell r="B101">
            <v>109037</v>
          </cell>
          <cell r="C101" t="str">
            <v>MW</v>
          </cell>
          <cell r="D101" t="str">
            <v>SA</v>
          </cell>
          <cell r="E101" t="str">
            <v>Malawi</v>
          </cell>
          <cell r="F101" t="str">
            <v>Central</v>
          </cell>
          <cell r="G101" t="str">
            <v>Dedza</v>
          </cell>
          <cell r="H101" t="str">
            <v>Chafumbwa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</row>
        <row r="102">
          <cell r="A102" t="str">
            <v>MW2009C1020803</v>
          </cell>
          <cell r="B102">
            <v>109033</v>
          </cell>
          <cell r="C102" t="str">
            <v>MW</v>
          </cell>
          <cell r="D102" t="str">
            <v>SA</v>
          </cell>
          <cell r="E102" t="str">
            <v>Malawi</v>
          </cell>
          <cell r="F102" t="str">
            <v>Central</v>
          </cell>
          <cell r="G102" t="str">
            <v>Dedza</v>
          </cell>
          <cell r="H102" t="str">
            <v>Kabwazi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</row>
        <row r="103">
          <cell r="A103" t="str">
            <v>MW2009C1020804</v>
          </cell>
          <cell r="B103">
            <v>109017</v>
          </cell>
          <cell r="C103" t="str">
            <v>MW</v>
          </cell>
          <cell r="D103" t="str">
            <v>SA</v>
          </cell>
          <cell r="E103" t="str">
            <v>Malawi</v>
          </cell>
          <cell r="F103" t="str">
            <v>Central</v>
          </cell>
          <cell r="G103" t="str">
            <v>Dedza</v>
          </cell>
          <cell r="H103" t="str">
            <v>Kanyama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</row>
        <row r="104">
          <cell r="A104" t="str">
            <v>MW2009C1020805</v>
          </cell>
          <cell r="B104">
            <v>109022</v>
          </cell>
          <cell r="C104" t="str">
            <v>MW</v>
          </cell>
          <cell r="D104" t="str">
            <v>SA</v>
          </cell>
          <cell r="E104" t="str">
            <v>Malawi</v>
          </cell>
          <cell r="F104" t="str">
            <v>Central</v>
          </cell>
          <cell r="G104" t="str">
            <v>Dedza</v>
          </cell>
          <cell r="H104" t="str">
            <v>Kaphuka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1</v>
          </cell>
          <cell r="X104">
            <v>1</v>
          </cell>
        </row>
        <row r="105">
          <cell r="A105" t="str">
            <v>MW2009C1020806</v>
          </cell>
          <cell r="B105">
            <v>109027</v>
          </cell>
          <cell r="C105" t="str">
            <v>MW</v>
          </cell>
          <cell r="D105" t="str">
            <v>SA</v>
          </cell>
          <cell r="E105" t="str">
            <v>Malawi</v>
          </cell>
          <cell r="F105" t="str">
            <v>Central</v>
          </cell>
          <cell r="G105" t="str">
            <v>Dedza</v>
          </cell>
          <cell r="H105" t="str">
            <v>Linthipe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1</v>
          </cell>
          <cell r="V105">
            <v>1</v>
          </cell>
          <cell r="W105">
            <v>1</v>
          </cell>
          <cell r="X105">
            <v>1</v>
          </cell>
        </row>
        <row r="106">
          <cell r="A106" t="str">
            <v>MW2009C1020807</v>
          </cell>
          <cell r="B106">
            <v>109036</v>
          </cell>
          <cell r="C106" t="str">
            <v>MW</v>
          </cell>
          <cell r="D106" t="str">
            <v>SA</v>
          </cell>
          <cell r="E106" t="str">
            <v>Malawi</v>
          </cell>
          <cell r="F106" t="str">
            <v>Central</v>
          </cell>
          <cell r="G106" t="str">
            <v>Dedza</v>
          </cell>
          <cell r="H106" t="str">
            <v>Lobi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</row>
        <row r="107">
          <cell r="A107" t="str">
            <v>MW2009C1020808</v>
          </cell>
          <cell r="B107">
            <v>109011</v>
          </cell>
          <cell r="C107" t="str">
            <v>MW</v>
          </cell>
          <cell r="D107" t="str">
            <v>SA</v>
          </cell>
          <cell r="E107" t="str">
            <v>Malawi</v>
          </cell>
          <cell r="F107" t="str">
            <v>Central</v>
          </cell>
          <cell r="G107" t="str">
            <v>Dedza</v>
          </cell>
          <cell r="H107" t="str">
            <v>Mayani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</row>
        <row r="108">
          <cell r="A108" t="str">
            <v>MW2009C1020809</v>
          </cell>
          <cell r="B108">
            <v>109161</v>
          </cell>
          <cell r="C108" t="str">
            <v>MW</v>
          </cell>
          <cell r="D108" t="str">
            <v>SA</v>
          </cell>
          <cell r="E108" t="str">
            <v>Malawi</v>
          </cell>
          <cell r="F108" t="str">
            <v>Central</v>
          </cell>
          <cell r="G108" t="str">
            <v>Dedza</v>
          </cell>
          <cell r="H108" t="str">
            <v>Mtakataka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1</v>
          </cell>
          <cell r="V108">
            <v>1</v>
          </cell>
          <cell r="W108">
            <v>1</v>
          </cell>
          <cell r="X108">
            <v>1</v>
          </cell>
        </row>
        <row r="109">
          <cell r="A109" t="str">
            <v>MW2009C1020901</v>
          </cell>
          <cell r="B109">
            <v>109166</v>
          </cell>
          <cell r="C109" t="str">
            <v>MW</v>
          </cell>
          <cell r="D109" t="str">
            <v>SA</v>
          </cell>
          <cell r="E109" t="str">
            <v>Malawi</v>
          </cell>
          <cell r="F109" t="str">
            <v>Central</v>
          </cell>
          <cell r="G109" t="str">
            <v>Ntcheu</v>
          </cell>
          <cell r="H109" t="str">
            <v>Bilila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</row>
        <row r="110">
          <cell r="A110" t="str">
            <v>MW2009C1020902</v>
          </cell>
          <cell r="B110">
            <v>109163</v>
          </cell>
          <cell r="C110" t="str">
            <v>MW</v>
          </cell>
          <cell r="D110" t="str">
            <v>SA</v>
          </cell>
          <cell r="E110" t="str">
            <v>Malawi</v>
          </cell>
          <cell r="F110" t="str">
            <v>Central</v>
          </cell>
          <cell r="G110" t="str">
            <v>Ntcheu</v>
          </cell>
          <cell r="H110" t="str">
            <v>Golomoti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</row>
        <row r="111">
          <cell r="A111" t="str">
            <v>MW2009C1020903</v>
          </cell>
          <cell r="B111">
            <v>109039</v>
          </cell>
          <cell r="C111" t="str">
            <v>MW</v>
          </cell>
          <cell r="D111" t="str">
            <v>SA</v>
          </cell>
          <cell r="E111" t="str">
            <v>Malawi</v>
          </cell>
          <cell r="F111" t="str">
            <v>Central</v>
          </cell>
          <cell r="G111" t="str">
            <v>Ntcheu</v>
          </cell>
          <cell r="H111" t="str">
            <v>Kandeu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>
            <v>1</v>
          </cell>
        </row>
        <row r="112">
          <cell r="A112" t="str">
            <v>MW2009C1020904</v>
          </cell>
          <cell r="B112">
            <v>109042</v>
          </cell>
          <cell r="C112" t="str">
            <v>MW</v>
          </cell>
          <cell r="D112" t="str">
            <v>SA</v>
          </cell>
          <cell r="E112" t="str">
            <v>Malawi</v>
          </cell>
          <cell r="F112" t="str">
            <v>Central</v>
          </cell>
          <cell r="G112" t="str">
            <v>Ntcheu</v>
          </cell>
          <cell r="H112" t="str">
            <v>Manjawila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2</v>
          </cell>
          <cell r="N112">
            <v>2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1</v>
          </cell>
          <cell r="U112">
            <v>1</v>
          </cell>
          <cell r="V112">
            <v>1</v>
          </cell>
          <cell r="W112">
            <v>1</v>
          </cell>
          <cell r="X112">
            <v>1</v>
          </cell>
        </row>
        <row r="113">
          <cell r="A113" t="str">
            <v>MW2009C1020905</v>
          </cell>
          <cell r="B113">
            <v>109040</v>
          </cell>
          <cell r="C113" t="str">
            <v>MW</v>
          </cell>
          <cell r="D113" t="str">
            <v>SA</v>
          </cell>
          <cell r="E113" t="str">
            <v>Malawi</v>
          </cell>
          <cell r="F113" t="str">
            <v>Central</v>
          </cell>
          <cell r="G113" t="str">
            <v>Ntcheu</v>
          </cell>
          <cell r="H113" t="str">
            <v>Mphepozinayi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</row>
        <row r="114">
          <cell r="A114" t="str">
            <v>MW2009C1020906</v>
          </cell>
          <cell r="B114">
            <v>109038</v>
          </cell>
          <cell r="C114" t="str">
            <v>MW</v>
          </cell>
          <cell r="D114" t="str">
            <v>SA</v>
          </cell>
          <cell r="E114" t="str">
            <v>Malawi</v>
          </cell>
          <cell r="F114" t="str">
            <v>Central</v>
          </cell>
          <cell r="G114" t="str">
            <v>Ntcheu</v>
          </cell>
          <cell r="H114" t="str">
            <v>Njolomole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</row>
        <row r="115">
          <cell r="A115" t="str">
            <v>MW2009C1020907</v>
          </cell>
          <cell r="B115">
            <v>109041</v>
          </cell>
          <cell r="C115" t="str">
            <v>MW</v>
          </cell>
          <cell r="D115" t="str">
            <v>SA</v>
          </cell>
          <cell r="E115" t="str">
            <v>Malawi</v>
          </cell>
          <cell r="F115" t="str">
            <v>Central</v>
          </cell>
          <cell r="G115" t="str">
            <v>Ntcheu</v>
          </cell>
          <cell r="H115" t="str">
            <v>Nsipe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X115">
            <v>1</v>
          </cell>
        </row>
        <row r="116">
          <cell r="A116" t="str">
            <v>MW2009C1020908</v>
          </cell>
          <cell r="B116">
            <v>109164</v>
          </cell>
          <cell r="C116" t="str">
            <v>MW</v>
          </cell>
          <cell r="D116" t="str">
            <v>SA</v>
          </cell>
          <cell r="E116" t="str">
            <v>Malawi</v>
          </cell>
          <cell r="F116" t="str">
            <v>Central</v>
          </cell>
          <cell r="G116" t="str">
            <v>Ntcheu</v>
          </cell>
          <cell r="H116" t="str">
            <v>Sharpe valley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X116">
            <v>1</v>
          </cell>
        </row>
        <row r="117">
          <cell r="A117" t="str">
            <v>MW2009C1020909</v>
          </cell>
          <cell r="B117">
            <v>109043</v>
          </cell>
          <cell r="C117" t="str">
            <v>MW</v>
          </cell>
          <cell r="D117" t="str">
            <v>SA</v>
          </cell>
          <cell r="E117" t="str">
            <v>Malawi</v>
          </cell>
          <cell r="F117" t="str">
            <v>Central</v>
          </cell>
          <cell r="G117" t="str">
            <v>Ntcheu</v>
          </cell>
          <cell r="H117" t="str">
            <v>Tsangano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</row>
        <row r="118">
          <cell r="A118" t="str">
            <v>MW2009C1030101</v>
          </cell>
          <cell r="B118">
            <v>109165</v>
          </cell>
          <cell r="C118" t="str">
            <v>MW</v>
          </cell>
          <cell r="D118" t="str">
            <v>SA</v>
          </cell>
          <cell r="E118" t="str">
            <v>Malawi</v>
          </cell>
          <cell r="F118" t="str">
            <v>Southern</v>
          </cell>
          <cell r="G118" t="str">
            <v>Mangochi</v>
          </cell>
          <cell r="H118" t="str">
            <v>Chiripa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2</v>
          </cell>
          <cell r="N118">
            <v>2</v>
          </cell>
          <cell r="O118">
            <v>1</v>
          </cell>
          <cell r="P118">
            <v>2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</row>
        <row r="119">
          <cell r="A119" t="str">
            <v>MW2009C1030102</v>
          </cell>
          <cell r="B119">
            <v>109019</v>
          </cell>
          <cell r="C119" t="str">
            <v>MW</v>
          </cell>
          <cell r="D119" t="str">
            <v>SA</v>
          </cell>
          <cell r="E119" t="str">
            <v>Malawi</v>
          </cell>
          <cell r="F119" t="str">
            <v>Southern</v>
          </cell>
          <cell r="G119" t="str">
            <v>Mangochi</v>
          </cell>
          <cell r="H119" t="str">
            <v>Katuli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2</v>
          </cell>
          <cell r="N119">
            <v>2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</row>
        <row r="120">
          <cell r="A120" t="str">
            <v>MW2009C1030103</v>
          </cell>
          <cell r="B120">
            <v>109012</v>
          </cell>
          <cell r="C120" t="str">
            <v>MW</v>
          </cell>
          <cell r="D120" t="str">
            <v>SA</v>
          </cell>
          <cell r="E120" t="str">
            <v>Malawi</v>
          </cell>
          <cell r="F120" t="str">
            <v>Southern</v>
          </cell>
          <cell r="G120" t="str">
            <v>Mangochi</v>
          </cell>
          <cell r="H120" t="str">
            <v>Lungwena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</row>
        <row r="121">
          <cell r="A121" t="str">
            <v>MW2009C1030104</v>
          </cell>
          <cell r="B121">
            <v>109073</v>
          </cell>
          <cell r="C121" t="str">
            <v>MW</v>
          </cell>
          <cell r="D121" t="str">
            <v>SA</v>
          </cell>
          <cell r="E121" t="str">
            <v>Malawi</v>
          </cell>
          <cell r="F121" t="str">
            <v>Southern</v>
          </cell>
          <cell r="G121" t="str">
            <v>Mangochi</v>
          </cell>
          <cell r="H121" t="str">
            <v>Maiwa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</row>
        <row r="122">
          <cell r="A122" t="str">
            <v>MW2009C1030105</v>
          </cell>
          <cell r="B122">
            <v>109074</v>
          </cell>
          <cell r="C122" t="str">
            <v>MW</v>
          </cell>
          <cell r="D122" t="str">
            <v>SA</v>
          </cell>
          <cell r="E122" t="str">
            <v>Malawi</v>
          </cell>
          <cell r="F122" t="str">
            <v>Southern</v>
          </cell>
          <cell r="G122" t="str">
            <v>Mangochi</v>
          </cell>
          <cell r="H122" t="str">
            <v>Masuku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</row>
        <row r="123">
          <cell r="A123" t="str">
            <v>MW2009C1030106</v>
          </cell>
          <cell r="B123">
            <v>109010</v>
          </cell>
          <cell r="C123" t="str">
            <v>MW</v>
          </cell>
          <cell r="D123" t="str">
            <v>SA</v>
          </cell>
          <cell r="E123" t="str">
            <v>Malawi</v>
          </cell>
          <cell r="F123" t="str">
            <v>Southern</v>
          </cell>
          <cell r="G123" t="str">
            <v>Mangochi</v>
          </cell>
          <cell r="H123" t="str">
            <v>Mbwadzulu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  <cell r="S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</row>
        <row r="124">
          <cell r="A124" t="str">
            <v>MW2009C1030107</v>
          </cell>
          <cell r="B124">
            <v>109002</v>
          </cell>
          <cell r="C124" t="str">
            <v>MW</v>
          </cell>
          <cell r="D124" t="str">
            <v>SA</v>
          </cell>
          <cell r="E124" t="str">
            <v>Malawi</v>
          </cell>
          <cell r="F124" t="str">
            <v>Southern</v>
          </cell>
          <cell r="G124" t="str">
            <v>Mangochi</v>
          </cell>
          <cell r="H124" t="str">
            <v>Mpilipili</v>
          </cell>
          <cell r="I124">
            <v>1</v>
          </cell>
          <cell r="J124">
            <v>1</v>
          </cell>
          <cell r="K124">
            <v>1</v>
          </cell>
          <cell r="L124">
            <v>1</v>
          </cell>
          <cell r="M124">
            <v>2</v>
          </cell>
          <cell r="N124">
            <v>2</v>
          </cell>
          <cell r="O124">
            <v>1</v>
          </cell>
          <cell r="P124">
            <v>1</v>
          </cell>
          <cell r="Q124">
            <v>1</v>
          </cell>
          <cell r="R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</row>
        <row r="125">
          <cell r="A125" t="str">
            <v>MW2009C1030108</v>
          </cell>
          <cell r="B125">
            <v>109072</v>
          </cell>
          <cell r="C125" t="str">
            <v>MW</v>
          </cell>
          <cell r="D125" t="str">
            <v>SA</v>
          </cell>
          <cell r="E125" t="str">
            <v>Malawi</v>
          </cell>
          <cell r="F125" t="str">
            <v>Southern</v>
          </cell>
          <cell r="G125" t="str">
            <v>Mangochi</v>
          </cell>
          <cell r="H125" t="str">
            <v>Mthilamanja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1</v>
          </cell>
          <cell r="U125">
            <v>1</v>
          </cell>
          <cell r="V125">
            <v>1</v>
          </cell>
          <cell r="W125">
            <v>1</v>
          </cell>
          <cell r="X125">
            <v>1</v>
          </cell>
        </row>
        <row r="126">
          <cell r="A126" t="str">
            <v>MW2009C1030109</v>
          </cell>
          <cell r="B126">
            <v>109070</v>
          </cell>
          <cell r="C126" t="str">
            <v>MW</v>
          </cell>
          <cell r="D126" t="str">
            <v>SA</v>
          </cell>
          <cell r="E126" t="str">
            <v>Malawi</v>
          </cell>
          <cell r="F126" t="str">
            <v>Southern</v>
          </cell>
          <cell r="G126" t="str">
            <v>Mangochi</v>
          </cell>
          <cell r="H126" t="str">
            <v>Mtiya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</row>
        <row r="127">
          <cell r="A127" t="str">
            <v>MW2009C1030110</v>
          </cell>
          <cell r="B127">
            <v>109162</v>
          </cell>
          <cell r="C127" t="str">
            <v>MW</v>
          </cell>
          <cell r="D127" t="str">
            <v>SA</v>
          </cell>
          <cell r="E127" t="str">
            <v>Malawi</v>
          </cell>
          <cell r="F127" t="str">
            <v>Southern</v>
          </cell>
          <cell r="G127" t="str">
            <v>Mangochi</v>
          </cell>
          <cell r="H127" t="str">
            <v>Nankumba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</row>
        <row r="128">
          <cell r="A128" t="str">
            <v>MW2009C1030111</v>
          </cell>
          <cell r="B128">
            <v>109071</v>
          </cell>
          <cell r="C128" t="str">
            <v>MW</v>
          </cell>
          <cell r="D128" t="str">
            <v>SA</v>
          </cell>
          <cell r="E128" t="str">
            <v>Malawi</v>
          </cell>
          <cell r="F128" t="str">
            <v>Southern</v>
          </cell>
          <cell r="G128" t="str">
            <v>Mangochi</v>
          </cell>
          <cell r="H128" t="str">
            <v>Nansenga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</row>
        <row r="129">
          <cell r="A129" t="str">
            <v>MW2009C1030201</v>
          </cell>
          <cell r="B129">
            <v>109076</v>
          </cell>
          <cell r="C129" t="str">
            <v>MW</v>
          </cell>
          <cell r="D129" t="str">
            <v>SA</v>
          </cell>
          <cell r="E129" t="str">
            <v>Malawi</v>
          </cell>
          <cell r="F129" t="str">
            <v>Southern</v>
          </cell>
          <cell r="G129" t="str">
            <v>Machinga</v>
          </cell>
          <cell r="H129" t="str">
            <v>Chikweo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2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</row>
        <row r="130">
          <cell r="A130" t="str">
            <v>MW2009C1030202</v>
          </cell>
          <cell r="B130">
            <v>109085</v>
          </cell>
          <cell r="C130" t="str">
            <v>MW</v>
          </cell>
          <cell r="D130" t="str">
            <v>SA</v>
          </cell>
          <cell r="E130" t="str">
            <v>Malawi</v>
          </cell>
          <cell r="F130" t="str">
            <v>Southern</v>
          </cell>
          <cell r="G130" t="str">
            <v>Machinga</v>
          </cell>
          <cell r="H130" t="str">
            <v>Malosa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2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</row>
        <row r="131">
          <cell r="A131" t="str">
            <v>MW2009C1030203</v>
          </cell>
          <cell r="B131">
            <v>109077</v>
          </cell>
          <cell r="C131" t="str">
            <v>MW</v>
          </cell>
          <cell r="D131" t="str">
            <v>SA</v>
          </cell>
          <cell r="E131" t="str">
            <v>Malawi</v>
          </cell>
          <cell r="F131" t="str">
            <v>Southern</v>
          </cell>
          <cell r="G131" t="str">
            <v>Machinga</v>
          </cell>
          <cell r="H131" t="str">
            <v>Mbonechera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2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</row>
        <row r="132">
          <cell r="A132" t="str">
            <v>MW2009C1030204</v>
          </cell>
          <cell r="B132">
            <v>109086</v>
          </cell>
          <cell r="C132" t="str">
            <v>MW</v>
          </cell>
          <cell r="D132" t="str">
            <v>SA</v>
          </cell>
          <cell r="E132" t="str">
            <v>Malawi</v>
          </cell>
          <cell r="F132" t="str">
            <v>Southern</v>
          </cell>
          <cell r="G132" t="str">
            <v>Machinga</v>
          </cell>
          <cell r="H132" t="str">
            <v>Mtubwi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2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</row>
        <row r="133">
          <cell r="A133" t="str">
            <v>MW2009C1030205</v>
          </cell>
          <cell r="B133">
            <v>109081</v>
          </cell>
          <cell r="C133" t="str">
            <v>MW</v>
          </cell>
          <cell r="D133" t="str">
            <v>SA</v>
          </cell>
          <cell r="E133" t="str">
            <v>Malawi</v>
          </cell>
          <cell r="F133" t="str">
            <v>Southern</v>
          </cell>
          <cell r="G133" t="str">
            <v>Machinga</v>
          </cell>
          <cell r="H133" t="str">
            <v>Nampeya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2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</row>
        <row r="134">
          <cell r="A134" t="str">
            <v>MW2009C1030206</v>
          </cell>
          <cell r="B134">
            <v>109080</v>
          </cell>
          <cell r="C134" t="str">
            <v>MW</v>
          </cell>
          <cell r="D134" t="str">
            <v>SA</v>
          </cell>
          <cell r="E134" t="str">
            <v>Malawi</v>
          </cell>
          <cell r="F134" t="str">
            <v>Southern</v>
          </cell>
          <cell r="G134" t="str">
            <v>Machinga</v>
          </cell>
          <cell r="H134" t="str">
            <v>Nanyumbu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2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</row>
        <row r="135">
          <cell r="A135" t="str">
            <v>MW2009C1030207</v>
          </cell>
          <cell r="B135">
            <v>109082</v>
          </cell>
          <cell r="C135" t="str">
            <v>MW</v>
          </cell>
          <cell r="D135" t="str">
            <v>SA</v>
          </cell>
          <cell r="E135" t="str">
            <v>Malawi</v>
          </cell>
          <cell r="F135" t="str">
            <v>Southern</v>
          </cell>
          <cell r="G135" t="str">
            <v>Machinga</v>
          </cell>
          <cell r="H135" t="str">
            <v>Nsanama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2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X135">
            <v>1</v>
          </cell>
        </row>
        <row r="136">
          <cell r="A136" t="str">
            <v>MW2009C1030208</v>
          </cell>
          <cell r="B136">
            <v>109075</v>
          </cell>
          <cell r="C136" t="str">
            <v>MW</v>
          </cell>
          <cell r="D136" t="str">
            <v>SA</v>
          </cell>
          <cell r="E136" t="str">
            <v>Malawi</v>
          </cell>
          <cell r="F136" t="str">
            <v>Southern</v>
          </cell>
          <cell r="G136" t="str">
            <v>Machinga</v>
          </cell>
          <cell r="H136" t="str">
            <v>Nyambi</v>
          </cell>
          <cell r="I136">
            <v>1</v>
          </cell>
          <cell r="J136">
            <v>99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2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X136">
            <v>1</v>
          </cell>
        </row>
        <row r="137">
          <cell r="A137" t="str">
            <v>MW2009C1030301</v>
          </cell>
          <cell r="B137">
            <v>109089</v>
          </cell>
          <cell r="C137" t="str">
            <v>MW</v>
          </cell>
          <cell r="D137" t="str">
            <v>SA</v>
          </cell>
          <cell r="E137" t="str">
            <v>Malawi</v>
          </cell>
          <cell r="F137" t="str">
            <v>Southern</v>
          </cell>
          <cell r="G137" t="str">
            <v>Zomba</v>
          </cell>
          <cell r="H137" t="str">
            <v>Chingale</v>
          </cell>
          <cell r="I137">
            <v>1</v>
          </cell>
          <cell r="J137">
            <v>2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X137">
            <v>1</v>
          </cell>
        </row>
        <row r="138">
          <cell r="A138" t="str">
            <v>MW2009C1030302</v>
          </cell>
          <cell r="B138">
            <v>109091</v>
          </cell>
          <cell r="C138" t="str">
            <v>MW</v>
          </cell>
          <cell r="D138" t="str">
            <v>SA</v>
          </cell>
          <cell r="E138" t="str">
            <v>Malawi</v>
          </cell>
          <cell r="F138" t="str">
            <v>Southern</v>
          </cell>
          <cell r="G138" t="str">
            <v>Zomba</v>
          </cell>
          <cell r="H138" t="str">
            <v>Chingale 2</v>
          </cell>
          <cell r="I138">
            <v>99</v>
          </cell>
          <cell r="J138">
            <v>1</v>
          </cell>
          <cell r="K138">
            <v>2</v>
          </cell>
          <cell r="L138">
            <v>2</v>
          </cell>
          <cell r="M138">
            <v>2</v>
          </cell>
          <cell r="N138">
            <v>2</v>
          </cell>
          <cell r="O138">
            <v>2</v>
          </cell>
          <cell r="P138">
            <v>2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2</v>
          </cell>
          <cell r="V138">
            <v>2</v>
          </cell>
          <cell r="W138">
            <v>2</v>
          </cell>
          <cell r="X138">
            <v>1</v>
          </cell>
        </row>
        <row r="139">
          <cell r="A139" t="str">
            <v>MW2009C1030303</v>
          </cell>
          <cell r="B139">
            <v>109095</v>
          </cell>
          <cell r="C139" t="str">
            <v>MW</v>
          </cell>
          <cell r="D139" t="str">
            <v>SA</v>
          </cell>
          <cell r="E139" t="str">
            <v>Malawi</v>
          </cell>
          <cell r="F139" t="str">
            <v>Southern</v>
          </cell>
          <cell r="G139" t="str">
            <v>Zomba</v>
          </cell>
          <cell r="H139" t="str">
            <v>Dzaone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X139">
            <v>1</v>
          </cell>
        </row>
        <row r="140">
          <cell r="A140" t="str">
            <v>MW2009C1030304</v>
          </cell>
          <cell r="B140">
            <v>109093</v>
          </cell>
          <cell r="C140" t="str">
            <v>MW</v>
          </cell>
          <cell r="D140" t="str">
            <v>SA</v>
          </cell>
          <cell r="E140" t="str">
            <v>Malawi</v>
          </cell>
          <cell r="F140" t="str">
            <v>Southern</v>
          </cell>
          <cell r="G140" t="str">
            <v>Zomba</v>
          </cell>
          <cell r="H140" t="str">
            <v>Mpokwa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1</v>
          </cell>
          <cell r="S140">
            <v>1</v>
          </cell>
          <cell r="T140">
            <v>1</v>
          </cell>
          <cell r="U140">
            <v>2</v>
          </cell>
          <cell r="V140">
            <v>2</v>
          </cell>
          <cell r="W140">
            <v>2</v>
          </cell>
          <cell r="X140">
            <v>2</v>
          </cell>
        </row>
        <row r="141">
          <cell r="A141" t="str">
            <v>MW2009C1030305</v>
          </cell>
          <cell r="B141">
            <v>109094</v>
          </cell>
          <cell r="C141" t="str">
            <v>MW</v>
          </cell>
          <cell r="D141" t="str">
            <v>SA</v>
          </cell>
          <cell r="E141" t="str">
            <v>Malawi</v>
          </cell>
          <cell r="F141" t="str">
            <v>Southern</v>
          </cell>
          <cell r="G141" t="str">
            <v>Zomba</v>
          </cell>
          <cell r="H141" t="str">
            <v>Mpokwa 2</v>
          </cell>
          <cell r="I141">
            <v>99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2</v>
          </cell>
          <cell r="P141">
            <v>2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2</v>
          </cell>
          <cell r="V141">
            <v>2</v>
          </cell>
          <cell r="W141">
            <v>2</v>
          </cell>
          <cell r="X141">
            <v>2</v>
          </cell>
        </row>
        <row r="142">
          <cell r="A142" t="str">
            <v>MW2009C1030306</v>
          </cell>
          <cell r="B142">
            <v>109090</v>
          </cell>
          <cell r="C142" t="str">
            <v>MW</v>
          </cell>
          <cell r="D142" t="str">
            <v>SA</v>
          </cell>
          <cell r="E142" t="str">
            <v>Malawi</v>
          </cell>
          <cell r="F142" t="str">
            <v>Southern</v>
          </cell>
          <cell r="G142" t="str">
            <v>Zomba</v>
          </cell>
          <cell r="H142" t="str">
            <v>Msondole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</row>
        <row r="143">
          <cell r="A143" t="str">
            <v>MW2009C1030307</v>
          </cell>
          <cell r="B143">
            <v>109096</v>
          </cell>
          <cell r="C143" t="str">
            <v>MW</v>
          </cell>
          <cell r="D143" t="str">
            <v>SA</v>
          </cell>
          <cell r="E143" t="str">
            <v>Malawi</v>
          </cell>
          <cell r="F143" t="str">
            <v>Southern</v>
          </cell>
          <cell r="G143" t="str">
            <v>Zomba</v>
          </cell>
          <cell r="H143" t="str">
            <v>Ngwelero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2</v>
          </cell>
          <cell r="N143">
            <v>2</v>
          </cell>
          <cell r="O143">
            <v>2</v>
          </cell>
          <cell r="P143">
            <v>2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2</v>
          </cell>
          <cell r="V143">
            <v>2</v>
          </cell>
          <cell r="W143">
            <v>2</v>
          </cell>
          <cell r="X143">
            <v>2</v>
          </cell>
        </row>
        <row r="144">
          <cell r="A144" t="str">
            <v>MW2009C1030308</v>
          </cell>
          <cell r="B144">
            <v>109092</v>
          </cell>
          <cell r="C144" t="str">
            <v>MW</v>
          </cell>
          <cell r="D144" t="str">
            <v>SA</v>
          </cell>
          <cell r="E144" t="str">
            <v>Malawi</v>
          </cell>
          <cell r="F144" t="str">
            <v>Southern</v>
          </cell>
          <cell r="G144" t="str">
            <v>Zomba</v>
          </cell>
          <cell r="H144" t="str">
            <v>Thondwe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  <cell r="S144">
            <v>1</v>
          </cell>
          <cell r="T144">
            <v>1</v>
          </cell>
          <cell r="U144">
            <v>1</v>
          </cell>
          <cell r="V144">
            <v>1</v>
          </cell>
          <cell r="W144">
            <v>1</v>
          </cell>
          <cell r="X144">
            <v>1</v>
          </cell>
        </row>
        <row r="145">
          <cell r="A145" t="str">
            <v>MW2009C1030401</v>
          </cell>
          <cell r="B145">
            <v>109050</v>
          </cell>
          <cell r="C145" t="str">
            <v>MW</v>
          </cell>
          <cell r="D145" t="str">
            <v>SA</v>
          </cell>
          <cell r="E145" t="str">
            <v>Malawi</v>
          </cell>
          <cell r="F145" t="str">
            <v>Southern</v>
          </cell>
          <cell r="G145" t="str">
            <v>Chiradzulu</v>
          </cell>
          <cell r="H145" t="str">
            <v>Mbulumbuzi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2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2</v>
          </cell>
          <cell r="X145">
            <v>1</v>
          </cell>
        </row>
        <row r="146">
          <cell r="A146" t="str">
            <v>MW2009C1030402</v>
          </cell>
          <cell r="B146">
            <v>109191</v>
          </cell>
          <cell r="C146" t="str">
            <v>MW</v>
          </cell>
          <cell r="D146" t="str">
            <v>SA</v>
          </cell>
          <cell r="E146" t="str">
            <v>Malawi</v>
          </cell>
          <cell r="F146" t="str">
            <v>Southern</v>
          </cell>
          <cell r="G146" t="str">
            <v>Chiradzulu</v>
          </cell>
          <cell r="H146" t="str">
            <v>Mombezi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2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2</v>
          </cell>
          <cell r="X146">
            <v>1</v>
          </cell>
        </row>
        <row r="147">
          <cell r="A147" t="str">
            <v>MW2009C1030403</v>
          </cell>
          <cell r="B147">
            <v>109055</v>
          </cell>
          <cell r="C147" t="str">
            <v>MW</v>
          </cell>
          <cell r="D147" t="str">
            <v>SA</v>
          </cell>
          <cell r="E147" t="str">
            <v>Malawi</v>
          </cell>
          <cell r="F147" t="str">
            <v>Southern</v>
          </cell>
          <cell r="G147" t="str">
            <v>Chiradzulu</v>
          </cell>
          <cell r="H147" t="str">
            <v>Thumbwe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2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2</v>
          </cell>
          <cell r="V147">
            <v>2</v>
          </cell>
          <cell r="W147">
            <v>2</v>
          </cell>
          <cell r="X147">
            <v>1</v>
          </cell>
        </row>
        <row r="148">
          <cell r="A148" t="str">
            <v>MW2009C1030501</v>
          </cell>
          <cell r="B148">
            <v>109051</v>
          </cell>
          <cell r="C148" t="str">
            <v>MW</v>
          </cell>
          <cell r="D148" t="str">
            <v>SA</v>
          </cell>
          <cell r="E148" t="str">
            <v>Malawi</v>
          </cell>
          <cell r="F148" t="str">
            <v>Southern</v>
          </cell>
          <cell r="G148" t="str">
            <v>Blantyre</v>
          </cell>
          <cell r="H148" t="str">
            <v>Chipande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2</v>
          </cell>
          <cell r="N148">
            <v>2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2</v>
          </cell>
          <cell r="X148">
            <v>1</v>
          </cell>
        </row>
        <row r="149">
          <cell r="A149" t="str">
            <v>MW2009C1030502</v>
          </cell>
          <cell r="B149">
            <v>109049</v>
          </cell>
          <cell r="C149" t="str">
            <v>MW</v>
          </cell>
          <cell r="D149" t="str">
            <v>SA</v>
          </cell>
          <cell r="E149" t="str">
            <v>Malawi</v>
          </cell>
          <cell r="F149" t="str">
            <v>Southern</v>
          </cell>
          <cell r="G149" t="str">
            <v>Blantyre</v>
          </cell>
          <cell r="H149" t="str">
            <v>Kunthembwe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2</v>
          </cell>
          <cell r="N149">
            <v>2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T149">
            <v>1</v>
          </cell>
          <cell r="U149">
            <v>2</v>
          </cell>
          <cell r="V149">
            <v>2</v>
          </cell>
          <cell r="W149">
            <v>2</v>
          </cell>
          <cell r="X149">
            <v>1</v>
          </cell>
        </row>
        <row r="150">
          <cell r="A150" t="str">
            <v>MW2009C1030503</v>
          </cell>
          <cell r="B150">
            <v>109045</v>
          </cell>
          <cell r="C150" t="str">
            <v>MW</v>
          </cell>
          <cell r="D150" t="str">
            <v>SA</v>
          </cell>
          <cell r="E150" t="str">
            <v>Malawi</v>
          </cell>
          <cell r="F150" t="str">
            <v>Southern</v>
          </cell>
          <cell r="G150" t="str">
            <v>Blantyre</v>
          </cell>
          <cell r="H150" t="str">
            <v>Lirangwe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2</v>
          </cell>
          <cell r="N150">
            <v>2</v>
          </cell>
          <cell r="O150">
            <v>1</v>
          </cell>
          <cell r="P150">
            <v>1</v>
          </cell>
          <cell r="Q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2</v>
          </cell>
          <cell r="V150">
            <v>2</v>
          </cell>
          <cell r="W150">
            <v>2</v>
          </cell>
          <cell r="X150">
            <v>1</v>
          </cell>
        </row>
        <row r="151">
          <cell r="A151" t="str">
            <v>MW2009C1030504</v>
          </cell>
          <cell r="B151">
            <v>109056</v>
          </cell>
          <cell r="C151" t="str">
            <v>MW</v>
          </cell>
          <cell r="D151" t="str">
            <v>SA</v>
          </cell>
          <cell r="E151" t="str">
            <v>Malawi</v>
          </cell>
          <cell r="F151" t="str">
            <v>Southern</v>
          </cell>
          <cell r="G151" t="str">
            <v>Blantyre</v>
          </cell>
          <cell r="H151" t="str">
            <v>Ntonda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2</v>
          </cell>
          <cell r="N151">
            <v>2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  <cell r="S151">
            <v>1</v>
          </cell>
          <cell r="T151">
            <v>1</v>
          </cell>
          <cell r="U151">
            <v>2</v>
          </cell>
          <cell r="V151">
            <v>2</v>
          </cell>
          <cell r="W151">
            <v>2</v>
          </cell>
          <cell r="X151">
            <v>1</v>
          </cell>
        </row>
        <row r="152">
          <cell r="A152" t="str">
            <v>MW2009C1030601</v>
          </cell>
          <cell r="B152">
            <v>109044</v>
          </cell>
          <cell r="C152" t="str">
            <v>MW</v>
          </cell>
          <cell r="D152" t="str">
            <v>SA</v>
          </cell>
          <cell r="E152" t="str">
            <v>Malawi</v>
          </cell>
          <cell r="F152" t="str">
            <v>Southern</v>
          </cell>
          <cell r="G152" t="str">
            <v>Mwanza</v>
          </cell>
          <cell r="H152" t="str">
            <v>Lisungwe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2</v>
          </cell>
          <cell r="N152">
            <v>2</v>
          </cell>
          <cell r="O152">
            <v>2</v>
          </cell>
          <cell r="P152">
            <v>2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</row>
        <row r="153">
          <cell r="A153" t="str">
            <v>MW2009C1030602</v>
          </cell>
          <cell r="B153">
            <v>109046</v>
          </cell>
          <cell r="C153" t="str">
            <v>MW</v>
          </cell>
          <cell r="D153" t="str">
            <v>SA</v>
          </cell>
          <cell r="E153" t="str">
            <v>Malawi</v>
          </cell>
          <cell r="F153" t="str">
            <v>Southern</v>
          </cell>
          <cell r="G153" t="str">
            <v>Mwanza</v>
          </cell>
          <cell r="H153" t="str">
            <v>Mwanza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2</v>
          </cell>
          <cell r="N153">
            <v>2</v>
          </cell>
          <cell r="O153">
            <v>2</v>
          </cell>
          <cell r="P153">
            <v>2</v>
          </cell>
          <cell r="Q153">
            <v>1</v>
          </cell>
          <cell r="R153">
            <v>1</v>
          </cell>
          <cell r="S153">
            <v>1</v>
          </cell>
          <cell r="T153">
            <v>1</v>
          </cell>
          <cell r="U153">
            <v>2</v>
          </cell>
          <cell r="V153">
            <v>2</v>
          </cell>
          <cell r="W153">
            <v>2</v>
          </cell>
          <cell r="X153">
            <v>1</v>
          </cell>
        </row>
        <row r="154">
          <cell r="A154" t="str">
            <v>MW2009C1030701</v>
          </cell>
          <cell r="B154">
            <v>109067</v>
          </cell>
          <cell r="C154" t="str">
            <v>MW</v>
          </cell>
          <cell r="D154" t="str">
            <v>SA</v>
          </cell>
          <cell r="E154" t="str">
            <v>Malawi</v>
          </cell>
          <cell r="F154" t="str">
            <v>Southern</v>
          </cell>
          <cell r="G154" t="str">
            <v>Thyolo</v>
          </cell>
          <cell r="H154" t="str">
            <v>Khonjeni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2</v>
          </cell>
          <cell r="N154">
            <v>2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>
            <v>1</v>
          </cell>
          <cell r="V154">
            <v>1</v>
          </cell>
          <cell r="W154">
            <v>1</v>
          </cell>
          <cell r="X154">
            <v>1</v>
          </cell>
        </row>
        <row r="155">
          <cell r="A155" t="str">
            <v>MW2009C1030702</v>
          </cell>
          <cell r="B155">
            <v>109068</v>
          </cell>
          <cell r="C155" t="str">
            <v>MW</v>
          </cell>
          <cell r="D155" t="str">
            <v>SA</v>
          </cell>
          <cell r="E155" t="str">
            <v>Malawi</v>
          </cell>
          <cell r="F155" t="str">
            <v>Southern</v>
          </cell>
          <cell r="G155" t="str">
            <v>Thyolo</v>
          </cell>
          <cell r="H155" t="str">
            <v>Masambanjati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2</v>
          </cell>
          <cell r="V155">
            <v>2</v>
          </cell>
          <cell r="W155">
            <v>2</v>
          </cell>
          <cell r="X155">
            <v>1</v>
          </cell>
        </row>
        <row r="156">
          <cell r="A156" t="str">
            <v>MW2009C1030703</v>
          </cell>
          <cell r="B156">
            <v>109061</v>
          </cell>
          <cell r="C156" t="str">
            <v>MW</v>
          </cell>
          <cell r="D156" t="str">
            <v>SA</v>
          </cell>
          <cell r="E156" t="str">
            <v>Malawi</v>
          </cell>
          <cell r="F156" t="str">
            <v>Southern</v>
          </cell>
          <cell r="G156" t="str">
            <v>Thyolo</v>
          </cell>
          <cell r="H156" t="str">
            <v>Matapwata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2</v>
          </cell>
          <cell r="V156">
            <v>2</v>
          </cell>
          <cell r="W156">
            <v>2</v>
          </cell>
          <cell r="X156">
            <v>1</v>
          </cell>
        </row>
        <row r="157">
          <cell r="A157" t="str">
            <v>MW2009C1030704</v>
          </cell>
          <cell r="B157">
            <v>109062</v>
          </cell>
          <cell r="C157" t="str">
            <v>MW</v>
          </cell>
          <cell r="D157" t="str">
            <v>SA</v>
          </cell>
          <cell r="E157" t="str">
            <v>Malawi</v>
          </cell>
          <cell r="F157" t="str">
            <v>Southern</v>
          </cell>
          <cell r="G157" t="str">
            <v>Thyolo</v>
          </cell>
          <cell r="H157" t="str">
            <v>Nkaombe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1</v>
          </cell>
          <cell r="X157">
            <v>1</v>
          </cell>
        </row>
        <row r="158">
          <cell r="A158" t="str">
            <v>MW2009C1030705</v>
          </cell>
          <cell r="B158">
            <v>109069</v>
          </cell>
          <cell r="C158" t="str">
            <v>MW</v>
          </cell>
          <cell r="D158" t="str">
            <v>SA</v>
          </cell>
          <cell r="E158" t="str">
            <v>Malawi</v>
          </cell>
          <cell r="F158" t="str">
            <v>Southern</v>
          </cell>
          <cell r="G158" t="str">
            <v>Thyolo</v>
          </cell>
          <cell r="H158" t="str">
            <v>Thekerani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X158">
            <v>1</v>
          </cell>
        </row>
        <row r="159">
          <cell r="A159" t="str">
            <v>MW2009C1030706</v>
          </cell>
          <cell r="B159">
            <v>109066</v>
          </cell>
          <cell r="C159" t="str">
            <v>MW</v>
          </cell>
          <cell r="D159" t="str">
            <v>SA</v>
          </cell>
          <cell r="E159" t="str">
            <v>Malawi</v>
          </cell>
          <cell r="F159" t="str">
            <v>Southern</v>
          </cell>
          <cell r="G159" t="str">
            <v>Thyolo</v>
          </cell>
          <cell r="H159" t="str">
            <v>Thyolo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1</v>
          </cell>
          <cell r="X159">
            <v>1</v>
          </cell>
        </row>
        <row r="160">
          <cell r="A160" t="str">
            <v>MW2009C1030801</v>
          </cell>
          <cell r="B160">
            <v>109053</v>
          </cell>
          <cell r="C160" t="str">
            <v>MW</v>
          </cell>
          <cell r="D160" t="str">
            <v>SA</v>
          </cell>
          <cell r="E160" t="str">
            <v>Malawi</v>
          </cell>
          <cell r="F160" t="str">
            <v>Southern</v>
          </cell>
          <cell r="G160" t="str">
            <v>Mulanje</v>
          </cell>
          <cell r="H160" t="str">
            <v>Kamwendo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2</v>
          </cell>
          <cell r="N160">
            <v>2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</row>
        <row r="161">
          <cell r="A161" t="str">
            <v>MW2009C1030802</v>
          </cell>
          <cell r="B161">
            <v>109063</v>
          </cell>
          <cell r="C161" t="str">
            <v>MW</v>
          </cell>
          <cell r="D161" t="str">
            <v>SA</v>
          </cell>
          <cell r="E161" t="str">
            <v>Malawi</v>
          </cell>
          <cell r="F161" t="str">
            <v>Southern</v>
          </cell>
          <cell r="G161" t="str">
            <v>Mulanje</v>
          </cell>
          <cell r="H161" t="str">
            <v>Milonde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1</v>
          </cell>
          <cell r="X161">
            <v>1</v>
          </cell>
        </row>
        <row r="162">
          <cell r="A162" t="str">
            <v>MW2009C1030803</v>
          </cell>
          <cell r="B162">
            <v>109064</v>
          </cell>
          <cell r="C162" t="str">
            <v>MW</v>
          </cell>
          <cell r="D162" t="str">
            <v>SA</v>
          </cell>
          <cell r="E162" t="str">
            <v>Malawi</v>
          </cell>
          <cell r="F162" t="str">
            <v>Southern</v>
          </cell>
          <cell r="G162" t="str">
            <v>Mulanje</v>
          </cell>
          <cell r="H162" t="str">
            <v>Msikawanjala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2</v>
          </cell>
          <cell r="N162">
            <v>2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1</v>
          </cell>
        </row>
        <row r="163">
          <cell r="A163" t="str">
            <v>MW2009C1030804</v>
          </cell>
          <cell r="B163">
            <v>109065</v>
          </cell>
          <cell r="C163" t="str">
            <v>MW</v>
          </cell>
          <cell r="D163" t="str">
            <v>SA</v>
          </cell>
          <cell r="E163" t="str">
            <v>Malawi</v>
          </cell>
          <cell r="F163" t="str">
            <v>Southern</v>
          </cell>
          <cell r="G163" t="str">
            <v>Mulanje</v>
          </cell>
          <cell r="H163" t="str">
            <v>Mulanje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</row>
        <row r="164">
          <cell r="A164" t="str">
            <v>MW2009C1030805</v>
          </cell>
          <cell r="B164">
            <v>109059</v>
          </cell>
          <cell r="C164" t="str">
            <v>MW</v>
          </cell>
          <cell r="D164" t="str">
            <v>SA</v>
          </cell>
          <cell r="E164" t="str">
            <v>Malawi</v>
          </cell>
          <cell r="F164" t="str">
            <v>Southern</v>
          </cell>
          <cell r="G164" t="str">
            <v>Mulanje</v>
          </cell>
          <cell r="H164" t="str">
            <v>Mulanje mountain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X164">
            <v>1</v>
          </cell>
        </row>
        <row r="165">
          <cell r="A165" t="str">
            <v>MW2009C1030806</v>
          </cell>
          <cell r="B165">
            <v>109060</v>
          </cell>
          <cell r="C165" t="str">
            <v>MW</v>
          </cell>
          <cell r="D165" t="str">
            <v>SA</v>
          </cell>
          <cell r="E165" t="str">
            <v>Malawi</v>
          </cell>
          <cell r="F165" t="str">
            <v>Southern</v>
          </cell>
          <cell r="G165" t="str">
            <v>Mulanje</v>
          </cell>
          <cell r="H165" t="str">
            <v>Thuchila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2</v>
          </cell>
          <cell r="N165">
            <v>2</v>
          </cell>
          <cell r="O165">
            <v>2</v>
          </cell>
          <cell r="P165">
            <v>2</v>
          </cell>
          <cell r="Q165">
            <v>1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</row>
        <row r="166">
          <cell r="A166" t="str">
            <v>MW2009C1030901</v>
          </cell>
          <cell r="B166">
            <v>109052</v>
          </cell>
          <cell r="C166" t="str">
            <v>MW</v>
          </cell>
          <cell r="D166" t="str">
            <v>SA</v>
          </cell>
          <cell r="E166" t="str">
            <v>Malawi</v>
          </cell>
          <cell r="F166" t="str">
            <v>Southern</v>
          </cell>
          <cell r="G166" t="str">
            <v>Phalombe</v>
          </cell>
          <cell r="H166" t="str">
            <v>Kasonga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2</v>
          </cell>
          <cell r="P166">
            <v>2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2</v>
          </cell>
          <cell r="V166">
            <v>2</v>
          </cell>
          <cell r="W166">
            <v>2</v>
          </cell>
          <cell r="X166">
            <v>2</v>
          </cell>
        </row>
        <row r="167">
          <cell r="A167" t="str">
            <v>MW2009C1030902</v>
          </cell>
          <cell r="B167">
            <v>109048</v>
          </cell>
          <cell r="C167" t="str">
            <v>MW</v>
          </cell>
          <cell r="D167" t="str">
            <v>SA</v>
          </cell>
          <cell r="E167" t="str">
            <v>Malawi</v>
          </cell>
          <cell r="F167" t="str">
            <v>Southern</v>
          </cell>
          <cell r="G167" t="str">
            <v>Phalombe</v>
          </cell>
          <cell r="H167" t="str">
            <v>Mpinda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2</v>
          </cell>
          <cell r="P167">
            <v>2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2</v>
          </cell>
          <cell r="V167">
            <v>2</v>
          </cell>
          <cell r="W167">
            <v>2</v>
          </cell>
          <cell r="X167">
            <v>2</v>
          </cell>
        </row>
        <row r="168">
          <cell r="A168" t="str">
            <v>MW2009C1030903</v>
          </cell>
          <cell r="B168">
            <v>109054</v>
          </cell>
          <cell r="C168" t="str">
            <v>MW</v>
          </cell>
          <cell r="D168" t="str">
            <v>SA</v>
          </cell>
          <cell r="E168" t="str">
            <v>Malawi</v>
          </cell>
          <cell r="F168" t="str">
            <v>Southern</v>
          </cell>
          <cell r="G168" t="str">
            <v>Phalombe</v>
          </cell>
          <cell r="H168" t="str">
            <v>Naminjiwa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2</v>
          </cell>
          <cell r="N168">
            <v>2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2</v>
          </cell>
        </row>
        <row r="169">
          <cell r="A169" t="str">
            <v>MW2009C1030904</v>
          </cell>
          <cell r="B169">
            <v>109058</v>
          </cell>
          <cell r="C169" t="str">
            <v>MW</v>
          </cell>
          <cell r="D169" t="str">
            <v>SA</v>
          </cell>
          <cell r="E169" t="str">
            <v>Malawi</v>
          </cell>
          <cell r="F169" t="str">
            <v>Southern</v>
          </cell>
          <cell r="G169" t="str">
            <v>Phalombe</v>
          </cell>
          <cell r="H169" t="str">
            <v>Nkhulambe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2</v>
          </cell>
        </row>
        <row r="170">
          <cell r="A170" t="str">
            <v>MW2009C1030905</v>
          </cell>
          <cell r="B170">
            <v>109047</v>
          </cell>
          <cell r="C170" t="str">
            <v>MW</v>
          </cell>
          <cell r="D170" t="str">
            <v>SA</v>
          </cell>
          <cell r="E170" t="str">
            <v>Malawi</v>
          </cell>
          <cell r="F170" t="str">
            <v>Southern</v>
          </cell>
          <cell r="G170" t="str">
            <v>Phalombe</v>
          </cell>
          <cell r="H170" t="str">
            <v>Tamani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2</v>
          </cell>
          <cell r="N170">
            <v>2</v>
          </cell>
          <cell r="O170">
            <v>2</v>
          </cell>
          <cell r="P170">
            <v>2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2</v>
          </cell>
          <cell r="V170">
            <v>2</v>
          </cell>
          <cell r="W170">
            <v>2</v>
          </cell>
          <cell r="X170">
            <v>2</v>
          </cell>
        </row>
        <row r="171">
          <cell r="A171" t="str">
            <v>MW2009C1030906</v>
          </cell>
          <cell r="B171">
            <v>109057</v>
          </cell>
          <cell r="C171" t="str">
            <v>MW</v>
          </cell>
          <cell r="D171" t="str">
            <v>SA</v>
          </cell>
          <cell r="E171" t="str">
            <v>Malawi</v>
          </cell>
          <cell r="F171" t="str">
            <v>Southern</v>
          </cell>
          <cell r="G171" t="str">
            <v>Phalombe</v>
          </cell>
          <cell r="H171" t="str">
            <v>Waruma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2</v>
          </cell>
          <cell r="N171">
            <v>2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2</v>
          </cell>
        </row>
        <row r="172">
          <cell r="A172" t="str">
            <v>MW2009C1031001</v>
          </cell>
          <cell r="B172">
            <v>109104</v>
          </cell>
          <cell r="C172" t="str">
            <v>MW</v>
          </cell>
          <cell r="D172" t="str">
            <v>SA</v>
          </cell>
          <cell r="E172" t="str">
            <v>Malawi</v>
          </cell>
          <cell r="F172" t="str">
            <v>Southern</v>
          </cell>
          <cell r="G172" t="str">
            <v>Chikwawa</v>
          </cell>
          <cell r="H172" t="str">
            <v>Dolo</v>
          </cell>
          <cell r="I172">
            <v>2</v>
          </cell>
          <cell r="J172">
            <v>2</v>
          </cell>
          <cell r="K172">
            <v>2</v>
          </cell>
          <cell r="L172">
            <v>2</v>
          </cell>
          <cell r="M172">
            <v>3</v>
          </cell>
          <cell r="N172">
            <v>3</v>
          </cell>
          <cell r="O172">
            <v>2</v>
          </cell>
          <cell r="P172">
            <v>2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3</v>
          </cell>
          <cell r="W172">
            <v>2</v>
          </cell>
          <cell r="X172">
            <v>1</v>
          </cell>
        </row>
        <row r="173">
          <cell r="A173" t="str">
            <v>MW2009C1031002</v>
          </cell>
          <cell r="B173">
            <v>109098</v>
          </cell>
          <cell r="C173" t="str">
            <v>MW</v>
          </cell>
          <cell r="D173" t="str">
            <v>SA</v>
          </cell>
          <cell r="E173" t="str">
            <v>Malawi</v>
          </cell>
          <cell r="F173" t="str">
            <v>Southern</v>
          </cell>
          <cell r="G173" t="str">
            <v>Chikwawa</v>
          </cell>
          <cell r="H173" t="str">
            <v>Kalambo</v>
          </cell>
          <cell r="I173">
            <v>2</v>
          </cell>
          <cell r="J173">
            <v>2</v>
          </cell>
          <cell r="K173">
            <v>2</v>
          </cell>
          <cell r="L173">
            <v>2</v>
          </cell>
          <cell r="M173">
            <v>3</v>
          </cell>
          <cell r="N173">
            <v>3</v>
          </cell>
          <cell r="O173">
            <v>2</v>
          </cell>
          <cell r="P173">
            <v>2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2</v>
          </cell>
          <cell r="V173">
            <v>3</v>
          </cell>
          <cell r="W173">
            <v>2</v>
          </cell>
          <cell r="X173">
            <v>1</v>
          </cell>
        </row>
        <row r="174">
          <cell r="A174" t="str">
            <v>MW2009C1031003</v>
          </cell>
          <cell r="B174">
            <v>109101</v>
          </cell>
          <cell r="C174" t="str">
            <v>MW</v>
          </cell>
          <cell r="D174" t="str">
            <v>SA</v>
          </cell>
          <cell r="E174" t="str">
            <v>Malawi</v>
          </cell>
          <cell r="F174" t="str">
            <v>Southern</v>
          </cell>
          <cell r="G174" t="str">
            <v>Chikwawa</v>
          </cell>
          <cell r="H174" t="str">
            <v>Livunzu</v>
          </cell>
          <cell r="I174">
            <v>1</v>
          </cell>
          <cell r="J174">
            <v>1</v>
          </cell>
          <cell r="K174">
            <v>1</v>
          </cell>
          <cell r="L174">
            <v>2</v>
          </cell>
          <cell r="M174">
            <v>3</v>
          </cell>
          <cell r="N174">
            <v>3</v>
          </cell>
          <cell r="O174">
            <v>2</v>
          </cell>
          <cell r="P174">
            <v>2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2</v>
          </cell>
          <cell r="X174">
            <v>1</v>
          </cell>
        </row>
        <row r="175">
          <cell r="A175" t="str">
            <v>MW2009C1031004</v>
          </cell>
          <cell r="B175">
            <v>109100</v>
          </cell>
          <cell r="C175" t="str">
            <v>MW</v>
          </cell>
          <cell r="D175" t="str">
            <v>SA</v>
          </cell>
          <cell r="E175" t="str">
            <v>Malawi</v>
          </cell>
          <cell r="F175" t="str">
            <v>Southern</v>
          </cell>
          <cell r="G175" t="str">
            <v>Chikwawa</v>
          </cell>
          <cell r="H175" t="str">
            <v>Mbewe</v>
          </cell>
          <cell r="I175">
            <v>2</v>
          </cell>
          <cell r="J175">
            <v>2</v>
          </cell>
          <cell r="K175">
            <v>2</v>
          </cell>
          <cell r="L175">
            <v>2</v>
          </cell>
          <cell r="M175">
            <v>3</v>
          </cell>
          <cell r="N175">
            <v>3</v>
          </cell>
          <cell r="O175">
            <v>2</v>
          </cell>
          <cell r="P175">
            <v>2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2</v>
          </cell>
          <cell r="V175">
            <v>3</v>
          </cell>
          <cell r="W175">
            <v>2</v>
          </cell>
          <cell r="X175">
            <v>1</v>
          </cell>
        </row>
        <row r="176">
          <cell r="A176" t="str">
            <v>MW2009C1031005</v>
          </cell>
          <cell r="B176">
            <v>109102</v>
          </cell>
          <cell r="C176" t="str">
            <v>MW</v>
          </cell>
          <cell r="D176" t="str">
            <v>SA</v>
          </cell>
          <cell r="E176" t="str">
            <v>Malawi</v>
          </cell>
          <cell r="F176" t="str">
            <v>Southern</v>
          </cell>
          <cell r="G176" t="str">
            <v>Chikwawa</v>
          </cell>
          <cell r="H176" t="str">
            <v>Mikalango</v>
          </cell>
          <cell r="I176">
            <v>2</v>
          </cell>
          <cell r="J176">
            <v>2</v>
          </cell>
          <cell r="K176">
            <v>2</v>
          </cell>
          <cell r="L176">
            <v>2</v>
          </cell>
          <cell r="M176">
            <v>3</v>
          </cell>
          <cell r="N176">
            <v>3</v>
          </cell>
          <cell r="O176">
            <v>2</v>
          </cell>
          <cell r="P176">
            <v>2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2</v>
          </cell>
          <cell r="V176">
            <v>2</v>
          </cell>
          <cell r="W176">
            <v>2</v>
          </cell>
          <cell r="X176">
            <v>1</v>
          </cell>
        </row>
        <row r="177">
          <cell r="A177" t="str">
            <v>MW2009C1031006</v>
          </cell>
          <cell r="B177">
            <v>109099</v>
          </cell>
          <cell r="C177" t="str">
            <v>MW</v>
          </cell>
          <cell r="D177" t="str">
            <v>SA</v>
          </cell>
          <cell r="E177" t="str">
            <v>Malawi</v>
          </cell>
          <cell r="F177" t="str">
            <v>Southern</v>
          </cell>
          <cell r="G177" t="str">
            <v>Chikwawa</v>
          </cell>
          <cell r="H177" t="str">
            <v>Mitole</v>
          </cell>
          <cell r="I177">
            <v>2</v>
          </cell>
          <cell r="J177">
            <v>2</v>
          </cell>
          <cell r="K177">
            <v>2</v>
          </cell>
          <cell r="L177">
            <v>2</v>
          </cell>
          <cell r="M177">
            <v>3</v>
          </cell>
          <cell r="N177">
            <v>3</v>
          </cell>
          <cell r="O177">
            <v>2</v>
          </cell>
          <cell r="P177">
            <v>2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2</v>
          </cell>
          <cell r="V177">
            <v>2</v>
          </cell>
          <cell r="W177">
            <v>2</v>
          </cell>
          <cell r="X177">
            <v>1</v>
          </cell>
        </row>
        <row r="178">
          <cell r="A178" t="str">
            <v>MW2009C1031101</v>
          </cell>
          <cell r="B178">
            <v>109112</v>
          </cell>
          <cell r="C178" t="str">
            <v>MW</v>
          </cell>
          <cell r="D178" t="str">
            <v>SA</v>
          </cell>
          <cell r="E178" t="str">
            <v>Malawi</v>
          </cell>
          <cell r="F178" t="str">
            <v>Southern</v>
          </cell>
          <cell r="G178" t="str">
            <v>Nsanje</v>
          </cell>
          <cell r="H178" t="str">
            <v>Magoti</v>
          </cell>
          <cell r="I178">
            <v>2</v>
          </cell>
          <cell r="J178">
            <v>2</v>
          </cell>
          <cell r="K178">
            <v>2</v>
          </cell>
          <cell r="L178">
            <v>2</v>
          </cell>
          <cell r="M178">
            <v>3</v>
          </cell>
          <cell r="N178">
            <v>3</v>
          </cell>
          <cell r="O178">
            <v>2</v>
          </cell>
          <cell r="P178">
            <v>2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2</v>
          </cell>
          <cell r="V178">
            <v>2</v>
          </cell>
          <cell r="W178">
            <v>2</v>
          </cell>
          <cell r="X178">
            <v>1</v>
          </cell>
        </row>
        <row r="179">
          <cell r="A179" t="str">
            <v>MW2009C1031102</v>
          </cell>
          <cell r="B179">
            <v>109103</v>
          </cell>
          <cell r="C179" t="str">
            <v>MW</v>
          </cell>
          <cell r="D179" t="str">
            <v>SA</v>
          </cell>
          <cell r="E179" t="str">
            <v>Malawi</v>
          </cell>
          <cell r="F179" t="str">
            <v>Southern</v>
          </cell>
          <cell r="G179" t="str">
            <v>Nsanje</v>
          </cell>
          <cell r="H179" t="str">
            <v>Makhanga</v>
          </cell>
          <cell r="I179">
            <v>1</v>
          </cell>
          <cell r="J179">
            <v>1</v>
          </cell>
          <cell r="K179">
            <v>1</v>
          </cell>
          <cell r="L179">
            <v>2</v>
          </cell>
          <cell r="M179">
            <v>3</v>
          </cell>
          <cell r="N179">
            <v>3</v>
          </cell>
          <cell r="O179">
            <v>2</v>
          </cell>
          <cell r="P179">
            <v>2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2</v>
          </cell>
          <cell r="V179">
            <v>2</v>
          </cell>
          <cell r="W179">
            <v>2</v>
          </cell>
          <cell r="X179">
            <v>2</v>
          </cell>
        </row>
        <row r="180">
          <cell r="A180" t="str">
            <v>MW2009C1031103</v>
          </cell>
          <cell r="B180">
            <v>109105</v>
          </cell>
          <cell r="C180" t="str">
            <v>MW</v>
          </cell>
          <cell r="D180" t="str">
            <v>SA</v>
          </cell>
          <cell r="E180" t="str">
            <v>Malawi</v>
          </cell>
          <cell r="F180" t="str">
            <v>Southern</v>
          </cell>
          <cell r="G180" t="str">
            <v>Nsanje</v>
          </cell>
          <cell r="H180" t="str">
            <v>Mpatsa</v>
          </cell>
          <cell r="I180">
            <v>2</v>
          </cell>
          <cell r="J180">
            <v>2</v>
          </cell>
          <cell r="K180">
            <v>2</v>
          </cell>
          <cell r="L180">
            <v>2</v>
          </cell>
          <cell r="M180">
            <v>3</v>
          </cell>
          <cell r="N180">
            <v>3</v>
          </cell>
          <cell r="O180">
            <v>2</v>
          </cell>
          <cell r="P180">
            <v>2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2</v>
          </cell>
          <cell r="V180">
            <v>2</v>
          </cell>
          <cell r="W180">
            <v>2</v>
          </cell>
          <cell r="X180">
            <v>1</v>
          </cell>
        </row>
        <row r="181">
          <cell r="A181" t="str">
            <v>MW2009C1031104</v>
          </cell>
          <cell r="B181">
            <v>109107</v>
          </cell>
          <cell r="C181" t="str">
            <v>MW</v>
          </cell>
          <cell r="D181" t="str">
            <v>SA</v>
          </cell>
          <cell r="E181" t="str">
            <v>Malawi</v>
          </cell>
          <cell r="F181" t="str">
            <v>Southern</v>
          </cell>
          <cell r="G181" t="str">
            <v>Nsanje</v>
          </cell>
          <cell r="H181" t="str">
            <v>Nyachirenga</v>
          </cell>
          <cell r="I181">
            <v>2</v>
          </cell>
          <cell r="J181">
            <v>2</v>
          </cell>
          <cell r="K181">
            <v>2</v>
          </cell>
          <cell r="L181">
            <v>2</v>
          </cell>
          <cell r="M181">
            <v>3</v>
          </cell>
          <cell r="N181">
            <v>3</v>
          </cell>
          <cell r="O181">
            <v>2</v>
          </cell>
          <cell r="P181">
            <v>2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2</v>
          </cell>
          <cell r="V181">
            <v>2</v>
          </cell>
          <cell r="W181">
            <v>2</v>
          </cell>
          <cell r="X181">
            <v>1</v>
          </cell>
        </row>
        <row r="182">
          <cell r="A182" t="str">
            <v>MW2009C1031105</v>
          </cell>
          <cell r="B182">
            <v>109106</v>
          </cell>
          <cell r="C182" t="str">
            <v>MW</v>
          </cell>
          <cell r="D182" t="str">
            <v>SA</v>
          </cell>
          <cell r="E182" t="str">
            <v>Malawi</v>
          </cell>
          <cell r="F182" t="str">
            <v>Southern</v>
          </cell>
          <cell r="G182" t="str">
            <v>Nsanje</v>
          </cell>
          <cell r="H182" t="str">
            <v>Zunde</v>
          </cell>
          <cell r="I182">
            <v>2</v>
          </cell>
          <cell r="J182">
            <v>2</v>
          </cell>
          <cell r="K182">
            <v>2</v>
          </cell>
          <cell r="L182">
            <v>2</v>
          </cell>
          <cell r="M182">
            <v>3</v>
          </cell>
          <cell r="N182">
            <v>3</v>
          </cell>
          <cell r="O182">
            <v>2</v>
          </cell>
          <cell r="P182">
            <v>2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2</v>
          </cell>
          <cell r="V182">
            <v>2</v>
          </cell>
          <cell r="W182">
            <v>2</v>
          </cell>
          <cell r="X182">
            <v>1</v>
          </cell>
        </row>
        <row r="183">
          <cell r="A183" t="str">
            <v>MW2009C1031201</v>
          </cell>
          <cell r="B183">
            <v>109079</v>
          </cell>
          <cell r="C183" t="str">
            <v>MW</v>
          </cell>
          <cell r="D183" t="str">
            <v>SA</v>
          </cell>
          <cell r="E183" t="str">
            <v>Malawi</v>
          </cell>
          <cell r="F183" t="str">
            <v>Southern</v>
          </cell>
          <cell r="G183" t="str">
            <v>Balaka</v>
          </cell>
          <cell r="H183" t="str">
            <v>Bazale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2</v>
          </cell>
          <cell r="N183">
            <v>2</v>
          </cell>
          <cell r="O183">
            <v>1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2</v>
          </cell>
          <cell r="V183">
            <v>2</v>
          </cell>
          <cell r="W183">
            <v>2</v>
          </cell>
          <cell r="X183">
            <v>1</v>
          </cell>
        </row>
        <row r="184">
          <cell r="A184" t="str">
            <v>MW2009C1031202</v>
          </cell>
          <cell r="B184">
            <v>109083</v>
          </cell>
          <cell r="C184" t="str">
            <v>MW</v>
          </cell>
          <cell r="D184" t="str">
            <v>SA</v>
          </cell>
          <cell r="E184" t="str">
            <v>Malawi</v>
          </cell>
          <cell r="F184" t="str">
            <v>Southern</v>
          </cell>
          <cell r="G184" t="str">
            <v>Balaka</v>
          </cell>
          <cell r="H184" t="str">
            <v>Mgaza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2</v>
          </cell>
          <cell r="N184">
            <v>2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2</v>
          </cell>
          <cell r="V184">
            <v>2</v>
          </cell>
          <cell r="W184">
            <v>2</v>
          </cell>
          <cell r="X184">
            <v>1</v>
          </cell>
        </row>
        <row r="185">
          <cell r="A185" t="str">
            <v>MW2009C1031203</v>
          </cell>
          <cell r="B185">
            <v>109084</v>
          </cell>
          <cell r="C185" t="str">
            <v>MW</v>
          </cell>
          <cell r="D185" t="str">
            <v>SA</v>
          </cell>
          <cell r="E185" t="str">
            <v>Malawi</v>
          </cell>
          <cell r="F185" t="str">
            <v>Southern</v>
          </cell>
          <cell r="G185" t="str">
            <v>Balaka</v>
          </cell>
          <cell r="H185" t="str">
            <v>Mpilisi</v>
          </cell>
          <cell r="I185">
            <v>2</v>
          </cell>
          <cell r="J185">
            <v>1</v>
          </cell>
          <cell r="K185">
            <v>2</v>
          </cell>
          <cell r="L185">
            <v>2</v>
          </cell>
          <cell r="M185">
            <v>2</v>
          </cell>
          <cell r="N185">
            <v>2</v>
          </cell>
          <cell r="O185">
            <v>2</v>
          </cell>
          <cell r="P185">
            <v>2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2</v>
          </cell>
          <cell r="V185">
            <v>2</v>
          </cell>
          <cell r="W185">
            <v>2</v>
          </cell>
          <cell r="X185">
            <v>1</v>
          </cell>
        </row>
        <row r="186">
          <cell r="A186" t="str">
            <v>MW2009C1031204</v>
          </cell>
          <cell r="B186">
            <v>109087</v>
          </cell>
          <cell r="C186" t="str">
            <v>MW</v>
          </cell>
          <cell r="D186" t="str">
            <v>SA</v>
          </cell>
          <cell r="E186" t="str">
            <v>Malawi</v>
          </cell>
          <cell r="F186" t="str">
            <v>Southern</v>
          </cell>
          <cell r="G186" t="str">
            <v>Balaka</v>
          </cell>
          <cell r="H186" t="str">
            <v>Phalula</v>
          </cell>
          <cell r="I186">
            <v>2</v>
          </cell>
          <cell r="J186">
            <v>2</v>
          </cell>
          <cell r="K186">
            <v>2</v>
          </cell>
          <cell r="L186">
            <v>2</v>
          </cell>
          <cell r="M186">
            <v>2</v>
          </cell>
          <cell r="N186">
            <v>2</v>
          </cell>
          <cell r="O186">
            <v>2</v>
          </cell>
          <cell r="P186">
            <v>2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2</v>
          </cell>
          <cell r="V186">
            <v>2</v>
          </cell>
          <cell r="W186">
            <v>2</v>
          </cell>
          <cell r="X186">
            <v>1</v>
          </cell>
        </row>
        <row r="187">
          <cell r="A187" t="str">
            <v>MW2009C1031205</v>
          </cell>
          <cell r="B187">
            <v>109078</v>
          </cell>
          <cell r="C187" t="str">
            <v>MW</v>
          </cell>
          <cell r="D187" t="str">
            <v>SA</v>
          </cell>
          <cell r="E187" t="str">
            <v>Malawi</v>
          </cell>
          <cell r="F187" t="str">
            <v>Southern</v>
          </cell>
          <cell r="G187" t="str">
            <v>Balaka</v>
          </cell>
          <cell r="H187" t="str">
            <v>Ulongwe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2</v>
          </cell>
          <cell r="N187">
            <v>2</v>
          </cell>
          <cell r="O187">
            <v>1</v>
          </cell>
          <cell r="P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2</v>
          </cell>
          <cell r="X187">
            <v>1</v>
          </cell>
        </row>
        <row r="188">
          <cell r="A188" t="str">
            <v>MW2009C1031206</v>
          </cell>
          <cell r="B188">
            <v>109088</v>
          </cell>
          <cell r="C188" t="str">
            <v>MW</v>
          </cell>
          <cell r="D188" t="str">
            <v>SA</v>
          </cell>
          <cell r="E188" t="str">
            <v>Malawi</v>
          </cell>
          <cell r="F188" t="str">
            <v>Southern</v>
          </cell>
          <cell r="G188" t="str">
            <v>Balaka</v>
          </cell>
          <cell r="H188" t="str">
            <v>Utale</v>
          </cell>
          <cell r="I188">
            <v>2</v>
          </cell>
          <cell r="J188">
            <v>2</v>
          </cell>
          <cell r="K188">
            <v>2</v>
          </cell>
          <cell r="L188">
            <v>2</v>
          </cell>
          <cell r="M188">
            <v>2</v>
          </cell>
          <cell r="N188">
            <v>2</v>
          </cell>
          <cell r="O188">
            <v>2</v>
          </cell>
          <cell r="P188">
            <v>2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2</v>
          </cell>
          <cell r="V188">
            <v>2</v>
          </cell>
          <cell r="W188">
            <v>2</v>
          </cell>
          <cell r="X188">
            <v>1</v>
          </cell>
        </row>
        <row r="189">
          <cell r="A189" t="str">
            <v>MW2009C1031301</v>
          </cell>
          <cell r="B189">
            <v>109108</v>
          </cell>
          <cell r="C189" t="str">
            <v>MW</v>
          </cell>
          <cell r="D189" t="str">
            <v>SA</v>
          </cell>
          <cell r="E189" t="str">
            <v>Malawi</v>
          </cell>
          <cell r="F189" t="str">
            <v>Southern</v>
          </cell>
          <cell r="G189" t="str">
            <v>Neno</v>
          </cell>
          <cell r="H189" t="str">
            <v>Neno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2</v>
          </cell>
          <cell r="N189">
            <v>2</v>
          </cell>
          <cell r="O189">
            <v>2</v>
          </cell>
          <cell r="P189">
            <v>2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2</v>
          </cell>
          <cell r="V189">
            <v>2</v>
          </cell>
          <cell r="W189">
            <v>2</v>
          </cell>
          <cell r="X189">
            <v>1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lst"/>
      <sheetName val="ET"/>
      <sheetName val="ZW"/>
      <sheetName val="MW"/>
      <sheetName val="Shapes"/>
    </sheetNames>
    <sheetDataSet>
      <sheetData sheetId="0"/>
      <sheetData sheetId="1"/>
      <sheetData sheetId="2"/>
      <sheetData sheetId="3"/>
      <sheetData sheetId="4">
        <row r="2">
          <cell r="A2" t="str">
            <v>AF200903</v>
          </cell>
          <cell r="B2">
            <v>1</v>
          </cell>
          <cell r="C2">
            <v>48</v>
          </cell>
          <cell r="D2" t="str">
            <v>AF</v>
          </cell>
          <cell r="E2" t="str">
            <v>CAS</v>
          </cell>
          <cell r="F2">
            <v>34</v>
          </cell>
          <cell r="G2" t="str">
            <v>1</v>
          </cell>
          <cell r="H2">
            <v>4</v>
          </cell>
          <cell r="I2" t="str">
            <v>2009</v>
          </cell>
          <cell r="J2" t="str">
            <v>3</v>
          </cell>
          <cell r="K2">
            <v>2010</v>
          </cell>
          <cell r="L2">
            <v>1</v>
          </cell>
          <cell r="M2" t="str">
            <v>AF2009C1</v>
          </cell>
        </row>
        <row r="3">
          <cell r="A3" t="str">
            <v>AF201002</v>
          </cell>
          <cell r="B3">
            <v>2</v>
          </cell>
          <cell r="C3">
            <v>48</v>
          </cell>
          <cell r="D3" t="str">
            <v>AF</v>
          </cell>
          <cell r="E3" t="str">
            <v>CAS</v>
          </cell>
          <cell r="F3">
            <v>329</v>
          </cell>
          <cell r="G3" t="str">
            <v>2</v>
          </cell>
          <cell r="H3">
            <v>5</v>
          </cell>
          <cell r="I3" t="str">
            <v>2010</v>
          </cell>
          <cell r="J3" t="str">
            <v>2</v>
          </cell>
          <cell r="K3">
            <v>2010</v>
          </cell>
          <cell r="L3">
            <v>4</v>
          </cell>
          <cell r="M3" t="str">
            <v>AF2010C1</v>
          </cell>
        </row>
        <row r="4">
          <cell r="A4" t="str">
            <v>AF201101</v>
          </cell>
          <cell r="B4">
            <v>3</v>
          </cell>
          <cell r="C4">
            <v>48</v>
          </cell>
          <cell r="D4" t="str">
            <v>AF</v>
          </cell>
          <cell r="E4" t="str">
            <v>CAS</v>
          </cell>
          <cell r="F4">
            <v>32</v>
          </cell>
          <cell r="G4" t="str">
            <v>L</v>
          </cell>
          <cell r="H4">
            <v>5</v>
          </cell>
          <cell r="I4" t="str">
            <v>2011</v>
          </cell>
          <cell r="J4" t="str">
            <v>1</v>
          </cell>
          <cell r="K4" t="str">
            <v>2011</v>
          </cell>
          <cell r="L4" t="str">
            <v>1</v>
          </cell>
          <cell r="M4" t="str">
            <v>AF2011C2</v>
          </cell>
        </row>
        <row r="5">
          <cell r="A5" t="str">
            <v>AF201102</v>
          </cell>
          <cell r="B5">
            <v>4</v>
          </cell>
          <cell r="C5">
            <v>48</v>
          </cell>
          <cell r="D5" t="str">
            <v>AF</v>
          </cell>
          <cell r="E5" t="str">
            <v>CAS</v>
          </cell>
          <cell r="F5">
            <v>494</v>
          </cell>
          <cell r="G5" t="str">
            <v>2L</v>
          </cell>
          <cell r="H5" t="str">
            <v>7</v>
          </cell>
          <cell r="I5" t="str">
            <v>2011</v>
          </cell>
          <cell r="J5" t="str">
            <v>2</v>
          </cell>
          <cell r="K5">
            <v>2016</v>
          </cell>
          <cell r="L5">
            <v>1</v>
          </cell>
          <cell r="M5" t="str">
            <v>AF2011C3</v>
          </cell>
        </row>
        <row r="6">
          <cell r="A6" t="str">
            <v>BF200903</v>
          </cell>
          <cell r="B6">
            <v>5</v>
          </cell>
          <cell r="C6">
            <v>48</v>
          </cell>
          <cell r="D6" t="str">
            <v>BF</v>
          </cell>
          <cell r="E6" t="str">
            <v>WA</v>
          </cell>
          <cell r="F6">
            <v>45</v>
          </cell>
          <cell r="G6" t="str">
            <v>2</v>
          </cell>
          <cell r="H6">
            <v>5</v>
          </cell>
          <cell r="I6" t="str">
            <v>2009</v>
          </cell>
          <cell r="J6" t="str">
            <v>3</v>
          </cell>
          <cell r="K6">
            <v>2010</v>
          </cell>
          <cell r="L6">
            <v>3</v>
          </cell>
          <cell r="M6" t="str">
            <v>BF2009C1</v>
          </cell>
        </row>
        <row r="7">
          <cell r="A7" t="str">
            <v>BF201004</v>
          </cell>
          <cell r="B7">
            <v>6</v>
          </cell>
          <cell r="C7">
            <v>48</v>
          </cell>
          <cell r="D7" t="str">
            <v>BF</v>
          </cell>
          <cell r="E7" t="str">
            <v>WA</v>
          </cell>
          <cell r="F7">
            <v>65</v>
          </cell>
          <cell r="G7" t="str">
            <v>2L</v>
          </cell>
          <cell r="H7" t="str">
            <v>8</v>
          </cell>
          <cell r="I7">
            <v>2010</v>
          </cell>
          <cell r="J7">
            <v>4</v>
          </cell>
          <cell r="K7">
            <v>2016</v>
          </cell>
          <cell r="L7">
            <v>1</v>
          </cell>
          <cell r="M7" t="str">
            <v>BF2010C3</v>
          </cell>
        </row>
        <row r="8">
          <cell r="A8" t="str">
            <v>ET200903</v>
          </cell>
          <cell r="B8">
            <v>7</v>
          </cell>
          <cell r="C8">
            <v>48</v>
          </cell>
          <cell r="D8" t="str">
            <v>ET</v>
          </cell>
          <cell r="E8" t="str">
            <v>EA</v>
          </cell>
          <cell r="F8">
            <v>553</v>
          </cell>
          <cell r="G8">
            <v>3</v>
          </cell>
          <cell r="H8" t="str">
            <v>6</v>
          </cell>
          <cell r="I8" t="str">
            <v>2009</v>
          </cell>
          <cell r="J8" t="str">
            <v>3</v>
          </cell>
          <cell r="K8">
            <v>2010</v>
          </cell>
          <cell r="L8">
            <v>1</v>
          </cell>
          <cell r="M8" t="str">
            <v>ET2009C1</v>
          </cell>
        </row>
        <row r="9">
          <cell r="A9" t="str">
            <v>ET201002</v>
          </cell>
          <cell r="B9">
            <v>8</v>
          </cell>
          <cell r="C9">
            <v>48</v>
          </cell>
          <cell r="D9" t="str">
            <v>ET</v>
          </cell>
          <cell r="E9" t="str">
            <v>EA</v>
          </cell>
          <cell r="F9">
            <v>678</v>
          </cell>
          <cell r="G9">
            <v>3</v>
          </cell>
          <cell r="H9" t="str">
            <v>6</v>
          </cell>
          <cell r="I9" t="str">
            <v>2010</v>
          </cell>
          <cell r="J9" t="str">
            <v>2</v>
          </cell>
          <cell r="K9">
            <v>2016</v>
          </cell>
          <cell r="L9">
            <v>1</v>
          </cell>
          <cell r="M9" t="str">
            <v>ET2010C1</v>
          </cell>
        </row>
        <row r="10">
          <cell r="A10" t="str">
            <v>GN201601</v>
          </cell>
          <cell r="B10">
            <v>9</v>
          </cell>
          <cell r="C10">
            <v>48</v>
          </cell>
          <cell r="D10" t="str">
            <v>GN</v>
          </cell>
          <cell r="E10" t="str">
            <v>WA</v>
          </cell>
          <cell r="F10">
            <v>26</v>
          </cell>
          <cell r="G10">
            <v>0</v>
          </cell>
          <cell r="H10">
            <v>0</v>
          </cell>
          <cell r="I10">
            <v>2016</v>
          </cell>
          <cell r="J10">
            <v>1</v>
          </cell>
          <cell r="K10">
            <v>2016</v>
          </cell>
          <cell r="L10">
            <v>1</v>
          </cell>
          <cell r="M10" t="str">
            <v>GN2016C3</v>
          </cell>
        </row>
        <row r="11">
          <cell r="A11" t="str">
            <v>GT200903</v>
          </cell>
          <cell r="B11">
            <v>10</v>
          </cell>
          <cell r="C11">
            <v>48</v>
          </cell>
          <cell r="D11" t="str">
            <v>GT</v>
          </cell>
          <cell r="E11" t="str">
            <v>LAC</v>
          </cell>
          <cell r="F11">
            <v>330</v>
          </cell>
          <cell r="G11" t="str">
            <v>3</v>
          </cell>
          <cell r="H11" t="str">
            <v>6</v>
          </cell>
          <cell r="I11" t="str">
            <v>2009</v>
          </cell>
          <cell r="J11" t="str">
            <v>3</v>
          </cell>
          <cell r="K11">
            <v>2016</v>
          </cell>
          <cell r="L11">
            <v>1</v>
          </cell>
          <cell r="M11" t="str">
            <v>GT2009C1</v>
          </cell>
        </row>
        <row r="12">
          <cell r="A12" t="str">
            <v>HT200903</v>
          </cell>
          <cell r="B12">
            <v>11</v>
          </cell>
          <cell r="C12">
            <v>48</v>
          </cell>
          <cell r="D12" t="str">
            <v>HT</v>
          </cell>
          <cell r="E12" t="str">
            <v>LAC</v>
          </cell>
          <cell r="F12" t="str">
            <v>140</v>
          </cell>
          <cell r="G12" t="str">
            <v>3</v>
          </cell>
          <cell r="H12">
            <v>6</v>
          </cell>
          <cell r="I12" t="str">
            <v>2009</v>
          </cell>
          <cell r="J12" t="str">
            <v>3</v>
          </cell>
          <cell r="K12" t="str">
            <v>2015</v>
          </cell>
          <cell r="L12">
            <v>2</v>
          </cell>
          <cell r="M12" t="str">
            <v>HT2009C1</v>
          </cell>
        </row>
        <row r="13">
          <cell r="A13" t="str">
            <v>HT201503</v>
          </cell>
          <cell r="B13">
            <v>12</v>
          </cell>
          <cell r="C13">
            <v>48</v>
          </cell>
          <cell r="D13" t="str">
            <v>HT</v>
          </cell>
          <cell r="E13" t="str">
            <v>LAC</v>
          </cell>
          <cell r="F13">
            <v>175</v>
          </cell>
          <cell r="G13" t="str">
            <v>3L</v>
          </cell>
          <cell r="H13" t="str">
            <v>9</v>
          </cell>
          <cell r="I13" t="str">
            <v>2015</v>
          </cell>
          <cell r="J13" t="str">
            <v>3</v>
          </cell>
          <cell r="K13">
            <v>2016</v>
          </cell>
          <cell r="L13">
            <v>1</v>
          </cell>
          <cell r="M13" t="str">
            <v>HT2015C3</v>
          </cell>
        </row>
        <row r="14">
          <cell r="A14" t="str">
            <v>KE200903</v>
          </cell>
          <cell r="B14">
            <v>13</v>
          </cell>
          <cell r="C14">
            <v>48</v>
          </cell>
          <cell r="D14" t="str">
            <v>KE</v>
          </cell>
          <cell r="E14" t="str">
            <v>EA</v>
          </cell>
          <cell r="F14">
            <v>70</v>
          </cell>
          <cell r="G14" t="str">
            <v>2</v>
          </cell>
          <cell r="H14">
            <v>5</v>
          </cell>
          <cell r="I14" t="str">
            <v>2009</v>
          </cell>
          <cell r="J14" t="str">
            <v>3</v>
          </cell>
          <cell r="K14">
            <v>2011</v>
          </cell>
          <cell r="L14">
            <v>2</v>
          </cell>
          <cell r="M14" t="str">
            <v>KE2009C1</v>
          </cell>
        </row>
        <row r="15">
          <cell r="A15" t="str">
            <v>KE201103</v>
          </cell>
          <cell r="B15">
            <v>14</v>
          </cell>
          <cell r="C15">
            <v>48</v>
          </cell>
          <cell r="D15" t="str">
            <v>KE</v>
          </cell>
          <cell r="E15" t="str">
            <v>EA</v>
          </cell>
          <cell r="F15">
            <v>506</v>
          </cell>
          <cell r="G15" t="str">
            <v>3</v>
          </cell>
          <cell r="H15" t="str">
            <v>6</v>
          </cell>
          <cell r="I15">
            <v>2011</v>
          </cell>
          <cell r="J15">
            <v>3</v>
          </cell>
          <cell r="K15" t="str">
            <v>2014</v>
          </cell>
          <cell r="L15">
            <v>3</v>
          </cell>
          <cell r="M15" t="str">
            <v>KE2011C1</v>
          </cell>
        </row>
        <row r="16">
          <cell r="A16" t="str">
            <v>KE201404</v>
          </cell>
          <cell r="B16">
            <v>15</v>
          </cell>
          <cell r="C16">
            <v>48</v>
          </cell>
          <cell r="D16" t="str">
            <v>KE</v>
          </cell>
          <cell r="E16" t="str">
            <v>EA</v>
          </cell>
          <cell r="F16">
            <v>124</v>
          </cell>
          <cell r="G16" t="str">
            <v>1L</v>
          </cell>
          <cell r="H16" t="str">
            <v>6</v>
          </cell>
          <cell r="I16" t="str">
            <v>2014</v>
          </cell>
          <cell r="J16" t="str">
            <v>4</v>
          </cell>
          <cell r="K16">
            <v>2016</v>
          </cell>
          <cell r="L16">
            <v>1</v>
          </cell>
          <cell r="M16" t="str">
            <v>KE2014C3</v>
          </cell>
        </row>
        <row r="17">
          <cell r="A17" t="str">
            <v>LR201601</v>
          </cell>
          <cell r="B17">
            <v>16</v>
          </cell>
          <cell r="C17">
            <v>48</v>
          </cell>
          <cell r="D17" t="str">
            <v>LR</v>
          </cell>
          <cell r="E17" t="str">
            <v>WA</v>
          </cell>
          <cell r="F17">
            <v>43</v>
          </cell>
          <cell r="G17">
            <v>0</v>
          </cell>
          <cell r="H17">
            <v>0</v>
          </cell>
          <cell r="I17">
            <v>2016</v>
          </cell>
          <cell r="J17">
            <v>1</v>
          </cell>
          <cell r="K17">
            <v>2016</v>
          </cell>
          <cell r="L17">
            <v>1</v>
          </cell>
          <cell r="M17" t="str">
            <v>LR2016C3</v>
          </cell>
        </row>
        <row r="18">
          <cell r="A18" t="str">
            <v>MG201601</v>
          </cell>
          <cell r="B18">
            <v>17</v>
          </cell>
          <cell r="C18">
            <v>48</v>
          </cell>
          <cell r="D18" t="str">
            <v>MG</v>
          </cell>
          <cell r="E18" t="str">
            <v>SA</v>
          </cell>
          <cell r="F18">
            <v>158</v>
          </cell>
          <cell r="G18">
            <v>0</v>
          </cell>
          <cell r="H18">
            <v>0</v>
          </cell>
          <cell r="I18">
            <v>2016</v>
          </cell>
          <cell r="J18">
            <v>1</v>
          </cell>
          <cell r="K18">
            <v>2016</v>
          </cell>
          <cell r="L18">
            <v>1</v>
          </cell>
          <cell r="M18" t="str">
            <v>MG2016C3</v>
          </cell>
        </row>
        <row r="19">
          <cell r="A19" t="str">
            <v>ML200903</v>
          </cell>
          <cell r="B19">
            <v>18</v>
          </cell>
          <cell r="C19">
            <v>48</v>
          </cell>
          <cell r="D19" t="str">
            <v>ML</v>
          </cell>
          <cell r="E19" t="str">
            <v>WA</v>
          </cell>
          <cell r="F19">
            <v>55</v>
          </cell>
          <cell r="G19" t="str">
            <v>2</v>
          </cell>
          <cell r="H19">
            <v>5</v>
          </cell>
          <cell r="I19" t="str">
            <v>2009</v>
          </cell>
          <cell r="J19" t="str">
            <v>3</v>
          </cell>
          <cell r="K19">
            <v>2010</v>
          </cell>
          <cell r="L19">
            <v>3</v>
          </cell>
          <cell r="M19" t="str">
            <v>ML2009C1</v>
          </cell>
        </row>
        <row r="20">
          <cell r="A20" t="str">
            <v>ML201004</v>
          </cell>
          <cell r="B20">
            <v>19</v>
          </cell>
          <cell r="C20">
            <v>48</v>
          </cell>
          <cell r="D20" t="str">
            <v>ML</v>
          </cell>
          <cell r="E20" t="str">
            <v>WA</v>
          </cell>
          <cell r="F20">
            <v>97</v>
          </cell>
          <cell r="G20" t="str">
            <v>2L</v>
          </cell>
          <cell r="H20" t="str">
            <v>7</v>
          </cell>
          <cell r="I20">
            <v>2010</v>
          </cell>
          <cell r="J20">
            <v>4</v>
          </cell>
          <cell r="K20" t="str">
            <v>2015</v>
          </cell>
          <cell r="L20">
            <v>1</v>
          </cell>
          <cell r="M20" t="str">
            <v>ML2010C3</v>
          </cell>
        </row>
        <row r="21">
          <cell r="A21" t="str">
            <v>ML201502</v>
          </cell>
          <cell r="B21">
            <v>20</v>
          </cell>
          <cell r="C21">
            <v>48</v>
          </cell>
          <cell r="D21" t="str">
            <v>ML</v>
          </cell>
          <cell r="E21" t="str">
            <v>WA</v>
          </cell>
          <cell r="F21">
            <v>115</v>
          </cell>
          <cell r="G21" t="str">
            <v>2L</v>
          </cell>
          <cell r="H21" t="str">
            <v>7</v>
          </cell>
          <cell r="I21" t="str">
            <v>2015</v>
          </cell>
          <cell r="J21" t="str">
            <v>2</v>
          </cell>
          <cell r="K21">
            <v>2016</v>
          </cell>
          <cell r="L21">
            <v>1</v>
          </cell>
          <cell r="M21" t="str">
            <v>ML2015C3</v>
          </cell>
        </row>
        <row r="22">
          <cell r="A22" t="str">
            <v>MR200903</v>
          </cell>
          <cell r="B22">
            <v>21</v>
          </cell>
          <cell r="C22">
            <v>48</v>
          </cell>
          <cell r="D22" t="str">
            <v>MR</v>
          </cell>
          <cell r="E22" t="str">
            <v>WA</v>
          </cell>
          <cell r="F22">
            <v>45</v>
          </cell>
          <cell r="G22" t="str">
            <v>2</v>
          </cell>
          <cell r="H22">
            <v>5</v>
          </cell>
          <cell r="I22" t="str">
            <v>2009</v>
          </cell>
          <cell r="J22" t="str">
            <v>3</v>
          </cell>
          <cell r="K22" t="str">
            <v>2014</v>
          </cell>
          <cell r="L22">
            <v>3</v>
          </cell>
          <cell r="M22" t="str">
            <v>MR2009C1</v>
          </cell>
        </row>
        <row r="23">
          <cell r="A23" t="str">
            <v>MR201404</v>
          </cell>
          <cell r="B23">
            <v>22</v>
          </cell>
          <cell r="C23">
            <v>48</v>
          </cell>
          <cell r="D23" t="str">
            <v>MR</v>
          </cell>
          <cell r="E23" t="str">
            <v>WA</v>
          </cell>
          <cell r="F23">
            <v>80</v>
          </cell>
          <cell r="G23" t="str">
            <v>2L</v>
          </cell>
          <cell r="H23" t="str">
            <v>7</v>
          </cell>
          <cell r="I23" t="str">
            <v>2014</v>
          </cell>
          <cell r="J23" t="str">
            <v>4</v>
          </cell>
          <cell r="K23">
            <v>2016</v>
          </cell>
          <cell r="L23">
            <v>1</v>
          </cell>
          <cell r="M23" t="str">
            <v>MR2014C3</v>
          </cell>
        </row>
        <row r="24">
          <cell r="A24" t="str">
            <v>MW200903</v>
          </cell>
          <cell r="B24">
            <v>23</v>
          </cell>
          <cell r="C24">
            <v>48</v>
          </cell>
          <cell r="D24" t="str">
            <v>MW</v>
          </cell>
          <cell r="E24" t="str">
            <v>SA</v>
          </cell>
          <cell r="F24">
            <v>188</v>
          </cell>
          <cell r="G24" t="str">
            <v>3</v>
          </cell>
          <cell r="H24">
            <v>6</v>
          </cell>
          <cell r="I24" t="str">
            <v>2009</v>
          </cell>
          <cell r="J24" t="str">
            <v>3</v>
          </cell>
          <cell r="K24" t="str">
            <v>2012</v>
          </cell>
          <cell r="L24">
            <v>2</v>
          </cell>
          <cell r="M24" t="str">
            <v>MW2009C1</v>
          </cell>
        </row>
        <row r="25">
          <cell r="A25" t="str">
            <v>MW201203</v>
          </cell>
          <cell r="B25">
            <v>24</v>
          </cell>
          <cell r="C25">
            <v>48</v>
          </cell>
          <cell r="D25" t="str">
            <v>MW</v>
          </cell>
          <cell r="E25" t="str">
            <v>SA</v>
          </cell>
          <cell r="F25">
            <v>60</v>
          </cell>
          <cell r="G25" t="str">
            <v>2L</v>
          </cell>
          <cell r="H25" t="str">
            <v>7</v>
          </cell>
          <cell r="I25" t="str">
            <v>2012</v>
          </cell>
          <cell r="J25" t="str">
            <v>3</v>
          </cell>
          <cell r="K25">
            <v>2016</v>
          </cell>
          <cell r="L25">
            <v>1</v>
          </cell>
          <cell r="M25" t="str">
            <v>MW2012C3</v>
          </cell>
        </row>
        <row r="26">
          <cell r="A26" t="str">
            <v>MZ200903</v>
          </cell>
          <cell r="B26">
            <v>25</v>
          </cell>
          <cell r="C26">
            <v>48</v>
          </cell>
          <cell r="D26" t="str">
            <v>MZ</v>
          </cell>
          <cell r="E26" t="str">
            <v>SA</v>
          </cell>
          <cell r="F26">
            <v>142</v>
          </cell>
          <cell r="G26" t="str">
            <v>2</v>
          </cell>
          <cell r="H26" t="str">
            <v>5</v>
          </cell>
          <cell r="I26" t="str">
            <v>2009</v>
          </cell>
          <cell r="J26" t="str">
            <v>3</v>
          </cell>
          <cell r="K26">
            <v>2016</v>
          </cell>
          <cell r="L26">
            <v>1</v>
          </cell>
          <cell r="M26" t="str">
            <v>MZ2009C1</v>
          </cell>
        </row>
        <row r="27">
          <cell r="A27" t="str">
            <v>NE200903</v>
          </cell>
          <cell r="B27">
            <v>26</v>
          </cell>
          <cell r="C27">
            <v>48</v>
          </cell>
          <cell r="D27" t="str">
            <v>NE</v>
          </cell>
          <cell r="E27" t="str">
            <v>WA</v>
          </cell>
          <cell r="F27">
            <v>37</v>
          </cell>
          <cell r="G27" t="str">
            <v>2</v>
          </cell>
          <cell r="H27">
            <v>5</v>
          </cell>
          <cell r="I27" t="str">
            <v>2009</v>
          </cell>
          <cell r="J27" t="str">
            <v>3</v>
          </cell>
          <cell r="K27">
            <v>2010</v>
          </cell>
          <cell r="L27">
            <v>2</v>
          </cell>
          <cell r="M27" t="str">
            <v>NE2009C1</v>
          </cell>
        </row>
        <row r="28">
          <cell r="A28" t="str">
            <v>NE201003</v>
          </cell>
          <cell r="B28">
            <v>27</v>
          </cell>
          <cell r="C28">
            <v>48</v>
          </cell>
          <cell r="D28" t="str">
            <v>NE</v>
          </cell>
          <cell r="E28" t="str">
            <v>WA</v>
          </cell>
          <cell r="F28">
            <v>94</v>
          </cell>
          <cell r="G28" t="str">
            <v>2L</v>
          </cell>
          <cell r="H28">
            <v>7</v>
          </cell>
          <cell r="I28" t="str">
            <v>2010</v>
          </cell>
          <cell r="J28" t="str">
            <v>3</v>
          </cell>
          <cell r="K28" t="str">
            <v>2012</v>
          </cell>
          <cell r="L28">
            <v>3</v>
          </cell>
          <cell r="M28" t="str">
            <v>NE2010C3</v>
          </cell>
        </row>
        <row r="29">
          <cell r="A29" t="str">
            <v>NE201204</v>
          </cell>
          <cell r="B29">
            <v>28</v>
          </cell>
          <cell r="C29">
            <v>48</v>
          </cell>
          <cell r="D29" t="str">
            <v>NE</v>
          </cell>
          <cell r="E29" t="str">
            <v>WA</v>
          </cell>
          <cell r="F29">
            <v>123</v>
          </cell>
          <cell r="G29" t="str">
            <v>2L</v>
          </cell>
          <cell r="H29" t="str">
            <v>8</v>
          </cell>
          <cell r="I29" t="str">
            <v>2012</v>
          </cell>
          <cell r="J29" t="str">
            <v>4</v>
          </cell>
          <cell r="K29">
            <v>2016</v>
          </cell>
          <cell r="L29">
            <v>1</v>
          </cell>
          <cell r="M29" t="str">
            <v>NE2012C3</v>
          </cell>
        </row>
        <row r="30">
          <cell r="A30" t="str">
            <v>NG200903</v>
          </cell>
          <cell r="B30">
            <v>29</v>
          </cell>
          <cell r="C30">
            <v>48</v>
          </cell>
          <cell r="D30" t="str">
            <v>NG</v>
          </cell>
          <cell r="E30" t="str">
            <v>WA</v>
          </cell>
          <cell r="F30">
            <v>37</v>
          </cell>
          <cell r="G30" t="str">
            <v>1</v>
          </cell>
          <cell r="H30">
            <v>4</v>
          </cell>
          <cell r="I30" t="str">
            <v>2009</v>
          </cell>
          <cell r="J30" t="str">
            <v>3</v>
          </cell>
          <cell r="K30" t="str">
            <v>2012</v>
          </cell>
          <cell r="L30">
            <v>2</v>
          </cell>
          <cell r="M30" t="str">
            <v>NG2009C1</v>
          </cell>
        </row>
        <row r="31">
          <cell r="A31" t="str">
            <v>NG201203</v>
          </cell>
          <cell r="B31">
            <v>30</v>
          </cell>
          <cell r="C31">
            <v>48</v>
          </cell>
          <cell r="D31" t="str">
            <v>NG</v>
          </cell>
          <cell r="E31" t="str">
            <v>WA</v>
          </cell>
          <cell r="F31">
            <v>95</v>
          </cell>
          <cell r="G31" t="str">
            <v>1L</v>
          </cell>
          <cell r="H31">
            <v>7</v>
          </cell>
          <cell r="I31" t="str">
            <v>2012</v>
          </cell>
          <cell r="J31">
            <v>3</v>
          </cell>
          <cell r="K31" t="str">
            <v>2014</v>
          </cell>
          <cell r="L31">
            <v>3</v>
          </cell>
          <cell r="M31" t="str">
            <v>NG2012C3</v>
          </cell>
        </row>
        <row r="32">
          <cell r="A32" t="str">
            <v>NG201404</v>
          </cell>
          <cell r="B32">
            <v>31</v>
          </cell>
          <cell r="C32">
            <v>48</v>
          </cell>
          <cell r="D32" t="str">
            <v>NG</v>
          </cell>
          <cell r="E32" t="str">
            <v>WA</v>
          </cell>
          <cell r="F32">
            <v>165</v>
          </cell>
          <cell r="G32" t="str">
            <v>2L</v>
          </cell>
          <cell r="H32" t="str">
            <v>8</v>
          </cell>
          <cell r="I32" t="str">
            <v>2014</v>
          </cell>
          <cell r="J32" t="str">
            <v>4</v>
          </cell>
          <cell r="K32">
            <v>2016</v>
          </cell>
          <cell r="L32">
            <v>1</v>
          </cell>
          <cell r="M32" t="str">
            <v>NG2014C3</v>
          </cell>
        </row>
        <row r="33">
          <cell r="A33" t="str">
            <v>SD201103</v>
          </cell>
          <cell r="B33">
            <v>32</v>
          </cell>
          <cell r="C33">
            <v>48</v>
          </cell>
          <cell r="D33" t="str">
            <v>SD</v>
          </cell>
          <cell r="E33" t="str">
            <v>EA</v>
          </cell>
          <cell r="F33">
            <v>86</v>
          </cell>
          <cell r="G33" t="str">
            <v>2</v>
          </cell>
          <cell r="H33">
            <v>5</v>
          </cell>
          <cell r="I33" t="str">
            <v>2011</v>
          </cell>
          <cell r="J33" t="str">
            <v>3</v>
          </cell>
          <cell r="K33">
            <v>2011</v>
          </cell>
          <cell r="L33">
            <v>4</v>
          </cell>
          <cell r="M33" t="str">
            <v>SD2011C1</v>
          </cell>
        </row>
        <row r="34">
          <cell r="A34" t="str">
            <v>SD201201</v>
          </cell>
          <cell r="B34">
            <v>33</v>
          </cell>
          <cell r="C34">
            <v>48</v>
          </cell>
          <cell r="D34" t="str">
            <v>SD</v>
          </cell>
          <cell r="E34" t="str">
            <v>EA</v>
          </cell>
          <cell r="F34">
            <v>414</v>
          </cell>
          <cell r="G34" t="str">
            <v>3</v>
          </cell>
          <cell r="H34" t="str">
            <v>12</v>
          </cell>
          <cell r="I34" t="str">
            <v>2012</v>
          </cell>
          <cell r="J34" t="str">
            <v>1</v>
          </cell>
          <cell r="K34">
            <v>2016</v>
          </cell>
          <cell r="L34">
            <v>1</v>
          </cell>
          <cell r="M34" t="str">
            <v>SD2012C1</v>
          </cell>
        </row>
        <row r="35">
          <cell r="A35" t="str">
            <v>SL201601</v>
          </cell>
          <cell r="B35">
            <v>34</v>
          </cell>
          <cell r="C35">
            <v>48</v>
          </cell>
          <cell r="D35" t="str">
            <v>SL</v>
          </cell>
          <cell r="E35" t="str">
            <v>WA</v>
          </cell>
          <cell r="F35">
            <v>31</v>
          </cell>
          <cell r="G35">
            <v>0</v>
          </cell>
          <cell r="H35">
            <v>0</v>
          </cell>
          <cell r="I35">
            <v>2016</v>
          </cell>
          <cell r="J35">
            <v>1</v>
          </cell>
          <cell r="K35">
            <v>2016</v>
          </cell>
          <cell r="L35">
            <v>1</v>
          </cell>
          <cell r="M35" t="str">
            <v>SL2016C3</v>
          </cell>
        </row>
        <row r="36">
          <cell r="A36" t="str">
            <v>SO200903</v>
          </cell>
          <cell r="B36">
            <v>35</v>
          </cell>
          <cell r="C36">
            <v>48</v>
          </cell>
          <cell r="D36" t="str">
            <v>SO</v>
          </cell>
          <cell r="E36" t="str">
            <v>EA</v>
          </cell>
          <cell r="F36">
            <v>255</v>
          </cell>
          <cell r="G36" t="str">
            <v>L</v>
          </cell>
          <cell r="H36">
            <v>6</v>
          </cell>
          <cell r="I36" t="str">
            <v>2009</v>
          </cell>
          <cell r="J36" t="str">
            <v>3</v>
          </cell>
          <cell r="K36">
            <v>2011</v>
          </cell>
          <cell r="L36">
            <v>2</v>
          </cell>
          <cell r="M36" t="str">
            <v>SO2009C3</v>
          </cell>
        </row>
        <row r="37">
          <cell r="A37" t="str">
            <v>SO201103</v>
          </cell>
          <cell r="B37">
            <v>36</v>
          </cell>
          <cell r="C37">
            <v>48</v>
          </cell>
          <cell r="D37" t="str">
            <v>SO</v>
          </cell>
          <cell r="E37" t="str">
            <v>EA</v>
          </cell>
          <cell r="F37">
            <v>263</v>
          </cell>
          <cell r="G37" t="str">
            <v>L</v>
          </cell>
          <cell r="H37" t="str">
            <v>7</v>
          </cell>
          <cell r="I37">
            <v>2011</v>
          </cell>
          <cell r="J37">
            <v>3</v>
          </cell>
          <cell r="K37">
            <v>2016</v>
          </cell>
          <cell r="L37">
            <v>1</v>
          </cell>
          <cell r="M37" t="str">
            <v>SO2011C3</v>
          </cell>
        </row>
        <row r="38">
          <cell r="A38" t="str">
            <v>SS200903</v>
          </cell>
          <cell r="B38">
            <v>37</v>
          </cell>
          <cell r="C38">
            <v>48</v>
          </cell>
          <cell r="D38" t="str">
            <v>SS</v>
          </cell>
          <cell r="E38" t="str">
            <v>EA</v>
          </cell>
          <cell r="F38">
            <v>68</v>
          </cell>
          <cell r="G38" t="str">
            <v>2</v>
          </cell>
          <cell r="H38">
            <v>5</v>
          </cell>
          <cell r="I38" t="str">
            <v>2009</v>
          </cell>
          <cell r="J38" t="str">
            <v>3</v>
          </cell>
          <cell r="K38">
            <v>2010</v>
          </cell>
          <cell r="L38">
            <v>4</v>
          </cell>
          <cell r="M38" t="str">
            <v>SS2009C1</v>
          </cell>
        </row>
        <row r="39">
          <cell r="A39" t="str">
            <v>SS201101</v>
          </cell>
          <cell r="B39">
            <v>38</v>
          </cell>
          <cell r="C39">
            <v>48</v>
          </cell>
          <cell r="D39" t="str">
            <v>SS</v>
          </cell>
          <cell r="E39" t="str">
            <v>EA</v>
          </cell>
          <cell r="F39">
            <v>79</v>
          </cell>
          <cell r="G39" t="str">
            <v>2</v>
          </cell>
          <cell r="H39">
            <v>6</v>
          </cell>
          <cell r="I39" t="str">
            <v>2011</v>
          </cell>
          <cell r="J39" t="str">
            <v>1</v>
          </cell>
          <cell r="K39" t="str">
            <v>2014</v>
          </cell>
          <cell r="L39">
            <v>2</v>
          </cell>
          <cell r="M39" t="str">
            <v>SS2011C1</v>
          </cell>
        </row>
        <row r="40">
          <cell r="A40" t="str">
            <v>SS201403</v>
          </cell>
          <cell r="B40">
            <v>39</v>
          </cell>
          <cell r="C40">
            <v>48</v>
          </cell>
          <cell r="D40" t="str">
            <v>SS</v>
          </cell>
          <cell r="E40" t="str">
            <v>EA</v>
          </cell>
          <cell r="F40">
            <v>81</v>
          </cell>
          <cell r="G40" t="str">
            <v>2</v>
          </cell>
          <cell r="H40">
            <v>6</v>
          </cell>
          <cell r="I40">
            <v>2014</v>
          </cell>
          <cell r="J40">
            <v>3</v>
          </cell>
          <cell r="K40">
            <v>2016</v>
          </cell>
          <cell r="L40">
            <v>1</v>
          </cell>
          <cell r="M40" t="str">
            <v>SS2014C1</v>
          </cell>
        </row>
        <row r="41">
          <cell r="A41" t="str">
            <v>TD200903</v>
          </cell>
          <cell r="B41">
            <v>40</v>
          </cell>
          <cell r="C41">
            <v>48</v>
          </cell>
          <cell r="D41" t="str">
            <v>TD</v>
          </cell>
          <cell r="E41" t="str">
            <v>WA</v>
          </cell>
          <cell r="F41">
            <v>52</v>
          </cell>
          <cell r="G41" t="str">
            <v>2</v>
          </cell>
          <cell r="H41">
            <v>6</v>
          </cell>
          <cell r="I41" t="str">
            <v>2009</v>
          </cell>
          <cell r="J41" t="str">
            <v>3</v>
          </cell>
          <cell r="K41">
            <v>2011</v>
          </cell>
          <cell r="L41">
            <v>3</v>
          </cell>
          <cell r="M41" t="str">
            <v>TD2009C1</v>
          </cell>
        </row>
        <row r="42">
          <cell r="A42" t="str">
            <v>TD201104</v>
          </cell>
          <cell r="B42">
            <v>41</v>
          </cell>
          <cell r="C42">
            <v>48</v>
          </cell>
          <cell r="D42" t="str">
            <v>TD</v>
          </cell>
          <cell r="E42" t="str">
            <v>WA</v>
          </cell>
          <cell r="F42">
            <v>88</v>
          </cell>
          <cell r="G42" t="str">
            <v>2L</v>
          </cell>
          <cell r="H42" t="str">
            <v>7</v>
          </cell>
          <cell r="I42">
            <v>2011</v>
          </cell>
          <cell r="J42" t="str">
            <v>4</v>
          </cell>
          <cell r="K42">
            <v>2016</v>
          </cell>
          <cell r="L42">
            <v>1</v>
          </cell>
          <cell r="M42" t="str">
            <v>TD2011C3</v>
          </cell>
        </row>
        <row r="43">
          <cell r="A43" t="str">
            <v>UG200903</v>
          </cell>
          <cell r="B43">
            <v>42</v>
          </cell>
          <cell r="C43">
            <v>48</v>
          </cell>
          <cell r="D43" t="str">
            <v>UG</v>
          </cell>
          <cell r="E43" t="str">
            <v>EA</v>
          </cell>
          <cell r="F43">
            <v>958</v>
          </cell>
          <cell r="G43" t="str">
            <v>4</v>
          </cell>
          <cell r="H43" t="str">
            <v>7</v>
          </cell>
          <cell r="I43" t="str">
            <v>2009</v>
          </cell>
          <cell r="J43" t="str">
            <v>3</v>
          </cell>
          <cell r="K43">
            <v>2010</v>
          </cell>
          <cell r="L43">
            <v>2</v>
          </cell>
          <cell r="M43" t="str">
            <v>UG2009C1</v>
          </cell>
        </row>
        <row r="44">
          <cell r="A44" t="str">
            <v>UG201003</v>
          </cell>
          <cell r="B44">
            <v>43</v>
          </cell>
          <cell r="C44">
            <v>48</v>
          </cell>
          <cell r="D44" t="str">
            <v>UG</v>
          </cell>
          <cell r="E44" t="str">
            <v>EA</v>
          </cell>
          <cell r="F44">
            <v>541</v>
          </cell>
          <cell r="G44" t="str">
            <v>3L</v>
          </cell>
          <cell r="H44">
            <v>8</v>
          </cell>
          <cell r="I44">
            <v>2010</v>
          </cell>
          <cell r="J44" t="str">
            <v>3</v>
          </cell>
          <cell r="K44" t="str">
            <v>2014</v>
          </cell>
          <cell r="L44">
            <v>3</v>
          </cell>
          <cell r="M44" t="str">
            <v>UG2010C3</v>
          </cell>
        </row>
        <row r="45">
          <cell r="A45" t="str">
            <v>UG201404</v>
          </cell>
          <cell r="B45">
            <v>44</v>
          </cell>
          <cell r="C45">
            <v>48</v>
          </cell>
          <cell r="D45" t="str">
            <v>UG</v>
          </cell>
          <cell r="E45" t="str">
            <v>EA</v>
          </cell>
          <cell r="F45">
            <v>301</v>
          </cell>
          <cell r="G45" t="str">
            <v>2L</v>
          </cell>
          <cell r="H45" t="str">
            <v>7</v>
          </cell>
          <cell r="I45" t="str">
            <v>2014</v>
          </cell>
          <cell r="J45" t="str">
            <v>4</v>
          </cell>
          <cell r="K45">
            <v>2016</v>
          </cell>
          <cell r="L45">
            <v>1</v>
          </cell>
          <cell r="M45" t="str">
            <v>UG2014C3</v>
          </cell>
        </row>
        <row r="46">
          <cell r="A46" t="str">
            <v>YE201404</v>
          </cell>
          <cell r="B46">
            <v>45</v>
          </cell>
          <cell r="C46">
            <v>48</v>
          </cell>
          <cell r="D46" t="str">
            <v>YE</v>
          </cell>
          <cell r="E46" t="str">
            <v>EA</v>
          </cell>
          <cell r="F46">
            <v>75</v>
          </cell>
          <cell r="G46" t="str">
            <v>1L</v>
          </cell>
          <cell r="H46" t="str">
            <v>6</v>
          </cell>
          <cell r="I46" t="str">
            <v>2014</v>
          </cell>
          <cell r="J46" t="str">
            <v>4</v>
          </cell>
          <cell r="K46">
            <v>2016</v>
          </cell>
          <cell r="L46">
            <v>1</v>
          </cell>
          <cell r="M46" t="str">
            <v>YE2014C3</v>
          </cell>
        </row>
        <row r="47">
          <cell r="A47" t="str">
            <v>ZM200903</v>
          </cell>
          <cell r="B47">
            <v>46</v>
          </cell>
          <cell r="C47">
            <v>48</v>
          </cell>
          <cell r="D47" t="str">
            <v>ZM</v>
          </cell>
          <cell r="E47" t="str">
            <v>SA</v>
          </cell>
          <cell r="F47">
            <v>72</v>
          </cell>
          <cell r="G47" t="str">
            <v>3</v>
          </cell>
          <cell r="H47">
            <v>6</v>
          </cell>
          <cell r="I47" t="str">
            <v>2009</v>
          </cell>
          <cell r="J47" t="str">
            <v>3</v>
          </cell>
          <cell r="K47">
            <v>2016</v>
          </cell>
          <cell r="L47">
            <v>1</v>
          </cell>
          <cell r="M47" t="str">
            <v>ZM2009C1</v>
          </cell>
        </row>
        <row r="48">
          <cell r="A48" t="str">
            <v>ZW200903</v>
          </cell>
          <cell r="B48">
            <v>47</v>
          </cell>
          <cell r="C48">
            <v>48</v>
          </cell>
          <cell r="D48" t="str">
            <v>ZW</v>
          </cell>
          <cell r="E48" t="str">
            <v>SA</v>
          </cell>
          <cell r="F48">
            <v>85</v>
          </cell>
          <cell r="G48" t="str">
            <v>2</v>
          </cell>
          <cell r="H48">
            <v>5</v>
          </cell>
          <cell r="I48" t="str">
            <v>2009</v>
          </cell>
          <cell r="J48" t="str">
            <v>3</v>
          </cell>
          <cell r="K48" t="str">
            <v>2013</v>
          </cell>
          <cell r="L48">
            <v>1</v>
          </cell>
          <cell r="M48" t="str">
            <v>ZW2009C1</v>
          </cell>
        </row>
        <row r="49">
          <cell r="A49" t="str">
            <v>ZW201302</v>
          </cell>
          <cell r="B49">
            <v>48</v>
          </cell>
          <cell r="C49">
            <v>48</v>
          </cell>
          <cell r="D49" t="str">
            <v>ZW</v>
          </cell>
          <cell r="E49" t="str">
            <v>SA</v>
          </cell>
          <cell r="F49">
            <v>204</v>
          </cell>
          <cell r="G49" t="str">
            <v>2L</v>
          </cell>
          <cell r="H49" t="str">
            <v>8</v>
          </cell>
          <cell r="I49" t="str">
            <v>2013</v>
          </cell>
          <cell r="J49" t="str">
            <v>2</v>
          </cell>
          <cell r="K49">
            <v>2016</v>
          </cell>
          <cell r="L49">
            <v>1</v>
          </cell>
          <cell r="M49" t="str">
            <v>ZW2013C3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W"/>
      <sheetName val="ZW85"/>
      <sheetName val="ZW204"/>
      <sheetName val="Dist"/>
    </sheetNames>
    <sheetDataSet>
      <sheetData sheetId="0" refreshError="1"/>
      <sheetData sheetId="1">
        <row r="1">
          <cell r="A1" t="str">
            <v>FNID</v>
          </cell>
          <cell r="B1" t="str">
            <v>FNID_OLD</v>
          </cell>
          <cell r="C1" t="str">
            <v>COUNTRY</v>
          </cell>
          <cell r="D1" t="str">
            <v>REGION</v>
          </cell>
          <cell r="E1" t="str">
            <v>ADMIN0</v>
          </cell>
          <cell r="F1" t="str">
            <v>ADMIN1</v>
          </cell>
          <cell r="G1" t="str">
            <v>ADMIN2</v>
          </cell>
          <cell r="H1" t="str">
            <v>LZCODE</v>
          </cell>
          <cell r="I1" t="str">
            <v>CS20090701</v>
          </cell>
          <cell r="J1" t="str">
            <v>CS20091001</v>
          </cell>
          <cell r="K1" t="str">
            <v>CS20100101</v>
          </cell>
          <cell r="L1" t="str">
            <v>CS20100401</v>
          </cell>
          <cell r="M1" t="str">
            <v>CS20100701</v>
          </cell>
          <cell r="N1" t="str">
            <v>CS20101001</v>
          </cell>
          <cell r="O1" t="str">
            <v>CS20110101</v>
          </cell>
          <cell r="P1" t="str">
            <v>CS20110401</v>
          </cell>
          <cell r="Q1" t="str">
            <v>CS20110701</v>
          </cell>
          <cell r="R1" t="str">
            <v>CS20111001</v>
          </cell>
          <cell r="S1" t="str">
            <v>CS20120101</v>
          </cell>
          <cell r="T1" t="str">
            <v>CS20120401</v>
          </cell>
          <cell r="U1" t="str">
            <v>CS20120701</v>
          </cell>
          <cell r="V1" t="str">
            <v>CS20120822</v>
          </cell>
          <cell r="W1" t="str">
            <v>CS20120913</v>
          </cell>
          <cell r="X1" t="str">
            <v>CS20121001</v>
          </cell>
          <cell r="Y1" t="str">
            <v>CS20121102</v>
          </cell>
          <cell r="Z1" t="str">
            <v>CS20121116</v>
          </cell>
          <cell r="AA1" t="str">
            <v>CS20130101</v>
          </cell>
        </row>
        <row r="2">
          <cell r="A2" t="str">
            <v>ZW2009C11021</v>
          </cell>
          <cell r="B2">
            <v>121040</v>
          </cell>
          <cell r="C2" t="str">
            <v>ZW</v>
          </cell>
          <cell r="D2" t="str">
            <v>SA</v>
          </cell>
          <cell r="E2" t="str">
            <v>Zimbabwe</v>
          </cell>
          <cell r="F2" t="str">
            <v>Bulawayo</v>
          </cell>
          <cell r="G2" t="str">
            <v>Bulawayo</v>
          </cell>
          <cell r="I2">
            <v>1</v>
          </cell>
          <cell r="J2">
            <v>1</v>
          </cell>
          <cell r="K2">
            <v>2</v>
          </cell>
          <cell r="L2">
            <v>1</v>
          </cell>
          <cell r="M2">
            <v>1</v>
          </cell>
          <cell r="N2">
            <v>2</v>
          </cell>
          <cell r="O2">
            <v>2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</row>
        <row r="3">
          <cell r="A3" t="str">
            <v>ZW2009C11101</v>
          </cell>
          <cell r="B3">
            <v>121024</v>
          </cell>
          <cell r="C3" t="str">
            <v>ZW</v>
          </cell>
          <cell r="D3" t="str">
            <v>SA</v>
          </cell>
          <cell r="E3" t="str">
            <v>Zimbabwe</v>
          </cell>
          <cell r="F3" t="str">
            <v>Manicaland</v>
          </cell>
          <cell r="G3" t="str">
            <v>Buhera</v>
          </cell>
          <cell r="I3">
            <v>1</v>
          </cell>
          <cell r="J3">
            <v>1</v>
          </cell>
          <cell r="K3">
            <v>1</v>
          </cell>
          <cell r="L3">
            <v>2</v>
          </cell>
          <cell r="M3">
            <v>1</v>
          </cell>
          <cell r="N3">
            <v>2</v>
          </cell>
          <cell r="O3">
            <v>2</v>
          </cell>
          <cell r="P3">
            <v>2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</row>
        <row r="4">
          <cell r="A4" t="str">
            <v>ZW2009C11102</v>
          </cell>
          <cell r="B4">
            <v>121061</v>
          </cell>
          <cell r="C4" t="str">
            <v>ZW</v>
          </cell>
          <cell r="D4" t="str">
            <v>SA</v>
          </cell>
          <cell r="E4" t="str">
            <v>Zimbabwe</v>
          </cell>
          <cell r="F4" t="str">
            <v>Manicaland</v>
          </cell>
          <cell r="G4" t="str">
            <v>Chimanimani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2</v>
          </cell>
          <cell r="O4">
            <v>2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</row>
        <row r="5">
          <cell r="A5" t="str">
            <v>ZW2009C11104</v>
          </cell>
          <cell r="B5">
            <v>121025</v>
          </cell>
          <cell r="C5" t="str">
            <v>ZW</v>
          </cell>
          <cell r="D5" t="str">
            <v>SA</v>
          </cell>
          <cell r="E5" t="str">
            <v>Zimbabwe</v>
          </cell>
          <cell r="F5" t="str">
            <v>Manicaland</v>
          </cell>
          <cell r="G5" t="str">
            <v>Makoni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</row>
        <row r="6">
          <cell r="A6" t="str">
            <v>ZW2009C11105</v>
          </cell>
          <cell r="B6">
            <v>121060</v>
          </cell>
          <cell r="C6" t="str">
            <v>ZW</v>
          </cell>
          <cell r="D6" t="str">
            <v>SA</v>
          </cell>
          <cell r="E6" t="str">
            <v>Zimbabwe</v>
          </cell>
          <cell r="F6" t="str">
            <v>Manicaland</v>
          </cell>
          <cell r="G6" t="str">
            <v>Mutare Rural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2</v>
          </cell>
          <cell r="O6">
            <v>2</v>
          </cell>
          <cell r="P6">
            <v>2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</row>
        <row r="7">
          <cell r="A7" t="str">
            <v>ZW2009C11106</v>
          </cell>
          <cell r="B7">
            <v>121058</v>
          </cell>
          <cell r="C7" t="str">
            <v>ZW</v>
          </cell>
          <cell r="D7" t="str">
            <v>SA</v>
          </cell>
          <cell r="E7" t="str">
            <v>Zimbabwe</v>
          </cell>
          <cell r="F7" t="str">
            <v>Manicaland</v>
          </cell>
          <cell r="G7" t="str">
            <v>Mutasa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2</v>
          </cell>
          <cell r="O7">
            <v>2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1</v>
          </cell>
          <cell r="Z7">
            <v>1</v>
          </cell>
          <cell r="AA7">
            <v>1</v>
          </cell>
        </row>
        <row r="8">
          <cell r="A8" t="str">
            <v>ZW2009C11107</v>
          </cell>
          <cell r="B8">
            <v>121048</v>
          </cell>
          <cell r="C8" t="str">
            <v>ZW</v>
          </cell>
          <cell r="D8" t="str">
            <v>SA</v>
          </cell>
          <cell r="E8" t="str">
            <v>Zimbabwe</v>
          </cell>
          <cell r="F8" t="str">
            <v>Manicaland</v>
          </cell>
          <cell r="G8" t="str">
            <v>Nyanga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2</v>
          </cell>
          <cell r="O8">
            <v>2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</row>
        <row r="9">
          <cell r="A9" t="str">
            <v>ZW2009C11121</v>
          </cell>
          <cell r="B9">
            <v>121023</v>
          </cell>
          <cell r="C9" t="str">
            <v>ZW</v>
          </cell>
          <cell r="D9" t="str">
            <v>SA</v>
          </cell>
          <cell r="E9" t="str">
            <v>Zimbabwe</v>
          </cell>
          <cell r="F9" t="str">
            <v>Manicaland</v>
          </cell>
          <cell r="G9" t="str">
            <v>Mutare Urban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2</v>
          </cell>
          <cell r="O9">
            <v>2</v>
          </cell>
          <cell r="P9">
            <v>2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</row>
        <row r="10">
          <cell r="A10" t="str">
            <v>ZW2009C11122</v>
          </cell>
          <cell r="B10">
            <v>121077</v>
          </cell>
          <cell r="C10" t="str">
            <v>ZW</v>
          </cell>
          <cell r="D10" t="str">
            <v>SA</v>
          </cell>
          <cell r="E10" t="str">
            <v>Zimbabwe</v>
          </cell>
          <cell r="F10" t="str">
            <v>Manicaland</v>
          </cell>
          <cell r="G10" t="str">
            <v>Rusape Urban</v>
          </cell>
          <cell r="I10">
            <v>1</v>
          </cell>
          <cell r="J10">
            <v>1</v>
          </cell>
          <cell r="K10">
            <v>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</row>
        <row r="11">
          <cell r="A11" t="str">
            <v>ZW2009C11124</v>
          </cell>
          <cell r="B11">
            <v>121046</v>
          </cell>
          <cell r="C11" t="str">
            <v>ZW</v>
          </cell>
          <cell r="D11" t="str">
            <v>SA</v>
          </cell>
          <cell r="E11" t="str">
            <v>Zimbabwe</v>
          </cell>
          <cell r="F11" t="str">
            <v>Manicaland</v>
          </cell>
          <cell r="G11" t="str">
            <v>Chipinge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2</v>
          </cell>
          <cell r="O11">
            <v>2</v>
          </cell>
          <cell r="P11">
            <v>2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1</v>
          </cell>
          <cell r="Z11">
            <v>1</v>
          </cell>
          <cell r="AA11">
            <v>1</v>
          </cell>
        </row>
        <row r="12">
          <cell r="A12" t="str">
            <v>ZW2009C11201</v>
          </cell>
          <cell r="B12">
            <v>121055</v>
          </cell>
          <cell r="C12" t="str">
            <v>ZW</v>
          </cell>
          <cell r="D12" t="str">
            <v>SA</v>
          </cell>
          <cell r="E12" t="str">
            <v>Zimbabwe</v>
          </cell>
          <cell r="F12" t="str">
            <v>Mashonaland Central</v>
          </cell>
          <cell r="G12" t="str">
            <v>Bindura Rural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</row>
        <row r="13">
          <cell r="A13" t="str">
            <v>ZW2009C11202</v>
          </cell>
          <cell r="B13">
            <v>121036</v>
          </cell>
          <cell r="C13" t="str">
            <v>ZW</v>
          </cell>
          <cell r="D13" t="str">
            <v>SA</v>
          </cell>
          <cell r="E13" t="str">
            <v>Zimbabwe</v>
          </cell>
          <cell r="F13" t="str">
            <v>Mashonaland Central</v>
          </cell>
          <cell r="G13" t="str">
            <v>Centenary</v>
          </cell>
          <cell r="I13">
            <v>1</v>
          </cell>
          <cell r="J13">
            <v>1</v>
          </cell>
          <cell r="K13">
            <v>2</v>
          </cell>
          <cell r="L13">
            <v>1</v>
          </cell>
          <cell r="M13">
            <v>1</v>
          </cell>
          <cell r="N13">
            <v>2</v>
          </cell>
          <cell r="O13">
            <v>2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</row>
        <row r="14">
          <cell r="A14" t="str">
            <v>ZW2009C11203</v>
          </cell>
          <cell r="B14">
            <v>121053</v>
          </cell>
          <cell r="C14" t="str">
            <v>ZW</v>
          </cell>
          <cell r="D14" t="str">
            <v>SA</v>
          </cell>
          <cell r="E14" t="str">
            <v>Zimbabwe</v>
          </cell>
          <cell r="F14" t="str">
            <v>Mashonaland Central</v>
          </cell>
          <cell r="G14" t="str">
            <v>Guruve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2</v>
          </cell>
          <cell r="O14">
            <v>2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</v>
          </cell>
          <cell r="AA14">
            <v>1</v>
          </cell>
        </row>
        <row r="15">
          <cell r="A15" t="str">
            <v>ZW2009C11204</v>
          </cell>
          <cell r="B15">
            <v>121034</v>
          </cell>
          <cell r="C15" t="str">
            <v>ZW</v>
          </cell>
          <cell r="D15" t="str">
            <v>SA</v>
          </cell>
          <cell r="E15" t="str">
            <v>Zimbabwe</v>
          </cell>
          <cell r="F15" t="str">
            <v>Mashonaland Central</v>
          </cell>
          <cell r="G15" t="str">
            <v>Mazowe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</row>
        <row r="16">
          <cell r="A16" t="str">
            <v>ZW2009C11205</v>
          </cell>
          <cell r="B16">
            <v>121032</v>
          </cell>
          <cell r="C16" t="str">
            <v>ZW</v>
          </cell>
          <cell r="D16" t="str">
            <v>SA</v>
          </cell>
          <cell r="E16" t="str">
            <v>Zimbabwe</v>
          </cell>
          <cell r="F16" t="str">
            <v>Mashonaland Central</v>
          </cell>
          <cell r="G16" t="str">
            <v>Mount Darwin</v>
          </cell>
          <cell r="I16">
            <v>1</v>
          </cell>
          <cell r="J16">
            <v>1</v>
          </cell>
          <cell r="K16">
            <v>2</v>
          </cell>
          <cell r="L16">
            <v>1</v>
          </cell>
          <cell r="M16">
            <v>1</v>
          </cell>
          <cell r="N16">
            <v>2</v>
          </cell>
          <cell r="O16">
            <v>2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</row>
        <row r="17">
          <cell r="A17" t="str">
            <v>ZW2009C11206</v>
          </cell>
          <cell r="B17">
            <v>121003</v>
          </cell>
          <cell r="C17" t="str">
            <v>ZW</v>
          </cell>
          <cell r="D17" t="str">
            <v>SA</v>
          </cell>
          <cell r="E17" t="str">
            <v>Zimbabwe</v>
          </cell>
          <cell r="F17" t="str">
            <v>Mashonaland Central</v>
          </cell>
          <cell r="G17" t="str">
            <v>Rushinga</v>
          </cell>
          <cell r="I17">
            <v>1</v>
          </cell>
          <cell r="J17">
            <v>1</v>
          </cell>
          <cell r="K17">
            <v>2</v>
          </cell>
          <cell r="L17">
            <v>2</v>
          </cell>
          <cell r="M17">
            <v>1</v>
          </cell>
          <cell r="N17">
            <v>2</v>
          </cell>
          <cell r="O17">
            <v>2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</row>
        <row r="18">
          <cell r="A18" t="str">
            <v>ZW2009C11207</v>
          </cell>
          <cell r="B18">
            <v>121035</v>
          </cell>
          <cell r="C18" t="str">
            <v>ZW</v>
          </cell>
          <cell r="D18" t="str">
            <v>SA</v>
          </cell>
          <cell r="E18" t="str">
            <v>Zimbabwe</v>
          </cell>
          <cell r="F18" t="str">
            <v>Mashonaland Central</v>
          </cell>
          <cell r="G18" t="str">
            <v>Shamva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</row>
        <row r="19">
          <cell r="A19" t="str">
            <v>ZW2009C11208</v>
          </cell>
          <cell r="B19">
            <v>121085</v>
          </cell>
          <cell r="C19" t="str">
            <v>ZW</v>
          </cell>
          <cell r="D19" t="str">
            <v>SA</v>
          </cell>
          <cell r="E19" t="str">
            <v>Zimbabwe</v>
          </cell>
          <cell r="F19" t="str">
            <v>Mashonaland Central</v>
          </cell>
          <cell r="G19" t="str">
            <v>Mbire</v>
          </cell>
          <cell r="I19">
            <v>99</v>
          </cell>
          <cell r="J19">
            <v>99</v>
          </cell>
          <cell r="K19">
            <v>99</v>
          </cell>
          <cell r="L19">
            <v>99</v>
          </cell>
          <cell r="M19">
            <v>99</v>
          </cell>
          <cell r="N19">
            <v>99</v>
          </cell>
          <cell r="O19">
            <v>99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1</v>
          </cell>
        </row>
        <row r="20">
          <cell r="A20" t="str">
            <v>ZW2009C11221</v>
          </cell>
          <cell r="B20">
            <v>121067</v>
          </cell>
          <cell r="C20" t="str">
            <v>ZW</v>
          </cell>
          <cell r="D20" t="str">
            <v>SA</v>
          </cell>
          <cell r="E20" t="str">
            <v>Zimbabwe</v>
          </cell>
          <cell r="F20" t="str">
            <v>Mashonaland Central</v>
          </cell>
          <cell r="G20" t="str">
            <v>Bindura Urban</v>
          </cell>
          <cell r="I20">
            <v>1</v>
          </cell>
          <cell r="J20">
            <v>1</v>
          </cell>
          <cell r="K20">
            <v>2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1</v>
          </cell>
        </row>
        <row r="21">
          <cell r="A21" t="str">
            <v>ZW2009C11301</v>
          </cell>
          <cell r="B21">
            <v>121029</v>
          </cell>
          <cell r="C21" t="str">
            <v>ZW</v>
          </cell>
          <cell r="D21" t="str">
            <v>SA</v>
          </cell>
          <cell r="E21" t="str">
            <v>Zimbabwe</v>
          </cell>
          <cell r="F21" t="str">
            <v>Mashonaland East</v>
          </cell>
          <cell r="G21" t="str">
            <v>Chikomba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2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A21">
            <v>1</v>
          </cell>
        </row>
        <row r="22">
          <cell r="A22" t="str">
            <v>ZW2009C11303</v>
          </cell>
          <cell r="B22">
            <v>121057</v>
          </cell>
          <cell r="C22" t="str">
            <v>ZW</v>
          </cell>
          <cell r="D22" t="str">
            <v>SA</v>
          </cell>
          <cell r="E22" t="str">
            <v>Zimbabwe</v>
          </cell>
          <cell r="F22" t="str">
            <v>Mashonaland East</v>
          </cell>
          <cell r="G22" t="str">
            <v>Hwedza</v>
          </cell>
          <cell r="I22">
            <v>1</v>
          </cell>
          <cell r="J22">
            <v>1</v>
          </cell>
          <cell r="K22">
            <v>1</v>
          </cell>
          <cell r="L22">
            <v>2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</row>
        <row r="23">
          <cell r="A23" t="str">
            <v>ZW2009C11304</v>
          </cell>
          <cell r="B23">
            <v>121028</v>
          </cell>
          <cell r="C23" t="str">
            <v>ZW</v>
          </cell>
          <cell r="D23" t="str">
            <v>SA</v>
          </cell>
          <cell r="E23" t="str">
            <v>Zimbabwe</v>
          </cell>
          <cell r="F23" t="str">
            <v>Mashonaland East</v>
          </cell>
          <cell r="G23" t="str">
            <v>Marondera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A23">
            <v>1</v>
          </cell>
        </row>
        <row r="24">
          <cell r="A24" t="str">
            <v>ZW2009C11305</v>
          </cell>
          <cell r="B24">
            <v>121004</v>
          </cell>
          <cell r="C24" t="str">
            <v>ZW</v>
          </cell>
          <cell r="D24" t="str">
            <v>SA</v>
          </cell>
          <cell r="E24" t="str">
            <v>Zimbabwe</v>
          </cell>
          <cell r="F24" t="str">
            <v>Mashonaland East</v>
          </cell>
          <cell r="G24" t="str">
            <v>Mudzi</v>
          </cell>
          <cell r="I24">
            <v>1</v>
          </cell>
          <cell r="J24">
            <v>1</v>
          </cell>
          <cell r="K24">
            <v>1</v>
          </cell>
          <cell r="L24">
            <v>2</v>
          </cell>
          <cell r="M24">
            <v>1</v>
          </cell>
          <cell r="N24">
            <v>2</v>
          </cell>
          <cell r="O24">
            <v>2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</row>
        <row r="25">
          <cell r="A25" t="str">
            <v>ZW2009C11306</v>
          </cell>
          <cell r="B25">
            <v>121037</v>
          </cell>
          <cell r="C25" t="str">
            <v>ZW</v>
          </cell>
          <cell r="D25" t="str">
            <v>SA</v>
          </cell>
          <cell r="E25" t="str">
            <v>Zimbabwe</v>
          </cell>
          <cell r="F25" t="str">
            <v>Mashonaland East</v>
          </cell>
          <cell r="G25" t="str">
            <v>Murehwa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</row>
        <row r="26">
          <cell r="A26" t="str">
            <v>ZW2009C11307</v>
          </cell>
          <cell r="B26">
            <v>121065</v>
          </cell>
          <cell r="C26" t="str">
            <v>ZW</v>
          </cell>
          <cell r="D26" t="str">
            <v>SA</v>
          </cell>
          <cell r="E26" t="str">
            <v>Zimbabwe</v>
          </cell>
          <cell r="F26" t="str">
            <v>Mashonaland East</v>
          </cell>
          <cell r="G26" t="str">
            <v>Mutoko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2</v>
          </cell>
          <cell r="O26">
            <v>2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</row>
        <row r="27">
          <cell r="A27" t="str">
            <v>ZW2009C11308</v>
          </cell>
          <cell r="B27">
            <v>121026</v>
          </cell>
          <cell r="C27" t="str">
            <v>ZW</v>
          </cell>
          <cell r="D27" t="str">
            <v>SA</v>
          </cell>
          <cell r="E27" t="str">
            <v>Zimbabwe</v>
          </cell>
          <cell r="F27" t="str">
            <v>Mashonaland East</v>
          </cell>
          <cell r="G27" t="str">
            <v>Seke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</row>
        <row r="28">
          <cell r="A28" t="str">
            <v>ZW2009C11309</v>
          </cell>
          <cell r="B28">
            <v>121033</v>
          </cell>
          <cell r="C28" t="str">
            <v>ZW</v>
          </cell>
          <cell r="D28" t="str">
            <v>SA</v>
          </cell>
          <cell r="E28" t="str">
            <v>Zimbabwe</v>
          </cell>
          <cell r="F28" t="str">
            <v>Mashonaland East</v>
          </cell>
          <cell r="G28" t="str">
            <v>Uzumba Maramba Pfungwe</v>
          </cell>
          <cell r="I28">
            <v>1</v>
          </cell>
          <cell r="J28">
            <v>1</v>
          </cell>
          <cell r="K28">
            <v>2</v>
          </cell>
          <cell r="L28">
            <v>1</v>
          </cell>
          <cell r="M28">
            <v>1</v>
          </cell>
          <cell r="N28">
            <v>2</v>
          </cell>
          <cell r="O28">
            <v>2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A28">
            <v>1</v>
          </cell>
        </row>
        <row r="29">
          <cell r="A29" t="str">
            <v>ZW2009C11321</v>
          </cell>
          <cell r="B29">
            <v>121078</v>
          </cell>
          <cell r="C29" t="str">
            <v>ZW</v>
          </cell>
          <cell r="D29" t="str">
            <v>SA</v>
          </cell>
          <cell r="E29" t="str">
            <v>Zimbabwe</v>
          </cell>
          <cell r="F29" t="str">
            <v>Mashonaland East</v>
          </cell>
          <cell r="G29" t="str">
            <v>Marondera Urban</v>
          </cell>
          <cell r="I29">
            <v>1</v>
          </cell>
          <cell r="J29">
            <v>1</v>
          </cell>
          <cell r="K29">
            <v>2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</row>
        <row r="30">
          <cell r="A30" t="str">
            <v>ZW2009C11326</v>
          </cell>
          <cell r="B30">
            <v>121082</v>
          </cell>
          <cell r="C30" t="str">
            <v>ZW</v>
          </cell>
          <cell r="D30" t="str">
            <v>SA</v>
          </cell>
          <cell r="E30" t="str">
            <v>Zimbabwe</v>
          </cell>
          <cell r="F30" t="str">
            <v>Mashonaland East</v>
          </cell>
          <cell r="G30" t="str">
            <v>Ruwa</v>
          </cell>
          <cell r="I30">
            <v>1</v>
          </cell>
          <cell r="J30">
            <v>1</v>
          </cell>
          <cell r="K30">
            <v>2</v>
          </cell>
          <cell r="L30">
            <v>1</v>
          </cell>
          <cell r="M30">
            <v>1</v>
          </cell>
          <cell r="N30">
            <v>2</v>
          </cell>
          <cell r="O30">
            <v>2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</row>
        <row r="31">
          <cell r="A31" t="str">
            <v>ZW2009C11327</v>
          </cell>
          <cell r="B31">
            <v>121027</v>
          </cell>
          <cell r="C31" t="str">
            <v>ZW</v>
          </cell>
          <cell r="D31" t="str">
            <v>SA</v>
          </cell>
          <cell r="E31" t="str">
            <v>Zimbabwe</v>
          </cell>
          <cell r="F31" t="str">
            <v>Mashonaland East</v>
          </cell>
          <cell r="G31" t="str">
            <v>Goromonzi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</row>
        <row r="32">
          <cell r="A32" t="str">
            <v>ZW2009C11403</v>
          </cell>
          <cell r="B32">
            <v>121074</v>
          </cell>
          <cell r="C32" t="str">
            <v>ZW</v>
          </cell>
          <cell r="D32" t="str">
            <v>SA</v>
          </cell>
          <cell r="E32" t="str">
            <v>Zimbabwe</v>
          </cell>
          <cell r="F32" t="str">
            <v>Mashonaland West</v>
          </cell>
          <cell r="G32" t="str">
            <v>Kadoma Urban</v>
          </cell>
          <cell r="I32">
            <v>1</v>
          </cell>
          <cell r="J32">
            <v>1</v>
          </cell>
          <cell r="K32">
            <v>2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</row>
        <row r="33">
          <cell r="A33" t="str">
            <v>ZW2009C11404</v>
          </cell>
          <cell r="B33">
            <v>121064</v>
          </cell>
          <cell r="C33" t="str">
            <v>ZW</v>
          </cell>
          <cell r="D33" t="str">
            <v>SA</v>
          </cell>
          <cell r="E33" t="str">
            <v>Zimbabwe</v>
          </cell>
          <cell r="F33" t="str">
            <v>Mashonaland West</v>
          </cell>
          <cell r="G33" t="str">
            <v>Kariba</v>
          </cell>
          <cell r="I33">
            <v>1</v>
          </cell>
          <cell r="J33">
            <v>2</v>
          </cell>
          <cell r="K33">
            <v>2</v>
          </cell>
          <cell r="L33">
            <v>1</v>
          </cell>
          <cell r="M33">
            <v>1</v>
          </cell>
          <cell r="N33">
            <v>2</v>
          </cell>
          <cell r="O33">
            <v>2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</row>
        <row r="34">
          <cell r="A34" t="str">
            <v>ZW2009C11405</v>
          </cell>
          <cell r="B34">
            <v>121030</v>
          </cell>
          <cell r="C34" t="str">
            <v>ZW</v>
          </cell>
          <cell r="D34" t="str">
            <v>SA</v>
          </cell>
          <cell r="E34" t="str">
            <v>Zimbabwe</v>
          </cell>
          <cell r="F34" t="str">
            <v>Mashonaland West</v>
          </cell>
          <cell r="G34" t="str">
            <v>Makonde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A34">
            <v>1</v>
          </cell>
        </row>
        <row r="35">
          <cell r="A35" t="str">
            <v>ZW2009C11406</v>
          </cell>
          <cell r="B35">
            <v>121001</v>
          </cell>
          <cell r="C35" t="str">
            <v>ZW</v>
          </cell>
          <cell r="D35" t="str">
            <v>SA</v>
          </cell>
          <cell r="E35" t="str">
            <v>Zimbabwe</v>
          </cell>
          <cell r="F35" t="str">
            <v>Mashonaland West</v>
          </cell>
          <cell r="G35" t="str">
            <v>Zvimba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</row>
        <row r="36">
          <cell r="A36" t="str">
            <v>ZW2009C11421</v>
          </cell>
          <cell r="B36">
            <v>121076</v>
          </cell>
          <cell r="C36" t="str">
            <v>ZW</v>
          </cell>
          <cell r="D36" t="str">
            <v>SA</v>
          </cell>
          <cell r="E36" t="str">
            <v>Zimbabwe</v>
          </cell>
          <cell r="F36" t="str">
            <v>Mashonaland West</v>
          </cell>
          <cell r="G36" t="str">
            <v>Chinhoyi Urban</v>
          </cell>
          <cell r="I36">
            <v>1</v>
          </cell>
          <cell r="J36">
            <v>1</v>
          </cell>
          <cell r="K36">
            <v>2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</row>
        <row r="37">
          <cell r="A37" t="str">
            <v>ZW2009C11423</v>
          </cell>
          <cell r="B37">
            <v>121069</v>
          </cell>
          <cell r="C37" t="str">
            <v>ZW</v>
          </cell>
          <cell r="D37" t="str">
            <v>SA</v>
          </cell>
          <cell r="E37" t="str">
            <v>Zimbabwe</v>
          </cell>
          <cell r="F37" t="str">
            <v>Mashonaland West</v>
          </cell>
          <cell r="G37" t="str">
            <v>Chegutu Urban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</row>
        <row r="38">
          <cell r="A38" t="str">
            <v>ZW2009C11424</v>
          </cell>
          <cell r="B38">
            <v>121083</v>
          </cell>
          <cell r="C38" t="str">
            <v>ZW</v>
          </cell>
          <cell r="D38" t="str">
            <v>SA</v>
          </cell>
          <cell r="E38" t="str">
            <v>Zimbabwe</v>
          </cell>
          <cell r="F38" t="str">
            <v>Mashonaland West</v>
          </cell>
          <cell r="G38" t="str">
            <v>Kariba Urban</v>
          </cell>
          <cell r="I38">
            <v>1</v>
          </cell>
          <cell r="J38">
            <v>2</v>
          </cell>
          <cell r="K38">
            <v>2</v>
          </cell>
          <cell r="L38">
            <v>1</v>
          </cell>
          <cell r="M38">
            <v>1</v>
          </cell>
          <cell r="N38">
            <v>2</v>
          </cell>
          <cell r="O38">
            <v>2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</row>
        <row r="39">
          <cell r="A39" t="str">
            <v>ZW2009C11429</v>
          </cell>
          <cell r="B39">
            <v>121002</v>
          </cell>
          <cell r="C39" t="str">
            <v>ZW</v>
          </cell>
          <cell r="D39" t="str">
            <v>SA</v>
          </cell>
          <cell r="E39" t="str">
            <v>Zimbabwe</v>
          </cell>
          <cell r="F39" t="str">
            <v>Mashonaland West</v>
          </cell>
          <cell r="G39" t="str">
            <v>Kadoma Rural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A39">
            <v>1</v>
          </cell>
        </row>
        <row r="40">
          <cell r="A40" t="str">
            <v>ZW2009C11430</v>
          </cell>
          <cell r="B40">
            <v>121052</v>
          </cell>
          <cell r="C40" t="str">
            <v>ZW</v>
          </cell>
          <cell r="D40" t="str">
            <v>SA</v>
          </cell>
          <cell r="E40" t="str">
            <v>Zimbabwe</v>
          </cell>
          <cell r="F40" t="str">
            <v>Mashonaland West</v>
          </cell>
          <cell r="G40" t="str">
            <v>Chegutu Rural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A40">
            <v>1</v>
          </cell>
        </row>
        <row r="41">
          <cell r="A41" t="str">
            <v>ZW2009C11431</v>
          </cell>
          <cell r="B41">
            <v>121068</v>
          </cell>
          <cell r="C41" t="str">
            <v>ZW</v>
          </cell>
          <cell r="D41" t="str">
            <v>SA</v>
          </cell>
          <cell r="E41" t="str">
            <v>Zimbabwe</v>
          </cell>
          <cell r="F41" t="str">
            <v>Mashonaland West</v>
          </cell>
          <cell r="G41" t="str">
            <v>Norton</v>
          </cell>
          <cell r="I41">
            <v>1</v>
          </cell>
          <cell r="J41">
            <v>1</v>
          </cell>
          <cell r="K41">
            <v>2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A41">
            <v>1</v>
          </cell>
        </row>
        <row r="42">
          <cell r="A42" t="str">
            <v>ZW2009C11432</v>
          </cell>
          <cell r="B42">
            <v>121072</v>
          </cell>
          <cell r="C42" t="str">
            <v>ZW</v>
          </cell>
          <cell r="D42" t="str">
            <v>SA</v>
          </cell>
          <cell r="E42" t="str">
            <v>Zimbabwe</v>
          </cell>
          <cell r="F42" t="str">
            <v>Mashonaland West</v>
          </cell>
          <cell r="G42" t="str">
            <v>Chirundu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2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A42">
            <v>1</v>
          </cell>
        </row>
        <row r="43">
          <cell r="A43" t="str">
            <v>ZW2009C11433</v>
          </cell>
          <cell r="B43">
            <v>121063</v>
          </cell>
          <cell r="C43" t="str">
            <v>ZW</v>
          </cell>
          <cell r="D43" t="str">
            <v>SA</v>
          </cell>
          <cell r="E43" t="str">
            <v>Zimbabwe</v>
          </cell>
          <cell r="F43" t="str">
            <v>Mashonaland West</v>
          </cell>
          <cell r="G43" t="str">
            <v>Hurungwe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A43">
            <v>1</v>
          </cell>
        </row>
        <row r="44">
          <cell r="A44" t="str">
            <v>ZW2009C11501</v>
          </cell>
          <cell r="B44">
            <v>121049</v>
          </cell>
          <cell r="C44" t="str">
            <v>ZW</v>
          </cell>
          <cell r="D44" t="str">
            <v>SA</v>
          </cell>
          <cell r="E44" t="str">
            <v>Zimbabwe</v>
          </cell>
          <cell r="F44" t="str">
            <v>Matabeleland North</v>
          </cell>
          <cell r="G44" t="str">
            <v>Binga</v>
          </cell>
          <cell r="I44">
            <v>1</v>
          </cell>
          <cell r="J44">
            <v>2</v>
          </cell>
          <cell r="K44">
            <v>2</v>
          </cell>
          <cell r="L44">
            <v>1</v>
          </cell>
          <cell r="M44">
            <v>1</v>
          </cell>
          <cell r="N44">
            <v>2</v>
          </cell>
          <cell r="O44">
            <v>2</v>
          </cell>
          <cell r="P44">
            <v>1</v>
          </cell>
          <cell r="Q44">
            <v>1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A44">
            <v>1</v>
          </cell>
        </row>
        <row r="45">
          <cell r="A45" t="str">
            <v>ZW2009C11502</v>
          </cell>
          <cell r="B45">
            <v>121020</v>
          </cell>
          <cell r="C45" t="str">
            <v>ZW</v>
          </cell>
          <cell r="D45" t="str">
            <v>SA</v>
          </cell>
          <cell r="E45" t="str">
            <v>Zimbabwe</v>
          </cell>
          <cell r="F45" t="str">
            <v>Matabeleland North</v>
          </cell>
          <cell r="G45" t="str">
            <v>Bubi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A45">
            <v>1</v>
          </cell>
        </row>
        <row r="46">
          <cell r="A46" t="str">
            <v>ZW2009C11503</v>
          </cell>
          <cell r="B46">
            <v>121073</v>
          </cell>
          <cell r="C46" t="str">
            <v>ZW</v>
          </cell>
          <cell r="D46" t="str">
            <v>SA</v>
          </cell>
          <cell r="E46" t="str">
            <v>Zimbabwe</v>
          </cell>
          <cell r="F46" t="str">
            <v>Matabeleland North</v>
          </cell>
          <cell r="G46" t="str">
            <v>Hwange Urban</v>
          </cell>
          <cell r="I46">
            <v>1</v>
          </cell>
          <cell r="J46">
            <v>2</v>
          </cell>
          <cell r="K46">
            <v>2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A46">
            <v>1</v>
          </cell>
        </row>
        <row r="47">
          <cell r="A47" t="str">
            <v>ZW2009C11506</v>
          </cell>
          <cell r="B47">
            <v>121013</v>
          </cell>
          <cell r="C47" t="str">
            <v>ZW</v>
          </cell>
          <cell r="D47" t="str">
            <v>SA</v>
          </cell>
          <cell r="E47" t="str">
            <v>Zimbabwe</v>
          </cell>
          <cell r="F47" t="str">
            <v>Matabeleland North</v>
          </cell>
          <cell r="G47" t="str">
            <v>Tsholotsho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2</v>
          </cell>
          <cell r="O47">
            <v>2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</row>
        <row r="48">
          <cell r="A48" t="str">
            <v>ZW2009C11507</v>
          </cell>
          <cell r="B48">
            <v>121008</v>
          </cell>
          <cell r="C48" t="str">
            <v>ZW</v>
          </cell>
          <cell r="D48" t="str">
            <v>SA</v>
          </cell>
          <cell r="E48" t="str">
            <v>Zimbabwe</v>
          </cell>
          <cell r="F48" t="str">
            <v>Matabeleland North</v>
          </cell>
          <cell r="G48" t="str">
            <v>Umguza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2</v>
          </cell>
          <cell r="O48">
            <v>2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1</v>
          </cell>
          <cell r="X48">
            <v>1</v>
          </cell>
          <cell r="Y48">
            <v>1</v>
          </cell>
          <cell r="Z48">
            <v>1</v>
          </cell>
          <cell r="AA48">
            <v>1</v>
          </cell>
        </row>
        <row r="49">
          <cell r="A49" t="str">
            <v>ZW2009C11522</v>
          </cell>
          <cell r="B49">
            <v>121051</v>
          </cell>
          <cell r="C49" t="str">
            <v>ZW</v>
          </cell>
          <cell r="D49" t="str">
            <v>SA</v>
          </cell>
          <cell r="E49" t="str">
            <v>Zimbabwe</v>
          </cell>
          <cell r="F49" t="str">
            <v>Matabeleland North</v>
          </cell>
          <cell r="G49" t="str">
            <v>Victoria Falls</v>
          </cell>
          <cell r="I49">
            <v>1</v>
          </cell>
          <cell r="J49">
            <v>1</v>
          </cell>
          <cell r="K49">
            <v>2</v>
          </cell>
          <cell r="L49">
            <v>1</v>
          </cell>
          <cell r="M49">
            <v>1</v>
          </cell>
          <cell r="N49">
            <v>2</v>
          </cell>
          <cell r="O49">
            <v>2</v>
          </cell>
          <cell r="P49">
            <v>2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</row>
        <row r="50">
          <cell r="A50" t="str">
            <v>ZW2009C11523</v>
          </cell>
          <cell r="B50">
            <v>121014</v>
          </cell>
          <cell r="C50" t="str">
            <v>ZW</v>
          </cell>
          <cell r="D50" t="str">
            <v>SA</v>
          </cell>
          <cell r="E50" t="str">
            <v>Zimbabwe</v>
          </cell>
          <cell r="F50" t="str">
            <v>Matabeleland North</v>
          </cell>
          <cell r="G50" t="str">
            <v>Nkayi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>
            <v>1</v>
          </cell>
          <cell r="Y50">
            <v>1</v>
          </cell>
          <cell r="Z50">
            <v>1</v>
          </cell>
          <cell r="AA50">
            <v>1</v>
          </cell>
        </row>
        <row r="51">
          <cell r="A51" t="str">
            <v>ZW2009C11524</v>
          </cell>
          <cell r="B51">
            <v>121041</v>
          </cell>
          <cell r="C51" t="str">
            <v>ZW</v>
          </cell>
          <cell r="D51" t="str">
            <v>SA</v>
          </cell>
          <cell r="E51" t="str">
            <v>Zimbabwe</v>
          </cell>
          <cell r="F51" t="str">
            <v>Matabeleland North</v>
          </cell>
          <cell r="G51" t="str">
            <v>Lupane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2</v>
          </cell>
          <cell r="O51">
            <v>2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</row>
        <row r="52">
          <cell r="A52" t="str">
            <v>ZW2009C11525</v>
          </cell>
          <cell r="B52">
            <v>121084</v>
          </cell>
          <cell r="C52" t="str">
            <v>ZW</v>
          </cell>
          <cell r="D52" t="str">
            <v>SA</v>
          </cell>
          <cell r="E52" t="str">
            <v>Zimbabwe</v>
          </cell>
          <cell r="F52" t="str">
            <v>Matabeleland North</v>
          </cell>
          <cell r="G52" t="str">
            <v>Hwange Rural</v>
          </cell>
          <cell r="I52">
            <v>1</v>
          </cell>
          <cell r="J52">
            <v>2</v>
          </cell>
          <cell r="K52">
            <v>2</v>
          </cell>
          <cell r="L52">
            <v>1</v>
          </cell>
          <cell r="M52">
            <v>1</v>
          </cell>
          <cell r="N52">
            <v>2</v>
          </cell>
          <cell r="O52">
            <v>2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1</v>
          </cell>
          <cell r="Z52">
            <v>1</v>
          </cell>
          <cell r="AA52">
            <v>1</v>
          </cell>
        </row>
        <row r="53">
          <cell r="A53" t="str">
            <v>ZW2009C11601</v>
          </cell>
          <cell r="B53">
            <v>121007</v>
          </cell>
          <cell r="C53" t="str">
            <v>ZW</v>
          </cell>
          <cell r="D53" t="str">
            <v>SA</v>
          </cell>
          <cell r="E53" t="str">
            <v>Zimbabwe</v>
          </cell>
          <cell r="F53" t="str">
            <v>Matabeleland South</v>
          </cell>
          <cell r="G53" t="str">
            <v>Beitbridge Rural</v>
          </cell>
          <cell r="I53">
            <v>1</v>
          </cell>
          <cell r="J53">
            <v>1</v>
          </cell>
          <cell r="K53">
            <v>1</v>
          </cell>
          <cell r="L53">
            <v>2</v>
          </cell>
          <cell r="M53">
            <v>1</v>
          </cell>
          <cell r="N53">
            <v>2</v>
          </cell>
          <cell r="O53">
            <v>2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>
            <v>1</v>
          </cell>
          <cell r="Y53">
            <v>1</v>
          </cell>
          <cell r="Z53">
            <v>1</v>
          </cell>
          <cell r="AA53">
            <v>1</v>
          </cell>
        </row>
        <row r="54">
          <cell r="A54" t="str">
            <v>ZW2009C11602</v>
          </cell>
          <cell r="B54">
            <v>121005</v>
          </cell>
          <cell r="C54" t="str">
            <v>ZW</v>
          </cell>
          <cell r="D54" t="str">
            <v>SA</v>
          </cell>
          <cell r="E54" t="str">
            <v>Zimbabwe</v>
          </cell>
          <cell r="F54" t="str">
            <v>Matabeleland South</v>
          </cell>
          <cell r="G54" t="str">
            <v>Bulililamamangwe North</v>
          </cell>
          <cell r="I54">
            <v>1</v>
          </cell>
          <cell r="J54">
            <v>1</v>
          </cell>
          <cell r="K54">
            <v>1</v>
          </cell>
          <cell r="L54">
            <v>2</v>
          </cell>
          <cell r="M54">
            <v>1</v>
          </cell>
          <cell r="N54">
            <v>2</v>
          </cell>
          <cell r="O54">
            <v>2</v>
          </cell>
          <cell r="P54">
            <v>2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1</v>
          </cell>
        </row>
        <row r="55">
          <cell r="A55" t="str">
            <v>ZW2009C11604</v>
          </cell>
          <cell r="B55">
            <v>121010</v>
          </cell>
          <cell r="C55" t="str">
            <v>ZW</v>
          </cell>
          <cell r="D55" t="str">
            <v>SA</v>
          </cell>
          <cell r="E55" t="str">
            <v>Zimbabwe</v>
          </cell>
          <cell r="F55" t="str">
            <v>Matabeleland South</v>
          </cell>
          <cell r="G55" t="str">
            <v>Gwanda Rural</v>
          </cell>
          <cell r="I55">
            <v>1</v>
          </cell>
          <cell r="J55">
            <v>1</v>
          </cell>
          <cell r="K55">
            <v>2</v>
          </cell>
          <cell r="L55">
            <v>2</v>
          </cell>
          <cell r="M55">
            <v>1</v>
          </cell>
          <cell r="N55">
            <v>2</v>
          </cell>
          <cell r="O55">
            <v>2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1</v>
          </cell>
          <cell r="X55">
            <v>1</v>
          </cell>
          <cell r="Y55">
            <v>1</v>
          </cell>
          <cell r="Z55">
            <v>1</v>
          </cell>
          <cell r="AA55">
            <v>1</v>
          </cell>
        </row>
        <row r="56">
          <cell r="A56" t="str">
            <v>ZW2009C11605</v>
          </cell>
          <cell r="B56">
            <v>121016</v>
          </cell>
          <cell r="C56" t="str">
            <v>ZW</v>
          </cell>
          <cell r="D56" t="str">
            <v>SA</v>
          </cell>
          <cell r="E56" t="str">
            <v>Zimbabwe</v>
          </cell>
          <cell r="F56" t="str">
            <v>Matabeleland South</v>
          </cell>
          <cell r="G56" t="str">
            <v>Insiza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2</v>
          </cell>
          <cell r="O56">
            <v>2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1</v>
          </cell>
          <cell r="X56">
            <v>1</v>
          </cell>
          <cell r="Y56">
            <v>1</v>
          </cell>
          <cell r="Z56">
            <v>1</v>
          </cell>
          <cell r="AA56">
            <v>1</v>
          </cell>
        </row>
        <row r="57">
          <cell r="A57" t="str">
            <v>ZW2009C11606</v>
          </cell>
          <cell r="B57">
            <v>121006</v>
          </cell>
          <cell r="C57" t="str">
            <v>ZW</v>
          </cell>
          <cell r="D57" t="str">
            <v>SA</v>
          </cell>
          <cell r="E57" t="str">
            <v>Zimbabwe</v>
          </cell>
          <cell r="F57" t="str">
            <v>Matabeleland South</v>
          </cell>
          <cell r="G57" t="str">
            <v>Matobo</v>
          </cell>
          <cell r="I57">
            <v>1</v>
          </cell>
          <cell r="J57">
            <v>1</v>
          </cell>
          <cell r="K57">
            <v>2</v>
          </cell>
          <cell r="L57">
            <v>2</v>
          </cell>
          <cell r="M57">
            <v>1</v>
          </cell>
          <cell r="N57">
            <v>2</v>
          </cell>
          <cell r="O57">
            <v>2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>
            <v>1</v>
          </cell>
          <cell r="Y57">
            <v>1</v>
          </cell>
          <cell r="Z57">
            <v>1</v>
          </cell>
          <cell r="AA57">
            <v>1</v>
          </cell>
        </row>
        <row r="58">
          <cell r="A58" t="str">
            <v>ZW2009C11607</v>
          </cell>
          <cell r="B58">
            <v>121038</v>
          </cell>
          <cell r="C58" t="str">
            <v>ZW</v>
          </cell>
          <cell r="D58" t="str">
            <v>SA</v>
          </cell>
          <cell r="E58" t="str">
            <v>Zimbabwe</v>
          </cell>
          <cell r="F58" t="str">
            <v>Matabeleland South</v>
          </cell>
          <cell r="G58" t="str">
            <v>Umzingwane</v>
          </cell>
          <cell r="I58">
            <v>1</v>
          </cell>
          <cell r="J58">
            <v>1</v>
          </cell>
          <cell r="K58">
            <v>2</v>
          </cell>
          <cell r="L58">
            <v>1</v>
          </cell>
          <cell r="M58">
            <v>1</v>
          </cell>
          <cell r="N58">
            <v>2</v>
          </cell>
          <cell r="O58">
            <v>2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1</v>
          </cell>
          <cell r="X58">
            <v>1</v>
          </cell>
          <cell r="Y58">
            <v>1</v>
          </cell>
          <cell r="Z58">
            <v>1</v>
          </cell>
          <cell r="AA58">
            <v>1</v>
          </cell>
        </row>
        <row r="59">
          <cell r="A59" t="str">
            <v>ZW2009C11621</v>
          </cell>
          <cell r="B59">
            <v>121070</v>
          </cell>
          <cell r="C59" t="str">
            <v>ZW</v>
          </cell>
          <cell r="D59" t="str">
            <v>SA</v>
          </cell>
          <cell r="E59" t="str">
            <v>Zimbabwe</v>
          </cell>
          <cell r="F59" t="str">
            <v>Matabeleland South</v>
          </cell>
          <cell r="G59" t="str">
            <v>Gwanda Urban</v>
          </cell>
          <cell r="I59">
            <v>1</v>
          </cell>
          <cell r="J59">
            <v>1</v>
          </cell>
          <cell r="K59">
            <v>2</v>
          </cell>
          <cell r="L59">
            <v>2</v>
          </cell>
          <cell r="M59">
            <v>1</v>
          </cell>
          <cell r="N59">
            <v>2</v>
          </cell>
          <cell r="O59">
            <v>2</v>
          </cell>
          <cell r="P59">
            <v>2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X59">
            <v>1</v>
          </cell>
          <cell r="Y59">
            <v>1</v>
          </cell>
          <cell r="Z59">
            <v>1</v>
          </cell>
          <cell r="AA59">
            <v>1</v>
          </cell>
        </row>
        <row r="60">
          <cell r="A60" t="str">
            <v>ZW2009C11622</v>
          </cell>
          <cell r="B60">
            <v>121066</v>
          </cell>
          <cell r="C60" t="str">
            <v>ZW</v>
          </cell>
          <cell r="D60" t="str">
            <v>SA</v>
          </cell>
          <cell r="E60" t="str">
            <v>Zimbabwe</v>
          </cell>
          <cell r="F60" t="str">
            <v>Matabeleland South</v>
          </cell>
          <cell r="G60" t="str">
            <v>Beitbridge Urban</v>
          </cell>
          <cell r="I60">
            <v>1</v>
          </cell>
          <cell r="J60">
            <v>1</v>
          </cell>
          <cell r="K60">
            <v>2</v>
          </cell>
          <cell r="L60">
            <v>2</v>
          </cell>
          <cell r="M60">
            <v>1</v>
          </cell>
          <cell r="N60">
            <v>2</v>
          </cell>
          <cell r="O60">
            <v>2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X60">
            <v>1</v>
          </cell>
          <cell r="Y60">
            <v>1</v>
          </cell>
          <cell r="Z60">
            <v>1</v>
          </cell>
          <cell r="AA60">
            <v>1</v>
          </cell>
        </row>
        <row r="61">
          <cell r="A61" t="str">
            <v>ZW2009C11624</v>
          </cell>
          <cell r="B61">
            <v>121071</v>
          </cell>
          <cell r="C61" t="str">
            <v>ZW</v>
          </cell>
          <cell r="D61" t="str">
            <v>SA</v>
          </cell>
          <cell r="E61" t="str">
            <v>Zimbabwe</v>
          </cell>
          <cell r="F61" t="str">
            <v>Matabeleland South</v>
          </cell>
          <cell r="G61" t="str">
            <v>Gwanda Urban 2</v>
          </cell>
          <cell r="I61">
            <v>1</v>
          </cell>
          <cell r="J61">
            <v>1</v>
          </cell>
          <cell r="K61">
            <v>2</v>
          </cell>
          <cell r="L61">
            <v>2</v>
          </cell>
          <cell r="M61">
            <v>1</v>
          </cell>
          <cell r="N61">
            <v>2</v>
          </cell>
          <cell r="O61">
            <v>2</v>
          </cell>
          <cell r="P61">
            <v>2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  <cell r="V61">
            <v>1</v>
          </cell>
          <cell r="W61">
            <v>1</v>
          </cell>
          <cell r="X61">
            <v>1</v>
          </cell>
          <cell r="Y61">
            <v>1</v>
          </cell>
          <cell r="Z61">
            <v>1</v>
          </cell>
          <cell r="AA61">
            <v>1</v>
          </cell>
        </row>
        <row r="62">
          <cell r="A62" t="str">
            <v>ZW2009C11625</v>
          </cell>
          <cell r="B62">
            <v>121039</v>
          </cell>
          <cell r="C62" t="str">
            <v>ZW</v>
          </cell>
          <cell r="D62" t="str">
            <v>SA</v>
          </cell>
          <cell r="E62" t="str">
            <v>Zimbabwe</v>
          </cell>
          <cell r="F62" t="str">
            <v>Matabeleland South</v>
          </cell>
          <cell r="G62" t="str">
            <v>Bulililamamangwe South</v>
          </cell>
          <cell r="I62">
            <v>1</v>
          </cell>
          <cell r="J62">
            <v>1</v>
          </cell>
          <cell r="K62">
            <v>1</v>
          </cell>
          <cell r="L62">
            <v>2</v>
          </cell>
          <cell r="M62">
            <v>1</v>
          </cell>
          <cell r="N62">
            <v>2</v>
          </cell>
          <cell r="O62">
            <v>2</v>
          </cell>
          <cell r="P62">
            <v>2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>
            <v>1</v>
          </cell>
          <cell r="Y62">
            <v>1</v>
          </cell>
          <cell r="Z62">
            <v>1</v>
          </cell>
          <cell r="AA62">
            <v>1</v>
          </cell>
        </row>
        <row r="63">
          <cell r="A63" t="str">
            <v>ZW2009C11701</v>
          </cell>
          <cell r="B63">
            <v>121019</v>
          </cell>
          <cell r="C63" t="str">
            <v>ZW</v>
          </cell>
          <cell r="D63" t="str">
            <v>SA</v>
          </cell>
          <cell r="E63" t="str">
            <v>Zimbabwe</v>
          </cell>
          <cell r="F63" t="str">
            <v>Midlands</v>
          </cell>
          <cell r="G63" t="str">
            <v>Chirumhanzu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2</v>
          </cell>
          <cell r="O63">
            <v>2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</row>
        <row r="64">
          <cell r="A64" t="str">
            <v>ZW2009C11702</v>
          </cell>
          <cell r="B64">
            <v>121031</v>
          </cell>
          <cell r="C64" t="str">
            <v>ZW</v>
          </cell>
          <cell r="D64" t="str">
            <v>SA</v>
          </cell>
          <cell r="E64" t="str">
            <v>Zimbabwe</v>
          </cell>
          <cell r="F64" t="str">
            <v>Midlands</v>
          </cell>
          <cell r="G64" t="str">
            <v>Gokwe North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1</v>
          </cell>
          <cell r="Z64">
            <v>1</v>
          </cell>
          <cell r="AA64">
            <v>1</v>
          </cell>
        </row>
        <row r="65">
          <cell r="A65" t="str">
            <v>ZW2009C11706</v>
          </cell>
          <cell r="B65">
            <v>121045</v>
          </cell>
          <cell r="C65" t="str">
            <v>ZW</v>
          </cell>
          <cell r="D65" t="str">
            <v>SA</v>
          </cell>
          <cell r="E65" t="str">
            <v>Zimbabwe</v>
          </cell>
          <cell r="F65" t="str">
            <v>Midlands</v>
          </cell>
          <cell r="G65" t="str">
            <v>Mberengwa</v>
          </cell>
          <cell r="I65">
            <v>1</v>
          </cell>
          <cell r="J65">
            <v>1</v>
          </cell>
          <cell r="K65">
            <v>1</v>
          </cell>
          <cell r="L65">
            <v>2</v>
          </cell>
          <cell r="M65">
            <v>1</v>
          </cell>
          <cell r="N65">
            <v>2</v>
          </cell>
          <cell r="O65">
            <v>2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1</v>
          </cell>
          <cell r="X65">
            <v>1</v>
          </cell>
          <cell r="Y65">
            <v>1</v>
          </cell>
          <cell r="Z65">
            <v>1</v>
          </cell>
          <cell r="AA65">
            <v>1</v>
          </cell>
        </row>
        <row r="66">
          <cell r="A66" t="str">
            <v>ZW2009C11708</v>
          </cell>
          <cell r="B66">
            <v>121044</v>
          </cell>
          <cell r="C66" t="str">
            <v>ZW</v>
          </cell>
          <cell r="D66" t="str">
            <v>SA</v>
          </cell>
          <cell r="E66" t="str">
            <v>Zimbabwe</v>
          </cell>
          <cell r="F66" t="str">
            <v>Midlands</v>
          </cell>
          <cell r="G66" t="str">
            <v>Zvishavane Rural</v>
          </cell>
          <cell r="I66">
            <v>1</v>
          </cell>
          <cell r="J66">
            <v>1</v>
          </cell>
          <cell r="K66">
            <v>1</v>
          </cell>
          <cell r="L66">
            <v>2</v>
          </cell>
          <cell r="M66">
            <v>1</v>
          </cell>
          <cell r="N66">
            <v>2</v>
          </cell>
          <cell r="O66">
            <v>2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1</v>
          </cell>
          <cell r="W66">
            <v>1</v>
          </cell>
          <cell r="X66">
            <v>1</v>
          </cell>
          <cell r="Y66">
            <v>1</v>
          </cell>
          <cell r="Z66">
            <v>1</v>
          </cell>
          <cell r="AA66">
            <v>1</v>
          </cell>
        </row>
        <row r="67">
          <cell r="A67" t="str">
            <v>ZW2009C11721</v>
          </cell>
          <cell r="B67">
            <v>121018</v>
          </cell>
          <cell r="C67" t="str">
            <v>ZW</v>
          </cell>
          <cell r="D67" t="str">
            <v>SA</v>
          </cell>
          <cell r="E67" t="str">
            <v>Zimbabwe</v>
          </cell>
          <cell r="F67" t="str">
            <v>Midlands</v>
          </cell>
          <cell r="G67" t="str">
            <v>Gweru Urban</v>
          </cell>
          <cell r="I67">
            <v>1</v>
          </cell>
          <cell r="J67">
            <v>1</v>
          </cell>
          <cell r="K67">
            <v>2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1</v>
          </cell>
          <cell r="X67">
            <v>1</v>
          </cell>
          <cell r="Y67">
            <v>1</v>
          </cell>
          <cell r="Z67">
            <v>1</v>
          </cell>
          <cell r="AA67">
            <v>1</v>
          </cell>
        </row>
        <row r="68">
          <cell r="A68" t="str">
            <v>ZW2009C11722</v>
          </cell>
          <cell r="B68">
            <v>121056</v>
          </cell>
          <cell r="C68" t="str">
            <v>ZW</v>
          </cell>
          <cell r="D68" t="str">
            <v>SA</v>
          </cell>
          <cell r="E68" t="str">
            <v>Zimbabwe</v>
          </cell>
          <cell r="F68" t="str">
            <v>Midlands</v>
          </cell>
          <cell r="G68" t="str">
            <v>Kwekwe Urban</v>
          </cell>
          <cell r="I68">
            <v>1</v>
          </cell>
          <cell r="J68">
            <v>1</v>
          </cell>
          <cell r="K68">
            <v>2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A69" t="str">
            <v>ZW2009C11723</v>
          </cell>
          <cell r="B69">
            <v>121075</v>
          </cell>
          <cell r="C69" t="str">
            <v>ZW</v>
          </cell>
          <cell r="D69" t="str">
            <v>SA</v>
          </cell>
          <cell r="E69" t="str">
            <v>Zimbabwe</v>
          </cell>
          <cell r="F69" t="str">
            <v>Midlands</v>
          </cell>
          <cell r="G69" t="str">
            <v>Redcliff</v>
          </cell>
          <cell r="I69">
            <v>1</v>
          </cell>
          <cell r="J69">
            <v>1</v>
          </cell>
          <cell r="K69">
            <v>2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>
            <v>1</v>
          </cell>
          <cell r="Y69">
            <v>1</v>
          </cell>
          <cell r="Z69">
            <v>1</v>
          </cell>
          <cell r="AA69">
            <v>1</v>
          </cell>
        </row>
        <row r="70">
          <cell r="A70" t="str">
            <v>ZW2009C11725</v>
          </cell>
          <cell r="B70">
            <v>121080</v>
          </cell>
          <cell r="C70" t="str">
            <v>ZW</v>
          </cell>
          <cell r="D70" t="str">
            <v>SA</v>
          </cell>
          <cell r="E70" t="str">
            <v>Zimbabwe</v>
          </cell>
          <cell r="F70" t="str">
            <v>Midlands</v>
          </cell>
          <cell r="G70" t="str">
            <v>Zvishavane Urban</v>
          </cell>
          <cell r="I70">
            <v>1</v>
          </cell>
          <cell r="J70">
            <v>1</v>
          </cell>
          <cell r="K70">
            <v>2</v>
          </cell>
          <cell r="L70">
            <v>2</v>
          </cell>
          <cell r="M70">
            <v>1</v>
          </cell>
          <cell r="N70">
            <v>2</v>
          </cell>
          <cell r="O70">
            <v>2</v>
          </cell>
          <cell r="P70">
            <v>2</v>
          </cell>
          <cell r="Q70">
            <v>1</v>
          </cell>
          <cell r="R70">
            <v>1</v>
          </cell>
          <cell r="S70">
            <v>1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>
            <v>1</v>
          </cell>
          <cell r="Y70">
            <v>1</v>
          </cell>
          <cell r="Z70">
            <v>1</v>
          </cell>
          <cell r="AA70">
            <v>1</v>
          </cell>
        </row>
        <row r="71">
          <cell r="A71" t="str">
            <v>ZW2009C11730</v>
          </cell>
          <cell r="B71">
            <v>121015</v>
          </cell>
          <cell r="C71" t="str">
            <v>ZW</v>
          </cell>
          <cell r="D71" t="str">
            <v>SA</v>
          </cell>
          <cell r="E71" t="str">
            <v>Zimbabwe</v>
          </cell>
          <cell r="F71" t="str">
            <v>Midlands</v>
          </cell>
          <cell r="G71" t="str">
            <v>Gweru Rural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>
            <v>1</v>
          </cell>
          <cell r="X71">
            <v>1</v>
          </cell>
          <cell r="Y71">
            <v>1</v>
          </cell>
          <cell r="Z71">
            <v>1</v>
          </cell>
          <cell r="AA71">
            <v>1</v>
          </cell>
        </row>
        <row r="72">
          <cell r="A72" t="str">
            <v>ZW2009C11731</v>
          </cell>
          <cell r="B72">
            <v>121017</v>
          </cell>
          <cell r="C72" t="str">
            <v>ZW</v>
          </cell>
          <cell r="D72" t="str">
            <v>SA</v>
          </cell>
          <cell r="E72" t="str">
            <v>Zimbabwe</v>
          </cell>
          <cell r="F72" t="str">
            <v>Midlands</v>
          </cell>
          <cell r="G72" t="str">
            <v>Shurugwi</v>
          </cell>
          <cell r="I72">
            <v>1</v>
          </cell>
          <cell r="J72">
            <v>1</v>
          </cell>
          <cell r="K72">
            <v>2</v>
          </cell>
          <cell r="L72">
            <v>1</v>
          </cell>
          <cell r="M72">
            <v>1</v>
          </cell>
          <cell r="N72">
            <v>2</v>
          </cell>
          <cell r="O72">
            <v>2</v>
          </cell>
          <cell r="P72">
            <v>1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>
            <v>1</v>
          </cell>
          <cell r="V72">
            <v>1</v>
          </cell>
          <cell r="W72">
            <v>1</v>
          </cell>
          <cell r="X72">
            <v>1</v>
          </cell>
          <cell r="Y72">
            <v>1</v>
          </cell>
          <cell r="Z72">
            <v>1</v>
          </cell>
          <cell r="AA72">
            <v>1</v>
          </cell>
        </row>
        <row r="73">
          <cell r="A73" t="str">
            <v>ZW2009C11732</v>
          </cell>
          <cell r="B73">
            <v>121050</v>
          </cell>
          <cell r="C73" t="str">
            <v>ZW</v>
          </cell>
          <cell r="D73" t="str">
            <v>SA</v>
          </cell>
          <cell r="E73" t="str">
            <v>Zimbabwe</v>
          </cell>
          <cell r="F73" t="str">
            <v>Midlands</v>
          </cell>
          <cell r="G73" t="str">
            <v>Gokwe South Rural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</row>
        <row r="74">
          <cell r="A74" t="str">
            <v>ZW2009C11733</v>
          </cell>
          <cell r="B74">
            <v>121054</v>
          </cell>
          <cell r="C74" t="str">
            <v>ZW</v>
          </cell>
          <cell r="D74" t="str">
            <v>SA</v>
          </cell>
          <cell r="E74" t="str">
            <v>Zimbabwe</v>
          </cell>
          <cell r="F74" t="str">
            <v>Midlands</v>
          </cell>
          <cell r="G74" t="str">
            <v>Kwekwe Rural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1</v>
          </cell>
          <cell r="X74">
            <v>1</v>
          </cell>
          <cell r="Y74">
            <v>1</v>
          </cell>
          <cell r="Z74">
            <v>1</v>
          </cell>
          <cell r="AA74">
            <v>1</v>
          </cell>
        </row>
        <row r="75">
          <cell r="A75" t="str">
            <v>ZW2009C11801</v>
          </cell>
          <cell r="B75">
            <v>121043</v>
          </cell>
          <cell r="C75" t="str">
            <v>ZW</v>
          </cell>
          <cell r="D75" t="str">
            <v>SA</v>
          </cell>
          <cell r="E75" t="str">
            <v>Zimbabwe</v>
          </cell>
          <cell r="F75" t="str">
            <v>Masvingo</v>
          </cell>
          <cell r="G75" t="str">
            <v>Bikita</v>
          </cell>
          <cell r="I75">
            <v>1</v>
          </cell>
          <cell r="J75">
            <v>1</v>
          </cell>
          <cell r="K75">
            <v>1</v>
          </cell>
          <cell r="L75">
            <v>2</v>
          </cell>
          <cell r="M75">
            <v>1</v>
          </cell>
          <cell r="N75">
            <v>2</v>
          </cell>
          <cell r="O75">
            <v>2</v>
          </cell>
          <cell r="P75">
            <v>2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1</v>
          </cell>
        </row>
        <row r="76">
          <cell r="A76" t="str">
            <v>ZW2009C11803</v>
          </cell>
          <cell r="B76">
            <v>121012</v>
          </cell>
          <cell r="C76" t="str">
            <v>ZW</v>
          </cell>
          <cell r="D76" t="str">
            <v>SA</v>
          </cell>
          <cell r="E76" t="str">
            <v>Zimbabwe</v>
          </cell>
          <cell r="F76" t="str">
            <v>Masvingo</v>
          </cell>
          <cell r="G76" t="str">
            <v>Chivi</v>
          </cell>
          <cell r="I76">
            <v>1</v>
          </cell>
          <cell r="J76">
            <v>1</v>
          </cell>
          <cell r="K76">
            <v>1</v>
          </cell>
          <cell r="L76">
            <v>2</v>
          </cell>
          <cell r="M76">
            <v>1</v>
          </cell>
          <cell r="N76">
            <v>2</v>
          </cell>
          <cell r="O76">
            <v>2</v>
          </cell>
          <cell r="P76">
            <v>1</v>
          </cell>
          <cell r="Q76">
            <v>1</v>
          </cell>
          <cell r="R76">
            <v>1</v>
          </cell>
          <cell r="S76">
            <v>1</v>
          </cell>
          <cell r="T76">
            <v>1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>
            <v>1</v>
          </cell>
          <cell r="Z76">
            <v>1</v>
          </cell>
          <cell r="AA76">
            <v>1</v>
          </cell>
        </row>
        <row r="77">
          <cell r="A77" t="str">
            <v>ZW2009C11804</v>
          </cell>
          <cell r="B77">
            <v>121059</v>
          </cell>
          <cell r="C77" t="str">
            <v>ZW</v>
          </cell>
          <cell r="D77" t="str">
            <v>SA</v>
          </cell>
          <cell r="E77" t="str">
            <v>Zimbabwe</v>
          </cell>
          <cell r="F77" t="str">
            <v>Masvingo</v>
          </cell>
          <cell r="G77" t="str">
            <v>Gutu</v>
          </cell>
          <cell r="I77">
            <v>1</v>
          </cell>
          <cell r="J77">
            <v>1</v>
          </cell>
          <cell r="K77">
            <v>1</v>
          </cell>
          <cell r="L77">
            <v>2</v>
          </cell>
          <cell r="M77">
            <v>1</v>
          </cell>
          <cell r="N77">
            <v>2</v>
          </cell>
          <cell r="O77">
            <v>2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X77">
            <v>1</v>
          </cell>
          <cell r="Y77">
            <v>1</v>
          </cell>
          <cell r="Z77">
            <v>1</v>
          </cell>
          <cell r="AA77">
            <v>1</v>
          </cell>
        </row>
        <row r="78">
          <cell r="A78" t="str">
            <v>ZW2009C11805</v>
          </cell>
          <cell r="B78">
            <v>121047</v>
          </cell>
          <cell r="C78" t="str">
            <v>ZW</v>
          </cell>
          <cell r="D78" t="str">
            <v>SA</v>
          </cell>
          <cell r="E78" t="str">
            <v>Zimbabwe</v>
          </cell>
          <cell r="F78" t="str">
            <v>Masvingo</v>
          </cell>
          <cell r="G78" t="str">
            <v>Masvingo Rural</v>
          </cell>
          <cell r="I78">
            <v>1</v>
          </cell>
          <cell r="J78">
            <v>1</v>
          </cell>
          <cell r="K78">
            <v>1</v>
          </cell>
          <cell r="L78">
            <v>2</v>
          </cell>
          <cell r="M78">
            <v>1</v>
          </cell>
          <cell r="N78">
            <v>2</v>
          </cell>
          <cell r="O78">
            <v>2</v>
          </cell>
          <cell r="P78">
            <v>1</v>
          </cell>
          <cell r="Q78">
            <v>1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>
            <v>1</v>
          </cell>
          <cell r="Z78">
            <v>1</v>
          </cell>
          <cell r="AA78">
            <v>1</v>
          </cell>
        </row>
        <row r="79">
          <cell r="A79" t="str">
            <v>ZW2009C11806</v>
          </cell>
          <cell r="B79">
            <v>121009</v>
          </cell>
          <cell r="C79" t="str">
            <v>ZW</v>
          </cell>
          <cell r="D79" t="str">
            <v>SA</v>
          </cell>
          <cell r="E79" t="str">
            <v>Zimbabwe</v>
          </cell>
          <cell r="F79" t="str">
            <v>Masvingo</v>
          </cell>
          <cell r="G79" t="str">
            <v>Mwenezi</v>
          </cell>
          <cell r="I79">
            <v>1</v>
          </cell>
          <cell r="J79">
            <v>1</v>
          </cell>
          <cell r="K79">
            <v>1</v>
          </cell>
          <cell r="L79">
            <v>2</v>
          </cell>
          <cell r="M79">
            <v>1</v>
          </cell>
          <cell r="N79">
            <v>2</v>
          </cell>
          <cell r="O79">
            <v>2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1</v>
          </cell>
          <cell r="X79">
            <v>1</v>
          </cell>
          <cell r="Y79">
            <v>1</v>
          </cell>
          <cell r="Z79">
            <v>1</v>
          </cell>
          <cell r="AA79">
            <v>1</v>
          </cell>
        </row>
        <row r="80">
          <cell r="A80" t="str">
            <v>ZW2009C11807</v>
          </cell>
          <cell r="B80">
            <v>121042</v>
          </cell>
          <cell r="C80" t="str">
            <v>ZW</v>
          </cell>
          <cell r="D80" t="str">
            <v>SA</v>
          </cell>
          <cell r="E80" t="str">
            <v>Zimbabwe</v>
          </cell>
          <cell r="F80" t="str">
            <v>Masvingo</v>
          </cell>
          <cell r="G80" t="str">
            <v>Zaka</v>
          </cell>
          <cell r="I80">
            <v>1</v>
          </cell>
          <cell r="J80">
            <v>1</v>
          </cell>
          <cell r="K80">
            <v>1</v>
          </cell>
          <cell r="L80">
            <v>2</v>
          </cell>
          <cell r="M80">
            <v>1</v>
          </cell>
          <cell r="N80">
            <v>2</v>
          </cell>
          <cell r="O80">
            <v>2</v>
          </cell>
          <cell r="P80">
            <v>1</v>
          </cell>
          <cell r="Q80">
            <v>1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X80">
            <v>1</v>
          </cell>
          <cell r="Y80">
            <v>1</v>
          </cell>
          <cell r="Z80">
            <v>1</v>
          </cell>
          <cell r="AA80">
            <v>1</v>
          </cell>
        </row>
        <row r="81">
          <cell r="A81" t="str">
            <v>ZW2009C11821</v>
          </cell>
          <cell r="B81">
            <v>121079</v>
          </cell>
          <cell r="C81" t="str">
            <v>ZW</v>
          </cell>
          <cell r="D81" t="str">
            <v>SA</v>
          </cell>
          <cell r="E81" t="str">
            <v>Zimbabwe</v>
          </cell>
          <cell r="F81" t="str">
            <v>Masvingo</v>
          </cell>
          <cell r="G81" t="str">
            <v>Masvingo Urban</v>
          </cell>
          <cell r="I81">
            <v>1</v>
          </cell>
          <cell r="J81">
            <v>1</v>
          </cell>
          <cell r="K81">
            <v>2</v>
          </cell>
          <cell r="L81">
            <v>2</v>
          </cell>
          <cell r="M81">
            <v>1</v>
          </cell>
          <cell r="N81">
            <v>2</v>
          </cell>
          <cell r="O81">
            <v>2</v>
          </cell>
          <cell r="P81">
            <v>2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</row>
        <row r="82">
          <cell r="A82" t="str">
            <v>ZW2009C11823</v>
          </cell>
          <cell r="B82">
            <v>121011</v>
          </cell>
          <cell r="C82" t="str">
            <v>ZW</v>
          </cell>
          <cell r="D82" t="str">
            <v>SA</v>
          </cell>
          <cell r="E82" t="str">
            <v>Zimbabwe</v>
          </cell>
          <cell r="F82" t="str">
            <v>Masvingo</v>
          </cell>
          <cell r="G82" t="str">
            <v>Chiredzi</v>
          </cell>
          <cell r="I82">
            <v>1</v>
          </cell>
          <cell r="J82">
            <v>1</v>
          </cell>
          <cell r="K82">
            <v>1</v>
          </cell>
          <cell r="L82">
            <v>2</v>
          </cell>
          <cell r="M82">
            <v>1</v>
          </cell>
          <cell r="N82">
            <v>2</v>
          </cell>
          <cell r="O82">
            <v>2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1</v>
          </cell>
          <cell r="Z82">
            <v>1</v>
          </cell>
          <cell r="AA82">
            <v>1</v>
          </cell>
        </row>
        <row r="83">
          <cell r="A83" t="str">
            <v>ZW2009C11922</v>
          </cell>
          <cell r="B83">
            <v>121062</v>
          </cell>
          <cell r="C83" t="str">
            <v>ZW</v>
          </cell>
          <cell r="D83" t="str">
            <v>SA</v>
          </cell>
          <cell r="E83" t="str">
            <v>Zimbabwe</v>
          </cell>
          <cell r="F83" t="str">
            <v>Harare</v>
          </cell>
          <cell r="G83" t="str">
            <v>Chitungwiza</v>
          </cell>
          <cell r="I83">
            <v>1</v>
          </cell>
          <cell r="J83">
            <v>1</v>
          </cell>
          <cell r="K83">
            <v>2</v>
          </cell>
          <cell r="L83">
            <v>1</v>
          </cell>
          <cell r="M83">
            <v>1</v>
          </cell>
          <cell r="N83">
            <v>2</v>
          </cell>
          <cell r="O83">
            <v>2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</row>
        <row r="84">
          <cell r="A84" t="str">
            <v>ZW2009C11923</v>
          </cell>
          <cell r="B84">
            <v>121081</v>
          </cell>
          <cell r="C84" t="str">
            <v>ZW</v>
          </cell>
          <cell r="D84" t="str">
            <v>SA</v>
          </cell>
          <cell r="E84" t="str">
            <v>Zimbabwe</v>
          </cell>
          <cell r="F84" t="str">
            <v>Harare</v>
          </cell>
          <cell r="G84" t="str">
            <v>Epworth</v>
          </cell>
          <cell r="I84">
            <v>1</v>
          </cell>
          <cell r="J84">
            <v>1</v>
          </cell>
          <cell r="K84">
            <v>2</v>
          </cell>
          <cell r="L84">
            <v>1</v>
          </cell>
          <cell r="M84">
            <v>1</v>
          </cell>
          <cell r="N84">
            <v>2</v>
          </cell>
          <cell r="O84">
            <v>2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</row>
        <row r="85">
          <cell r="A85" t="str">
            <v>ZW2009C11924</v>
          </cell>
          <cell r="B85">
            <v>121021</v>
          </cell>
          <cell r="C85" t="str">
            <v>ZW</v>
          </cell>
          <cell r="D85" t="str">
            <v>SA</v>
          </cell>
          <cell r="E85" t="str">
            <v>Zimbabwe</v>
          </cell>
          <cell r="F85" t="str">
            <v>Harare</v>
          </cell>
          <cell r="G85" t="str">
            <v>Harare Urban</v>
          </cell>
          <cell r="I85">
            <v>1</v>
          </cell>
          <cell r="J85">
            <v>1</v>
          </cell>
          <cell r="K85">
            <v>2</v>
          </cell>
          <cell r="L85">
            <v>1</v>
          </cell>
          <cell r="M85">
            <v>1</v>
          </cell>
          <cell r="N85">
            <v>2</v>
          </cell>
          <cell r="O85">
            <v>2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U85">
            <v>1</v>
          </cell>
          <cell r="V85">
            <v>1</v>
          </cell>
          <cell r="W85">
            <v>1</v>
          </cell>
          <cell r="X85">
            <v>1</v>
          </cell>
          <cell r="Y85">
            <v>1</v>
          </cell>
          <cell r="Z85">
            <v>1</v>
          </cell>
          <cell r="AA85">
            <v>1</v>
          </cell>
        </row>
        <row r="86">
          <cell r="A86" t="str">
            <v>ZW2009C11925</v>
          </cell>
          <cell r="B86">
            <v>121022</v>
          </cell>
          <cell r="C86" t="str">
            <v>ZW</v>
          </cell>
          <cell r="D86" t="str">
            <v>SA</v>
          </cell>
          <cell r="E86" t="str">
            <v>Zimbabwe</v>
          </cell>
          <cell r="F86" t="str">
            <v>Harare</v>
          </cell>
          <cell r="G86" t="str">
            <v>Harare Rural</v>
          </cell>
          <cell r="I86">
            <v>1</v>
          </cell>
          <cell r="J86">
            <v>1</v>
          </cell>
          <cell r="K86">
            <v>2</v>
          </cell>
          <cell r="L86">
            <v>1</v>
          </cell>
          <cell r="M86">
            <v>1</v>
          </cell>
          <cell r="N86">
            <v>2</v>
          </cell>
          <cell r="O86">
            <v>2</v>
          </cell>
          <cell r="P86">
            <v>1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X86">
            <v>1</v>
          </cell>
          <cell r="Y86">
            <v>1</v>
          </cell>
          <cell r="Z86">
            <v>1</v>
          </cell>
          <cell r="AA86">
            <v>1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3"/>
  <sheetViews>
    <sheetView workbookViewId="0">
      <pane xSplit="4" ySplit="3" topLeftCell="W4" activePane="bottomRight" state="frozen"/>
      <selection pane="topRight" activeCell="D1" sqref="D1"/>
      <selection pane="bottomLeft" activeCell="A2" sqref="A2"/>
      <selection pane="bottomRight" activeCell="A12" sqref="A12:XFD12"/>
    </sheetView>
  </sheetViews>
  <sheetFormatPr defaultColWidth="8.6640625" defaultRowHeight="14.4" x14ac:dyDescent="0.3"/>
  <cols>
    <col min="2" max="2" width="14.44140625" bestFit="1" customWidth="1"/>
    <col min="3" max="3" width="7.6640625" bestFit="1" customWidth="1"/>
    <col min="4" max="4" width="14" customWidth="1"/>
    <col min="5" max="5" width="6.109375" bestFit="1" customWidth="1"/>
    <col min="6" max="7" width="6.6640625" bestFit="1" customWidth="1"/>
    <col min="8" max="8" width="8.6640625" bestFit="1" customWidth="1"/>
    <col min="9" max="9" width="6.109375" bestFit="1" customWidth="1"/>
    <col min="10" max="16" width="9.109375" bestFit="1" customWidth="1"/>
    <col min="17" max="17" width="11.6640625" customWidth="1"/>
    <col min="18" max="18" width="17.33203125" customWidth="1"/>
    <col min="19" max="21" width="9.109375" bestFit="1" customWidth="1"/>
    <col min="22" max="22" width="15.6640625" style="19" customWidth="1"/>
    <col min="23" max="34" width="9.109375" bestFit="1" customWidth="1"/>
    <col min="35" max="35" width="10.6640625" customWidth="1"/>
  </cols>
  <sheetData>
    <row r="1" spans="1:36" x14ac:dyDescent="0.3">
      <c r="A1" t="s">
        <v>297</v>
      </c>
    </row>
    <row r="3" spans="1:36" s="2" customFormat="1" ht="15" customHeigh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33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20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165</v>
      </c>
    </row>
    <row r="4" spans="1:36" s="2" customFormat="1" ht="15" customHeight="1" x14ac:dyDescent="0.3">
      <c r="B4" s="3" t="s">
        <v>34</v>
      </c>
      <c r="C4" s="3">
        <v>10920502</v>
      </c>
      <c r="D4" s="3" t="s">
        <v>35</v>
      </c>
      <c r="E4" s="3" t="s">
        <v>36</v>
      </c>
      <c r="F4" s="3" t="s">
        <v>37</v>
      </c>
      <c r="G4" s="4" t="s">
        <v>38</v>
      </c>
      <c r="H4" s="4" t="s">
        <v>39</v>
      </c>
      <c r="I4" s="3" t="s">
        <v>40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1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7">
        <v>1</v>
      </c>
    </row>
    <row r="5" spans="1:36" s="2" customFormat="1" ht="15" customHeight="1" x14ac:dyDescent="0.3">
      <c r="B5" s="3" t="s">
        <v>41</v>
      </c>
      <c r="C5" s="3">
        <v>10920507</v>
      </c>
      <c r="D5" s="3" t="s">
        <v>35</v>
      </c>
      <c r="E5" s="3" t="s">
        <v>36</v>
      </c>
      <c r="F5" s="3" t="s">
        <v>37</v>
      </c>
      <c r="G5" s="4" t="s">
        <v>38</v>
      </c>
      <c r="H5" s="4" t="s">
        <v>39</v>
      </c>
      <c r="I5" s="3" t="s">
        <v>42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21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7">
        <v>1</v>
      </c>
    </row>
    <row r="6" spans="1:36" s="2" customFormat="1" ht="15" customHeight="1" x14ac:dyDescent="0.3">
      <c r="B6" s="3" t="s">
        <v>43</v>
      </c>
      <c r="C6" s="3">
        <v>10920801</v>
      </c>
      <c r="D6" s="3" t="s">
        <v>35</v>
      </c>
      <c r="E6" s="3" t="s">
        <v>36</v>
      </c>
      <c r="F6" s="3" t="s">
        <v>37</v>
      </c>
      <c r="G6" s="4" t="s">
        <v>38</v>
      </c>
      <c r="H6" s="4" t="s">
        <v>44</v>
      </c>
      <c r="I6" s="3" t="s">
        <v>45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2</v>
      </c>
      <c r="R6" s="5">
        <v>1</v>
      </c>
      <c r="S6" s="5">
        <v>1</v>
      </c>
      <c r="T6" s="5">
        <v>1</v>
      </c>
      <c r="U6" s="5">
        <v>1</v>
      </c>
      <c r="V6" s="21">
        <v>1</v>
      </c>
      <c r="W6" s="5">
        <v>1</v>
      </c>
      <c r="X6" s="5">
        <v>1</v>
      </c>
      <c r="Y6" s="5">
        <v>1</v>
      </c>
      <c r="Z6" s="5">
        <v>1</v>
      </c>
      <c r="AA6" s="5">
        <v>2</v>
      </c>
      <c r="AB6" s="5">
        <v>2</v>
      </c>
      <c r="AC6" s="5">
        <v>2</v>
      </c>
      <c r="AD6" s="5">
        <v>2</v>
      </c>
      <c r="AE6" s="5">
        <v>1</v>
      </c>
      <c r="AF6" s="5">
        <v>1</v>
      </c>
      <c r="AG6" s="5">
        <v>1</v>
      </c>
      <c r="AH6" s="5">
        <v>2</v>
      </c>
      <c r="AI6" s="5">
        <v>1</v>
      </c>
      <c r="AJ6" s="7">
        <v>1</v>
      </c>
    </row>
    <row r="7" spans="1:36" s="2" customFormat="1" ht="15" customHeight="1" x14ac:dyDescent="0.3">
      <c r="B7" s="3" t="s">
        <v>46</v>
      </c>
      <c r="C7" s="3">
        <v>10920809</v>
      </c>
      <c r="D7" s="3" t="s">
        <v>35</v>
      </c>
      <c r="E7" s="3" t="s">
        <v>36</v>
      </c>
      <c r="F7" s="3" t="s">
        <v>37</v>
      </c>
      <c r="G7" s="4" t="s">
        <v>38</v>
      </c>
      <c r="H7" s="4" t="s">
        <v>44</v>
      </c>
      <c r="I7" s="3" t="s">
        <v>47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2</v>
      </c>
      <c r="R7" s="5">
        <v>1</v>
      </c>
      <c r="S7" s="5">
        <v>1</v>
      </c>
      <c r="T7" s="5">
        <v>1</v>
      </c>
      <c r="U7" s="5">
        <v>1</v>
      </c>
      <c r="V7" s="21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7">
        <v>1</v>
      </c>
    </row>
    <row r="8" spans="1:36" s="2" customFormat="1" ht="15" customHeight="1" x14ac:dyDescent="0.3">
      <c r="B8" s="3" t="s">
        <v>48</v>
      </c>
      <c r="C8" s="3">
        <v>10920810</v>
      </c>
      <c r="D8" s="3" t="s">
        <v>35</v>
      </c>
      <c r="E8" s="3" t="s">
        <v>36</v>
      </c>
      <c r="F8" s="3" t="s">
        <v>37</v>
      </c>
      <c r="G8" s="4" t="s">
        <v>38</v>
      </c>
      <c r="H8" s="4" t="s">
        <v>44</v>
      </c>
      <c r="I8" s="3" t="s">
        <v>49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21">
        <v>1</v>
      </c>
      <c r="W8" s="5">
        <v>1</v>
      </c>
      <c r="X8" s="5">
        <v>1</v>
      </c>
      <c r="Y8" s="5">
        <v>1</v>
      </c>
      <c r="Z8" s="5">
        <v>1</v>
      </c>
      <c r="AA8" s="5">
        <v>2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7">
        <v>1</v>
      </c>
    </row>
    <row r="9" spans="1:36" s="2" customFormat="1" ht="15" customHeight="1" x14ac:dyDescent="0.3">
      <c r="B9" s="3" t="s">
        <v>50</v>
      </c>
      <c r="C9" s="3">
        <v>10921909</v>
      </c>
      <c r="D9" s="3" t="s">
        <v>35</v>
      </c>
      <c r="E9" s="3" t="s">
        <v>36</v>
      </c>
      <c r="F9" s="3" t="s">
        <v>37</v>
      </c>
      <c r="G9" s="4" t="s">
        <v>38</v>
      </c>
      <c r="H9" s="4" t="s">
        <v>51</v>
      </c>
      <c r="I9" s="3" t="s">
        <v>47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21">
        <v>1</v>
      </c>
      <c r="W9" s="5">
        <v>1</v>
      </c>
      <c r="X9" s="5">
        <v>1</v>
      </c>
      <c r="Y9" s="5">
        <v>1</v>
      </c>
      <c r="Z9" s="5">
        <v>2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7">
        <v>1</v>
      </c>
    </row>
    <row r="10" spans="1:36" s="2" customFormat="1" ht="15" customHeight="1" x14ac:dyDescent="0.3">
      <c r="B10" s="3" t="s">
        <v>52</v>
      </c>
      <c r="C10" s="3">
        <v>10921911</v>
      </c>
      <c r="D10" s="3" t="s">
        <v>35</v>
      </c>
      <c r="E10" s="3" t="s">
        <v>36</v>
      </c>
      <c r="F10" s="3" t="s">
        <v>37</v>
      </c>
      <c r="G10" s="4" t="s">
        <v>38</v>
      </c>
      <c r="H10" s="4" t="s">
        <v>51</v>
      </c>
      <c r="I10" s="3" t="s">
        <v>53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21">
        <v>1</v>
      </c>
      <c r="W10" s="5">
        <v>1</v>
      </c>
      <c r="X10" s="5">
        <v>1</v>
      </c>
      <c r="Y10" s="5">
        <v>1</v>
      </c>
      <c r="Z10" s="5">
        <v>2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7">
        <v>1</v>
      </c>
    </row>
    <row r="11" spans="1:36" s="2" customFormat="1" ht="15" customHeight="1" x14ac:dyDescent="0.3">
      <c r="B11" s="3" t="s">
        <v>54</v>
      </c>
      <c r="C11" s="3">
        <v>10922509</v>
      </c>
      <c r="D11" s="3" t="s">
        <v>35</v>
      </c>
      <c r="E11" s="3" t="s">
        <v>36</v>
      </c>
      <c r="F11" s="3" t="s">
        <v>37</v>
      </c>
      <c r="G11" s="4" t="s">
        <v>38</v>
      </c>
      <c r="H11" s="4" t="s">
        <v>55</v>
      </c>
      <c r="I11" s="3" t="s">
        <v>47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21">
        <v>1</v>
      </c>
      <c r="W11" s="5">
        <v>1</v>
      </c>
      <c r="X11" s="5">
        <v>1</v>
      </c>
      <c r="Y11" s="5">
        <v>1</v>
      </c>
      <c r="Z11" s="5">
        <v>2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7">
        <v>1</v>
      </c>
    </row>
    <row r="12" spans="1:36" s="22" customFormat="1" ht="15" customHeight="1" x14ac:dyDescent="0.3">
      <c r="B12" s="23" t="s">
        <v>56</v>
      </c>
      <c r="C12" s="23">
        <v>10922517</v>
      </c>
      <c r="D12" s="23" t="s">
        <v>35</v>
      </c>
      <c r="E12" s="23" t="s">
        <v>36</v>
      </c>
      <c r="F12" s="23" t="s">
        <v>37</v>
      </c>
      <c r="G12" s="24" t="s">
        <v>38</v>
      </c>
      <c r="H12" s="24" t="s">
        <v>55</v>
      </c>
      <c r="I12" s="23" t="s">
        <v>57</v>
      </c>
      <c r="J12" s="25">
        <v>1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5">
        <v>1</v>
      </c>
      <c r="R12" s="25">
        <v>1</v>
      </c>
      <c r="S12" s="25">
        <v>1</v>
      </c>
      <c r="T12" s="25">
        <v>1</v>
      </c>
      <c r="U12" s="25">
        <v>1</v>
      </c>
      <c r="V12" s="25">
        <v>1</v>
      </c>
      <c r="W12" s="25">
        <v>1</v>
      </c>
      <c r="X12" s="25">
        <v>1</v>
      </c>
      <c r="Y12" s="25">
        <v>2</v>
      </c>
      <c r="Z12" s="25">
        <v>2</v>
      </c>
      <c r="AA12" s="25">
        <v>2</v>
      </c>
      <c r="AB12" s="25">
        <v>1</v>
      </c>
      <c r="AC12" s="25">
        <v>1</v>
      </c>
      <c r="AD12" s="25">
        <v>1</v>
      </c>
      <c r="AE12" s="25">
        <v>1</v>
      </c>
      <c r="AF12" s="25">
        <v>1</v>
      </c>
      <c r="AG12" s="25">
        <v>2</v>
      </c>
      <c r="AH12" s="25">
        <v>2</v>
      </c>
      <c r="AI12" s="25">
        <v>1</v>
      </c>
      <c r="AJ12" s="26">
        <v>1</v>
      </c>
    </row>
    <row r="13" spans="1:36" s="2" customFormat="1" ht="15" customHeight="1" x14ac:dyDescent="0.3">
      <c r="B13" s="3" t="s">
        <v>58</v>
      </c>
      <c r="C13" s="3">
        <v>10921703</v>
      </c>
      <c r="D13" s="3" t="s">
        <v>35</v>
      </c>
      <c r="E13" s="3" t="s">
        <v>36</v>
      </c>
      <c r="F13" s="3" t="s">
        <v>37</v>
      </c>
      <c r="G13" s="4" t="s">
        <v>38</v>
      </c>
      <c r="H13" s="4" t="s">
        <v>59</v>
      </c>
      <c r="I13" s="3" t="s">
        <v>60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21">
        <v>1</v>
      </c>
      <c r="W13" s="5">
        <v>1</v>
      </c>
      <c r="X13" s="5">
        <v>1</v>
      </c>
      <c r="Y13" s="5">
        <v>2</v>
      </c>
      <c r="Z13" s="5">
        <v>1</v>
      </c>
      <c r="AA13" s="5">
        <v>2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2</v>
      </c>
      <c r="AI13" s="5">
        <v>1</v>
      </c>
      <c r="AJ13" s="7">
        <v>1</v>
      </c>
    </row>
    <row r="14" spans="1:36" s="2" customFormat="1" ht="15" customHeight="1" x14ac:dyDescent="0.3">
      <c r="B14" s="3" t="s">
        <v>61</v>
      </c>
      <c r="C14" s="3">
        <v>10921708</v>
      </c>
      <c r="D14" s="3" t="s">
        <v>35</v>
      </c>
      <c r="E14" s="3" t="s">
        <v>36</v>
      </c>
      <c r="F14" s="3" t="s">
        <v>37</v>
      </c>
      <c r="G14" s="4" t="s">
        <v>38</v>
      </c>
      <c r="H14" s="4" t="s">
        <v>59</v>
      </c>
      <c r="I14" s="3" t="s">
        <v>62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21">
        <v>1</v>
      </c>
      <c r="W14" s="5">
        <v>1</v>
      </c>
      <c r="X14" s="5">
        <v>1</v>
      </c>
      <c r="Y14" s="5">
        <v>2</v>
      </c>
      <c r="Z14" s="5">
        <v>1</v>
      </c>
      <c r="AA14" s="5">
        <v>2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2</v>
      </c>
      <c r="AI14" s="5">
        <v>1</v>
      </c>
      <c r="AJ14" s="7">
        <v>1</v>
      </c>
    </row>
    <row r="15" spans="1:36" s="2" customFormat="1" ht="15" customHeight="1" x14ac:dyDescent="0.3">
      <c r="B15" s="3" t="s">
        <v>63</v>
      </c>
      <c r="C15" s="3">
        <v>10921709</v>
      </c>
      <c r="D15" s="3" t="s">
        <v>35</v>
      </c>
      <c r="E15" s="3" t="s">
        <v>36</v>
      </c>
      <c r="F15" s="3" t="s">
        <v>37</v>
      </c>
      <c r="G15" s="4" t="s">
        <v>38</v>
      </c>
      <c r="H15" s="4" t="s">
        <v>59</v>
      </c>
      <c r="I15" s="3" t="s">
        <v>47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21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7">
        <v>1</v>
      </c>
    </row>
    <row r="16" spans="1:36" s="2" customFormat="1" ht="15" customHeight="1" x14ac:dyDescent="0.3">
      <c r="B16" s="3" t="s">
        <v>64</v>
      </c>
      <c r="C16" s="3">
        <v>10921717</v>
      </c>
      <c r="D16" s="3" t="s">
        <v>35</v>
      </c>
      <c r="E16" s="3" t="s">
        <v>36</v>
      </c>
      <c r="F16" s="3" t="s">
        <v>37</v>
      </c>
      <c r="G16" s="4" t="s">
        <v>38</v>
      </c>
      <c r="H16" s="4" t="s">
        <v>59</v>
      </c>
      <c r="I16" s="3" t="s">
        <v>57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21">
        <v>1</v>
      </c>
      <c r="W16" s="5">
        <v>1</v>
      </c>
      <c r="X16" s="5">
        <v>1</v>
      </c>
      <c r="Y16" s="5">
        <v>2</v>
      </c>
      <c r="Z16" s="5">
        <v>1</v>
      </c>
      <c r="AA16" s="5">
        <v>2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2</v>
      </c>
      <c r="AI16" s="5">
        <v>1</v>
      </c>
      <c r="AJ16" s="7">
        <v>1</v>
      </c>
    </row>
    <row r="17" spans="2:36" s="2" customFormat="1" ht="15" customHeight="1" x14ac:dyDescent="0.3">
      <c r="B17" s="3" t="s">
        <v>65</v>
      </c>
      <c r="C17" s="3">
        <v>10921011</v>
      </c>
      <c r="D17" s="3" t="s">
        <v>35</v>
      </c>
      <c r="E17" s="3" t="s">
        <v>36</v>
      </c>
      <c r="F17" s="3" t="s">
        <v>37</v>
      </c>
      <c r="G17" s="4" t="s">
        <v>38</v>
      </c>
      <c r="H17" s="4" t="s">
        <v>66</v>
      </c>
      <c r="I17" s="3" t="s">
        <v>53</v>
      </c>
      <c r="J17" s="5">
        <v>99</v>
      </c>
      <c r="K17" s="5">
        <v>99</v>
      </c>
      <c r="L17" s="5">
        <v>99</v>
      </c>
      <c r="M17" s="5">
        <v>99</v>
      </c>
      <c r="N17" s="5">
        <v>99</v>
      </c>
      <c r="O17" s="5">
        <v>99</v>
      </c>
      <c r="P17" s="5">
        <v>99</v>
      </c>
      <c r="Q17" s="5">
        <v>99</v>
      </c>
      <c r="R17" s="5">
        <v>99</v>
      </c>
      <c r="S17" s="5">
        <v>99</v>
      </c>
      <c r="T17" s="5">
        <v>99</v>
      </c>
      <c r="U17" s="5">
        <v>99</v>
      </c>
      <c r="V17" s="21">
        <v>1</v>
      </c>
      <c r="W17" s="5">
        <v>1</v>
      </c>
      <c r="X17" s="5">
        <v>1</v>
      </c>
      <c r="Y17" s="5">
        <v>99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7">
        <v>99</v>
      </c>
    </row>
    <row r="18" spans="2:36" s="2" customFormat="1" ht="15" customHeight="1" x14ac:dyDescent="0.3">
      <c r="B18" s="3" t="s">
        <v>67</v>
      </c>
      <c r="C18" s="3">
        <v>10920903</v>
      </c>
      <c r="D18" s="3" t="s">
        <v>35</v>
      </c>
      <c r="E18" s="3" t="s">
        <v>36</v>
      </c>
      <c r="F18" s="3" t="s">
        <v>37</v>
      </c>
      <c r="G18" s="4" t="s">
        <v>68</v>
      </c>
      <c r="H18" s="4" t="s">
        <v>69</v>
      </c>
      <c r="I18" s="3" t="s">
        <v>60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21">
        <v>1</v>
      </c>
      <c r="W18" s="5">
        <v>1</v>
      </c>
      <c r="X18" s="5">
        <v>1</v>
      </c>
      <c r="Y18" s="5">
        <v>2</v>
      </c>
      <c r="Z18" s="5">
        <v>1</v>
      </c>
      <c r="AA18" s="5">
        <v>2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2</v>
      </c>
      <c r="AI18" s="5">
        <v>2</v>
      </c>
      <c r="AJ18" s="7">
        <v>1</v>
      </c>
    </row>
    <row r="19" spans="2:36" s="2" customFormat="1" ht="15" customHeight="1" x14ac:dyDescent="0.3">
      <c r="B19" s="3" t="s">
        <v>70</v>
      </c>
      <c r="C19" s="3">
        <v>10922003</v>
      </c>
      <c r="D19" s="3" t="s">
        <v>35</v>
      </c>
      <c r="E19" s="3" t="s">
        <v>36</v>
      </c>
      <c r="F19" s="3" t="s">
        <v>37</v>
      </c>
      <c r="G19" s="4" t="s">
        <v>68</v>
      </c>
      <c r="H19" s="4" t="s">
        <v>71</v>
      </c>
      <c r="I19" s="3" t="s">
        <v>60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21">
        <v>1</v>
      </c>
      <c r="W19" s="5">
        <v>1</v>
      </c>
      <c r="X19" s="5">
        <v>1</v>
      </c>
      <c r="Y19" s="5">
        <v>2</v>
      </c>
      <c r="Z19" s="5">
        <v>2</v>
      </c>
      <c r="AA19" s="5">
        <v>2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7">
        <v>1</v>
      </c>
    </row>
    <row r="20" spans="2:36" s="2" customFormat="1" ht="15" customHeight="1" x14ac:dyDescent="0.3">
      <c r="B20" s="3" t="s">
        <v>72</v>
      </c>
      <c r="C20" s="3">
        <v>10922009</v>
      </c>
      <c r="D20" s="3" t="s">
        <v>35</v>
      </c>
      <c r="E20" s="3" t="s">
        <v>36</v>
      </c>
      <c r="F20" s="3" t="s">
        <v>37</v>
      </c>
      <c r="G20" s="4" t="s">
        <v>68</v>
      </c>
      <c r="H20" s="4" t="s">
        <v>71</v>
      </c>
      <c r="I20" s="3" t="s">
        <v>47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21">
        <v>1</v>
      </c>
      <c r="W20" s="5">
        <v>1</v>
      </c>
      <c r="X20" s="5">
        <v>1</v>
      </c>
      <c r="Y20" s="5">
        <v>1</v>
      </c>
      <c r="Z20" s="5">
        <v>2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7">
        <v>1</v>
      </c>
    </row>
    <row r="21" spans="2:36" s="2" customFormat="1" ht="15" customHeight="1" x14ac:dyDescent="0.3">
      <c r="B21" s="3" t="s">
        <v>73</v>
      </c>
      <c r="C21" s="3">
        <v>10922011</v>
      </c>
      <c r="D21" s="3" t="s">
        <v>35</v>
      </c>
      <c r="E21" s="3" t="s">
        <v>36</v>
      </c>
      <c r="F21" s="3" t="s">
        <v>37</v>
      </c>
      <c r="G21" s="4" t="s">
        <v>68</v>
      </c>
      <c r="H21" s="4" t="s">
        <v>71</v>
      </c>
      <c r="I21" s="3" t="s">
        <v>53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21">
        <v>1</v>
      </c>
      <c r="W21" s="5">
        <v>1</v>
      </c>
      <c r="X21" s="5">
        <v>1</v>
      </c>
      <c r="Y21" s="5">
        <v>1</v>
      </c>
      <c r="Z21" s="5">
        <v>2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7">
        <v>1</v>
      </c>
    </row>
    <row r="22" spans="2:36" s="2" customFormat="1" ht="15" customHeight="1" x14ac:dyDescent="0.3">
      <c r="B22" s="3" t="s">
        <v>74</v>
      </c>
      <c r="C22" s="3">
        <v>10922013</v>
      </c>
      <c r="D22" s="3" t="s">
        <v>35</v>
      </c>
      <c r="E22" s="3" t="s">
        <v>36</v>
      </c>
      <c r="F22" s="3" t="s">
        <v>37</v>
      </c>
      <c r="G22" s="4" t="s">
        <v>68</v>
      </c>
      <c r="H22" s="4" t="s">
        <v>71</v>
      </c>
      <c r="I22" s="3" t="s">
        <v>75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21">
        <v>1</v>
      </c>
      <c r="W22" s="5">
        <v>1</v>
      </c>
      <c r="X22" s="5">
        <v>1</v>
      </c>
      <c r="Y22" s="5">
        <v>1</v>
      </c>
      <c r="Z22" s="5">
        <v>2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7">
        <v>1</v>
      </c>
    </row>
    <row r="23" spans="2:36" s="2" customFormat="1" ht="15" customHeight="1" x14ac:dyDescent="0.3">
      <c r="B23" s="3" t="s">
        <v>76</v>
      </c>
      <c r="C23" s="3">
        <v>10922303</v>
      </c>
      <c r="D23" s="3" t="s">
        <v>35</v>
      </c>
      <c r="E23" s="3" t="s">
        <v>36</v>
      </c>
      <c r="F23" s="3" t="s">
        <v>37</v>
      </c>
      <c r="G23" s="4" t="s">
        <v>68</v>
      </c>
      <c r="H23" s="4" t="s">
        <v>77</v>
      </c>
      <c r="I23" s="3" t="s">
        <v>60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21">
        <v>1</v>
      </c>
      <c r="W23" s="5">
        <v>1</v>
      </c>
      <c r="X23" s="5">
        <v>1</v>
      </c>
      <c r="Y23" s="5">
        <v>2</v>
      </c>
      <c r="Z23" s="5">
        <v>2</v>
      </c>
      <c r="AA23" s="5">
        <v>2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2</v>
      </c>
      <c r="AJ23" s="7">
        <v>1</v>
      </c>
    </row>
    <row r="24" spans="2:36" s="2" customFormat="1" ht="15" customHeight="1" x14ac:dyDescent="0.3">
      <c r="B24" s="3" t="s">
        <v>78</v>
      </c>
      <c r="C24" s="3">
        <v>10920703</v>
      </c>
      <c r="D24" s="3" t="s">
        <v>35</v>
      </c>
      <c r="E24" s="3" t="s">
        <v>36</v>
      </c>
      <c r="F24" s="3" t="s">
        <v>37</v>
      </c>
      <c r="G24" s="4" t="s">
        <v>68</v>
      </c>
      <c r="H24" s="4" t="s">
        <v>79</v>
      </c>
      <c r="I24" s="3" t="s">
        <v>60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21">
        <v>1</v>
      </c>
      <c r="W24" s="5">
        <v>1</v>
      </c>
      <c r="X24" s="5">
        <v>1</v>
      </c>
      <c r="Y24" s="5">
        <v>1</v>
      </c>
      <c r="Z24" s="5">
        <v>1</v>
      </c>
      <c r="AA24" s="5">
        <v>2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2</v>
      </c>
      <c r="AI24" s="5">
        <v>1</v>
      </c>
      <c r="AJ24" s="7">
        <v>1</v>
      </c>
    </row>
    <row r="25" spans="2:36" s="2" customFormat="1" ht="15" customHeight="1" x14ac:dyDescent="0.3">
      <c r="B25" s="3" t="s">
        <v>80</v>
      </c>
      <c r="C25" s="3">
        <v>10922603</v>
      </c>
      <c r="D25" s="3" t="s">
        <v>35</v>
      </c>
      <c r="E25" s="3" t="s">
        <v>36</v>
      </c>
      <c r="F25" s="3" t="s">
        <v>37</v>
      </c>
      <c r="G25" s="4" t="s">
        <v>68</v>
      </c>
      <c r="H25" s="4" t="s">
        <v>81</v>
      </c>
      <c r="I25" s="3" t="s">
        <v>60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21">
        <v>1</v>
      </c>
      <c r="W25" s="5">
        <v>1</v>
      </c>
      <c r="X25" s="5">
        <v>1</v>
      </c>
      <c r="Y25" s="5">
        <v>2</v>
      </c>
      <c r="Z25" s="5">
        <v>2</v>
      </c>
      <c r="AA25" s="5">
        <v>2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7">
        <v>1</v>
      </c>
    </row>
    <row r="26" spans="2:36" s="2" customFormat="1" ht="15" customHeight="1" x14ac:dyDescent="0.3">
      <c r="B26" s="3" t="s">
        <v>82</v>
      </c>
      <c r="C26" s="3">
        <v>10922613</v>
      </c>
      <c r="D26" s="3" t="s">
        <v>35</v>
      </c>
      <c r="E26" s="3" t="s">
        <v>36</v>
      </c>
      <c r="F26" s="3" t="s">
        <v>37</v>
      </c>
      <c r="G26" s="4" t="s">
        <v>68</v>
      </c>
      <c r="H26" s="4" t="s">
        <v>81</v>
      </c>
      <c r="I26" s="3" t="s">
        <v>75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21">
        <v>2</v>
      </c>
      <c r="W26" s="5">
        <v>2</v>
      </c>
      <c r="X26" s="5">
        <v>1</v>
      </c>
      <c r="Y26" s="5">
        <v>2</v>
      </c>
      <c r="Z26" s="5">
        <v>2</v>
      </c>
      <c r="AA26" s="5">
        <v>2</v>
      </c>
      <c r="AB26" s="5">
        <v>1</v>
      </c>
      <c r="AC26" s="5">
        <v>1</v>
      </c>
      <c r="AD26" s="5">
        <v>1</v>
      </c>
      <c r="AE26" s="5">
        <v>2</v>
      </c>
      <c r="AF26" s="5">
        <v>2</v>
      </c>
      <c r="AG26" s="5">
        <v>1</v>
      </c>
      <c r="AH26" s="5">
        <v>2</v>
      </c>
      <c r="AI26" s="5">
        <v>1</v>
      </c>
      <c r="AJ26" s="7">
        <v>1</v>
      </c>
    </row>
    <row r="27" spans="2:36" s="2" customFormat="1" ht="15" customHeight="1" x14ac:dyDescent="0.3">
      <c r="B27" s="3" t="s">
        <v>83</v>
      </c>
      <c r="C27" s="3">
        <v>10922615</v>
      </c>
      <c r="D27" s="3" t="s">
        <v>35</v>
      </c>
      <c r="E27" s="3" t="s">
        <v>36</v>
      </c>
      <c r="F27" s="3" t="s">
        <v>37</v>
      </c>
      <c r="G27" s="4" t="s">
        <v>68</v>
      </c>
      <c r="H27" s="4" t="s">
        <v>81</v>
      </c>
      <c r="I27" s="3" t="s">
        <v>84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21">
        <v>1</v>
      </c>
      <c r="W27" s="5">
        <v>1</v>
      </c>
      <c r="X27" s="5">
        <v>1</v>
      </c>
      <c r="Y27" s="5">
        <v>2</v>
      </c>
      <c r="Z27" s="5">
        <v>2</v>
      </c>
      <c r="AA27" s="5">
        <v>2</v>
      </c>
      <c r="AB27" s="5">
        <v>1</v>
      </c>
      <c r="AC27" s="5">
        <v>1</v>
      </c>
      <c r="AD27" s="5">
        <v>1</v>
      </c>
      <c r="AE27" s="5">
        <v>2</v>
      </c>
      <c r="AF27" s="5">
        <v>2</v>
      </c>
      <c r="AG27" s="5">
        <v>2</v>
      </c>
      <c r="AH27" s="5">
        <v>2</v>
      </c>
      <c r="AI27" s="5">
        <v>1</v>
      </c>
      <c r="AJ27" s="7">
        <v>1</v>
      </c>
    </row>
    <row r="28" spans="2:36" s="2" customFormat="1" ht="15" customHeight="1" x14ac:dyDescent="0.3">
      <c r="B28" s="3" t="s">
        <v>85</v>
      </c>
      <c r="C28" s="3">
        <v>10921103</v>
      </c>
      <c r="D28" s="3" t="s">
        <v>35</v>
      </c>
      <c r="E28" s="3" t="s">
        <v>36</v>
      </c>
      <c r="F28" s="3" t="s">
        <v>37</v>
      </c>
      <c r="G28" s="4" t="s">
        <v>68</v>
      </c>
      <c r="H28" s="4" t="s">
        <v>86</v>
      </c>
      <c r="I28" s="3" t="s">
        <v>60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21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7">
        <v>1</v>
      </c>
    </row>
    <row r="29" spans="2:36" s="2" customFormat="1" ht="15" customHeight="1" x14ac:dyDescent="0.3">
      <c r="B29" s="3" t="s">
        <v>87</v>
      </c>
      <c r="C29" s="3">
        <v>10921119</v>
      </c>
      <c r="D29" s="3" t="s">
        <v>35</v>
      </c>
      <c r="E29" s="3" t="s">
        <v>36</v>
      </c>
      <c r="F29" s="3" t="s">
        <v>37</v>
      </c>
      <c r="G29" s="4" t="s">
        <v>68</v>
      </c>
      <c r="H29" s="4" t="s">
        <v>86</v>
      </c>
      <c r="I29" s="3" t="s">
        <v>88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21">
        <v>99</v>
      </c>
      <c r="W29" s="5">
        <v>99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7">
        <v>99</v>
      </c>
    </row>
    <row r="30" spans="2:36" s="2" customFormat="1" ht="15" customHeight="1" x14ac:dyDescent="0.3">
      <c r="B30" s="3" t="s">
        <v>89</v>
      </c>
      <c r="C30" s="3">
        <v>10921403</v>
      </c>
      <c r="D30" s="3" t="s">
        <v>35</v>
      </c>
      <c r="E30" s="3" t="s">
        <v>36</v>
      </c>
      <c r="F30" s="3" t="s">
        <v>37</v>
      </c>
      <c r="G30" s="4" t="s">
        <v>68</v>
      </c>
      <c r="H30" s="4" t="s">
        <v>90</v>
      </c>
      <c r="I30" s="3" t="s">
        <v>60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21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2</v>
      </c>
      <c r="AI30" s="5">
        <v>1</v>
      </c>
      <c r="AJ30" s="7">
        <v>1</v>
      </c>
    </row>
    <row r="31" spans="2:36" s="2" customFormat="1" ht="15" customHeight="1" x14ac:dyDescent="0.3">
      <c r="B31" s="3" t="s">
        <v>91</v>
      </c>
      <c r="C31" s="3">
        <v>10920603</v>
      </c>
      <c r="D31" s="3" t="s">
        <v>35</v>
      </c>
      <c r="E31" s="3" t="s">
        <v>36</v>
      </c>
      <c r="F31" s="3" t="s">
        <v>37</v>
      </c>
      <c r="G31" s="4" t="s">
        <v>68</v>
      </c>
      <c r="H31" s="4" t="s">
        <v>92</v>
      </c>
      <c r="I31" s="3" t="s">
        <v>60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21">
        <v>1</v>
      </c>
      <c r="W31" s="5">
        <v>1</v>
      </c>
      <c r="X31" s="5">
        <v>1</v>
      </c>
      <c r="Y31" s="5">
        <v>1</v>
      </c>
      <c r="Z31" s="5">
        <v>1</v>
      </c>
      <c r="AA31" s="5">
        <v>2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7">
        <v>1</v>
      </c>
    </row>
    <row r="32" spans="2:36" s="2" customFormat="1" ht="15" customHeight="1" x14ac:dyDescent="0.3">
      <c r="B32" s="3" t="s">
        <v>93</v>
      </c>
      <c r="C32" s="3">
        <v>10920613</v>
      </c>
      <c r="D32" s="3" t="s">
        <v>35</v>
      </c>
      <c r="E32" s="3" t="s">
        <v>36</v>
      </c>
      <c r="F32" s="3" t="s">
        <v>37</v>
      </c>
      <c r="G32" s="4" t="s">
        <v>68</v>
      </c>
      <c r="H32" s="4" t="s">
        <v>92</v>
      </c>
      <c r="I32" s="3" t="s">
        <v>75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21">
        <v>2</v>
      </c>
      <c r="W32" s="5">
        <v>2</v>
      </c>
      <c r="X32" s="5">
        <v>1</v>
      </c>
      <c r="Y32" s="5">
        <v>2</v>
      </c>
      <c r="Z32" s="5">
        <v>1</v>
      </c>
      <c r="AA32" s="5">
        <v>2</v>
      </c>
      <c r="AB32" s="5">
        <v>1</v>
      </c>
      <c r="AC32" s="5">
        <v>1</v>
      </c>
      <c r="AD32" s="5">
        <v>1</v>
      </c>
      <c r="AE32" s="5">
        <v>2</v>
      </c>
      <c r="AF32" s="5">
        <v>2</v>
      </c>
      <c r="AG32" s="5">
        <v>2</v>
      </c>
      <c r="AH32" s="5">
        <v>3</v>
      </c>
      <c r="AI32" s="5">
        <v>1</v>
      </c>
      <c r="AJ32" s="7">
        <v>1</v>
      </c>
    </row>
    <row r="33" spans="2:36" s="2" customFormat="1" ht="15" customHeight="1" x14ac:dyDescent="0.3">
      <c r="B33" s="3" t="s">
        <v>94</v>
      </c>
      <c r="C33" s="3">
        <v>10920615</v>
      </c>
      <c r="D33" s="3" t="s">
        <v>35</v>
      </c>
      <c r="E33" s="3" t="s">
        <v>36</v>
      </c>
      <c r="F33" s="3" t="s">
        <v>37</v>
      </c>
      <c r="G33" s="4" t="s">
        <v>68</v>
      </c>
      <c r="H33" s="4" t="s">
        <v>92</v>
      </c>
      <c r="I33" s="3" t="s">
        <v>84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21">
        <v>1</v>
      </c>
      <c r="W33" s="5">
        <v>1</v>
      </c>
      <c r="X33" s="5">
        <v>1</v>
      </c>
      <c r="Y33" s="5">
        <v>2</v>
      </c>
      <c r="Z33" s="5">
        <v>1</v>
      </c>
      <c r="AA33" s="5">
        <v>2</v>
      </c>
      <c r="AB33" s="5">
        <v>1</v>
      </c>
      <c r="AC33" s="5">
        <v>1</v>
      </c>
      <c r="AD33" s="5">
        <v>1</v>
      </c>
      <c r="AE33" s="5">
        <v>2</v>
      </c>
      <c r="AF33" s="5">
        <v>2</v>
      </c>
      <c r="AG33" s="5">
        <v>2</v>
      </c>
      <c r="AH33" s="5">
        <v>2</v>
      </c>
      <c r="AI33" s="5">
        <v>1</v>
      </c>
      <c r="AJ33" s="7">
        <v>1</v>
      </c>
    </row>
    <row r="34" spans="2:36" s="2" customFormat="1" ht="15" customHeight="1" x14ac:dyDescent="0.3">
      <c r="B34" s="3" t="s">
        <v>95</v>
      </c>
      <c r="C34" s="3">
        <v>10922213</v>
      </c>
      <c r="D34" s="3" t="s">
        <v>35</v>
      </c>
      <c r="E34" s="3" t="s">
        <v>36</v>
      </c>
      <c r="F34" s="3" t="s">
        <v>37</v>
      </c>
      <c r="G34" s="4" t="s">
        <v>68</v>
      </c>
      <c r="H34" s="4" t="s">
        <v>96</v>
      </c>
      <c r="I34" s="3" t="s">
        <v>75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21">
        <v>2</v>
      </c>
      <c r="W34" s="5">
        <v>2</v>
      </c>
      <c r="X34" s="5">
        <v>1</v>
      </c>
      <c r="Y34" s="5">
        <v>2</v>
      </c>
      <c r="Z34" s="5">
        <v>2</v>
      </c>
      <c r="AA34" s="5">
        <v>2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7">
        <v>1</v>
      </c>
    </row>
    <row r="35" spans="2:36" s="2" customFormat="1" ht="15" customHeight="1" x14ac:dyDescent="0.3">
      <c r="B35" s="3" t="s">
        <v>97</v>
      </c>
      <c r="C35" s="3">
        <v>10922215</v>
      </c>
      <c r="D35" s="3" t="s">
        <v>35</v>
      </c>
      <c r="E35" s="3" t="s">
        <v>36</v>
      </c>
      <c r="F35" s="3" t="s">
        <v>37</v>
      </c>
      <c r="G35" s="4" t="s">
        <v>68</v>
      </c>
      <c r="H35" s="4" t="s">
        <v>96</v>
      </c>
      <c r="I35" s="3" t="s">
        <v>84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21">
        <v>1</v>
      </c>
      <c r="W35" s="5">
        <v>1</v>
      </c>
      <c r="X35" s="5">
        <v>1</v>
      </c>
      <c r="Y35" s="5">
        <v>2</v>
      </c>
      <c r="Z35" s="5">
        <v>2</v>
      </c>
      <c r="AA35" s="5">
        <v>2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2</v>
      </c>
      <c r="AH35" s="5">
        <v>2</v>
      </c>
      <c r="AI35" s="5">
        <v>1</v>
      </c>
      <c r="AJ35" s="7">
        <v>1</v>
      </c>
    </row>
    <row r="36" spans="2:36" s="2" customFormat="1" ht="15" customHeight="1" x14ac:dyDescent="0.3">
      <c r="B36" s="3" t="s">
        <v>98</v>
      </c>
      <c r="C36" s="3">
        <v>10921312</v>
      </c>
      <c r="D36" s="3" t="s">
        <v>35</v>
      </c>
      <c r="E36" s="3" t="s">
        <v>36</v>
      </c>
      <c r="F36" s="3" t="s">
        <v>37</v>
      </c>
      <c r="G36" s="4" t="s">
        <v>99</v>
      </c>
      <c r="H36" s="4" t="s">
        <v>100</v>
      </c>
      <c r="I36" s="3" t="s">
        <v>101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21">
        <v>1</v>
      </c>
      <c r="W36" s="5">
        <v>1</v>
      </c>
      <c r="X36" s="5">
        <v>1</v>
      </c>
      <c r="Y36" s="5">
        <v>1</v>
      </c>
      <c r="Z36" s="5">
        <v>2</v>
      </c>
      <c r="AA36" s="5">
        <v>2</v>
      </c>
      <c r="AB36" s="5">
        <v>1</v>
      </c>
      <c r="AC36" s="5">
        <v>1</v>
      </c>
      <c r="AD36" s="5">
        <v>1</v>
      </c>
      <c r="AE36" s="5">
        <v>2</v>
      </c>
      <c r="AF36" s="5">
        <v>2</v>
      </c>
      <c r="AG36" s="5">
        <v>1</v>
      </c>
      <c r="AH36" s="5">
        <v>2</v>
      </c>
      <c r="AI36" s="5">
        <v>1</v>
      </c>
      <c r="AJ36" s="7">
        <v>1</v>
      </c>
    </row>
    <row r="37" spans="2:36" s="2" customFormat="1" ht="15" customHeight="1" x14ac:dyDescent="0.3">
      <c r="B37" s="3" t="s">
        <v>102</v>
      </c>
      <c r="C37" s="3">
        <v>10921314</v>
      </c>
      <c r="D37" s="3" t="s">
        <v>35</v>
      </c>
      <c r="E37" s="3" t="s">
        <v>36</v>
      </c>
      <c r="F37" s="3" t="s">
        <v>37</v>
      </c>
      <c r="G37" s="4" t="s">
        <v>99</v>
      </c>
      <c r="H37" s="4" t="s">
        <v>100</v>
      </c>
      <c r="I37" s="3" t="s">
        <v>103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21">
        <v>2</v>
      </c>
      <c r="W37" s="5">
        <v>2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7">
        <v>1</v>
      </c>
    </row>
    <row r="38" spans="2:36" s="2" customFormat="1" ht="15" customHeight="1" x14ac:dyDescent="0.3">
      <c r="B38" s="3" t="s">
        <v>104</v>
      </c>
      <c r="C38" s="3">
        <v>10921315</v>
      </c>
      <c r="D38" s="3" t="s">
        <v>35</v>
      </c>
      <c r="E38" s="3" t="s">
        <v>36</v>
      </c>
      <c r="F38" s="3" t="s">
        <v>37</v>
      </c>
      <c r="G38" s="4" t="s">
        <v>99</v>
      </c>
      <c r="H38" s="4" t="s">
        <v>100</v>
      </c>
      <c r="I38" s="3" t="s">
        <v>84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21">
        <v>1</v>
      </c>
      <c r="W38" s="5">
        <v>1</v>
      </c>
      <c r="X38" s="5">
        <v>1</v>
      </c>
      <c r="Y38" s="5">
        <v>2</v>
      </c>
      <c r="Z38" s="5">
        <v>1</v>
      </c>
      <c r="AA38" s="5">
        <v>2</v>
      </c>
      <c r="AB38" s="5">
        <v>1</v>
      </c>
      <c r="AC38" s="5">
        <v>1</v>
      </c>
      <c r="AD38" s="5">
        <v>1</v>
      </c>
      <c r="AE38" s="5">
        <v>2</v>
      </c>
      <c r="AF38" s="5">
        <v>2</v>
      </c>
      <c r="AG38" s="5">
        <v>2</v>
      </c>
      <c r="AH38" s="5">
        <v>2</v>
      </c>
      <c r="AI38" s="5">
        <v>1</v>
      </c>
      <c r="AJ38" s="7">
        <v>1</v>
      </c>
    </row>
    <row r="39" spans="2:36" s="2" customFormat="1" ht="15" customHeight="1" x14ac:dyDescent="0.3">
      <c r="B39" s="3" t="s">
        <v>105</v>
      </c>
      <c r="C39" s="3">
        <v>10921204</v>
      </c>
      <c r="D39" s="3" t="s">
        <v>35</v>
      </c>
      <c r="E39" s="3" t="s">
        <v>36</v>
      </c>
      <c r="F39" s="3" t="s">
        <v>37</v>
      </c>
      <c r="G39" s="4" t="s">
        <v>99</v>
      </c>
      <c r="H39" s="4" t="s">
        <v>106</v>
      </c>
      <c r="I39" s="3" t="s">
        <v>107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2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21">
        <v>2</v>
      </c>
      <c r="W39" s="5">
        <v>2</v>
      </c>
      <c r="X39" s="5">
        <v>1</v>
      </c>
      <c r="Y39" s="5">
        <v>1</v>
      </c>
      <c r="Z39" s="5">
        <v>2</v>
      </c>
      <c r="AA39" s="5">
        <v>2</v>
      </c>
      <c r="AB39" s="5">
        <v>1</v>
      </c>
      <c r="AC39" s="5">
        <v>1</v>
      </c>
      <c r="AD39" s="5">
        <v>1</v>
      </c>
      <c r="AE39" s="5">
        <v>2</v>
      </c>
      <c r="AF39" s="5">
        <v>2</v>
      </c>
      <c r="AG39" s="5">
        <v>2</v>
      </c>
      <c r="AH39" s="5">
        <v>3</v>
      </c>
      <c r="AI39" s="5">
        <v>1</v>
      </c>
      <c r="AJ39" s="7">
        <v>2</v>
      </c>
    </row>
    <row r="40" spans="2:36" s="2" customFormat="1" ht="15" customHeight="1" x14ac:dyDescent="0.3">
      <c r="B40" s="3" t="s">
        <v>108</v>
      </c>
      <c r="C40" s="3">
        <v>10921206</v>
      </c>
      <c r="D40" s="3" t="s">
        <v>35</v>
      </c>
      <c r="E40" s="3" t="s">
        <v>36</v>
      </c>
      <c r="F40" s="3" t="s">
        <v>37</v>
      </c>
      <c r="G40" s="4" t="s">
        <v>99</v>
      </c>
      <c r="H40" s="4" t="s">
        <v>106</v>
      </c>
      <c r="I40" s="3" t="s">
        <v>109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2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21">
        <v>2</v>
      </c>
      <c r="W40" s="5">
        <v>2</v>
      </c>
      <c r="X40" s="5">
        <v>1</v>
      </c>
      <c r="Y40" s="5">
        <v>2</v>
      </c>
      <c r="Z40" s="5">
        <v>1</v>
      </c>
      <c r="AA40" s="5">
        <v>2</v>
      </c>
      <c r="AB40" s="5">
        <v>1</v>
      </c>
      <c r="AC40" s="5">
        <v>1</v>
      </c>
      <c r="AD40" s="5">
        <v>1</v>
      </c>
      <c r="AE40" s="5">
        <v>2</v>
      </c>
      <c r="AF40" s="5">
        <v>1</v>
      </c>
      <c r="AG40" s="5">
        <v>2</v>
      </c>
      <c r="AH40" s="5">
        <v>3</v>
      </c>
      <c r="AI40" s="5">
        <v>1</v>
      </c>
      <c r="AJ40" s="7">
        <v>3</v>
      </c>
    </row>
    <row r="41" spans="2:36" s="2" customFormat="1" ht="15" customHeight="1" x14ac:dyDescent="0.3">
      <c r="B41" s="3" t="s">
        <v>110</v>
      </c>
      <c r="C41" s="3">
        <v>10921214</v>
      </c>
      <c r="D41" s="3" t="s">
        <v>35</v>
      </c>
      <c r="E41" s="3" t="s">
        <v>36</v>
      </c>
      <c r="F41" s="3" t="s">
        <v>37</v>
      </c>
      <c r="G41" s="4" t="s">
        <v>99</v>
      </c>
      <c r="H41" s="4" t="s">
        <v>106</v>
      </c>
      <c r="I41" s="3" t="s">
        <v>103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2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21">
        <v>2</v>
      </c>
      <c r="W41" s="5">
        <v>2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2</v>
      </c>
      <c r="AH41" s="5">
        <v>2</v>
      </c>
      <c r="AI41" s="5">
        <v>1</v>
      </c>
      <c r="AJ41" s="7">
        <v>1</v>
      </c>
    </row>
    <row r="42" spans="2:36" s="2" customFormat="1" ht="15" customHeight="1" x14ac:dyDescent="0.3">
      <c r="B42" s="3" t="s">
        <v>111</v>
      </c>
      <c r="C42" s="3">
        <v>10922804</v>
      </c>
      <c r="D42" s="3" t="s">
        <v>35</v>
      </c>
      <c r="E42" s="3" t="s">
        <v>36</v>
      </c>
      <c r="F42" s="3" t="s">
        <v>37</v>
      </c>
      <c r="G42" s="4" t="s">
        <v>99</v>
      </c>
      <c r="H42" s="4" t="s">
        <v>112</v>
      </c>
      <c r="I42" s="3" t="s">
        <v>107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2</v>
      </c>
      <c r="T42" s="5">
        <v>2</v>
      </c>
      <c r="U42" s="5">
        <v>2</v>
      </c>
      <c r="V42" s="21">
        <v>2</v>
      </c>
      <c r="W42" s="5">
        <v>2</v>
      </c>
      <c r="X42" s="5">
        <v>1</v>
      </c>
      <c r="Y42" s="5">
        <v>2</v>
      </c>
      <c r="Z42" s="5">
        <v>2</v>
      </c>
      <c r="AA42" s="5">
        <v>2</v>
      </c>
      <c r="AB42" s="5">
        <v>1</v>
      </c>
      <c r="AC42" s="5">
        <v>1</v>
      </c>
      <c r="AD42" s="5">
        <v>1</v>
      </c>
      <c r="AE42" s="5">
        <v>2</v>
      </c>
      <c r="AF42" s="5">
        <v>2</v>
      </c>
      <c r="AG42" s="5">
        <v>2</v>
      </c>
      <c r="AH42" s="5">
        <v>3</v>
      </c>
      <c r="AI42" s="5">
        <v>1</v>
      </c>
      <c r="AJ42" s="7">
        <v>1</v>
      </c>
    </row>
    <row r="43" spans="2:36" s="2" customFormat="1" ht="15" customHeight="1" x14ac:dyDescent="0.3">
      <c r="B43" s="3" t="s">
        <v>113</v>
      </c>
      <c r="C43" s="3">
        <v>10922806</v>
      </c>
      <c r="D43" s="3" t="s">
        <v>35</v>
      </c>
      <c r="E43" s="3" t="s">
        <v>36</v>
      </c>
      <c r="F43" s="3" t="s">
        <v>37</v>
      </c>
      <c r="G43" s="4" t="s">
        <v>99</v>
      </c>
      <c r="H43" s="4" t="s">
        <v>112</v>
      </c>
      <c r="I43" s="3" t="s">
        <v>109</v>
      </c>
      <c r="J43" s="5">
        <v>1</v>
      </c>
      <c r="K43" s="5">
        <v>2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21">
        <v>2</v>
      </c>
      <c r="W43" s="5">
        <v>2</v>
      </c>
      <c r="X43" s="5">
        <v>1</v>
      </c>
      <c r="Y43" s="5">
        <v>2</v>
      </c>
      <c r="Z43" s="5">
        <v>1</v>
      </c>
      <c r="AA43" s="5">
        <v>2</v>
      </c>
      <c r="AB43" s="5">
        <v>1</v>
      </c>
      <c r="AC43" s="5">
        <v>1</v>
      </c>
      <c r="AD43" s="5">
        <v>1</v>
      </c>
      <c r="AE43" s="5">
        <v>2</v>
      </c>
      <c r="AF43" s="5">
        <v>1</v>
      </c>
      <c r="AG43" s="5">
        <v>1</v>
      </c>
      <c r="AH43" s="5">
        <v>1</v>
      </c>
      <c r="AI43" s="5">
        <v>1</v>
      </c>
      <c r="AJ43" s="7">
        <v>2</v>
      </c>
    </row>
    <row r="44" spans="2:36" s="2" customFormat="1" ht="15" customHeight="1" x14ac:dyDescent="0.3">
      <c r="B44" s="3" t="s">
        <v>114</v>
      </c>
      <c r="C44" s="3">
        <v>10922814</v>
      </c>
      <c r="D44" s="3" t="s">
        <v>35</v>
      </c>
      <c r="E44" s="3" t="s">
        <v>36</v>
      </c>
      <c r="F44" s="3" t="s">
        <v>37</v>
      </c>
      <c r="G44" s="4" t="s">
        <v>99</v>
      </c>
      <c r="H44" s="4" t="s">
        <v>112</v>
      </c>
      <c r="I44" s="3" t="s">
        <v>103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21">
        <v>2</v>
      </c>
      <c r="W44" s="5">
        <v>2</v>
      </c>
      <c r="X44" s="5">
        <v>1</v>
      </c>
      <c r="Y44" s="5">
        <v>1</v>
      </c>
      <c r="Z44" s="5">
        <v>2</v>
      </c>
      <c r="AA44" s="5">
        <v>2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2</v>
      </c>
      <c r="AI44" s="5">
        <v>1</v>
      </c>
      <c r="AJ44" s="7">
        <v>1</v>
      </c>
    </row>
    <row r="45" spans="2:36" s="2" customFormat="1" ht="15" customHeight="1" x14ac:dyDescent="0.3">
      <c r="B45" s="3" t="s">
        <v>115</v>
      </c>
      <c r="C45" s="3">
        <v>10920404</v>
      </c>
      <c r="D45" s="3" t="s">
        <v>35</v>
      </c>
      <c r="E45" s="3" t="s">
        <v>36</v>
      </c>
      <c r="F45" s="3" t="s">
        <v>37</v>
      </c>
      <c r="G45" s="4" t="s">
        <v>99</v>
      </c>
      <c r="H45" s="4" t="s">
        <v>116</v>
      </c>
      <c r="I45" s="3" t="s">
        <v>107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2</v>
      </c>
      <c r="Q45" s="5">
        <v>1</v>
      </c>
      <c r="R45" s="5">
        <v>1</v>
      </c>
      <c r="S45" s="5">
        <v>2</v>
      </c>
      <c r="T45" s="5">
        <v>2</v>
      </c>
      <c r="U45" s="5">
        <v>1</v>
      </c>
      <c r="V45" s="21">
        <v>2</v>
      </c>
      <c r="W45" s="5">
        <v>2</v>
      </c>
      <c r="X45" s="5">
        <v>1</v>
      </c>
      <c r="Y45" s="5">
        <v>1</v>
      </c>
      <c r="Z45" s="5">
        <v>1</v>
      </c>
      <c r="AA45" s="5">
        <v>2</v>
      </c>
      <c r="AB45" s="5">
        <v>1</v>
      </c>
      <c r="AC45" s="5">
        <v>1</v>
      </c>
      <c r="AD45" s="5">
        <v>1</v>
      </c>
      <c r="AE45" s="5">
        <v>2</v>
      </c>
      <c r="AF45" s="5">
        <v>2</v>
      </c>
      <c r="AG45" s="5">
        <v>2</v>
      </c>
      <c r="AH45" s="5">
        <v>3</v>
      </c>
      <c r="AI45" s="5">
        <v>1</v>
      </c>
      <c r="AJ45" s="7">
        <v>2</v>
      </c>
    </row>
    <row r="46" spans="2:36" s="2" customFormat="1" ht="15" customHeight="1" x14ac:dyDescent="0.3">
      <c r="B46" s="3" t="s">
        <v>117</v>
      </c>
      <c r="C46" s="3">
        <v>10920414</v>
      </c>
      <c r="D46" s="3" t="s">
        <v>35</v>
      </c>
      <c r="E46" s="3" t="s">
        <v>36</v>
      </c>
      <c r="F46" s="3" t="s">
        <v>37</v>
      </c>
      <c r="G46" s="4" t="s">
        <v>99</v>
      </c>
      <c r="H46" s="4" t="s">
        <v>116</v>
      </c>
      <c r="I46" s="3" t="s">
        <v>103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2</v>
      </c>
      <c r="Q46" s="5">
        <v>1</v>
      </c>
      <c r="R46" s="5">
        <v>1</v>
      </c>
      <c r="S46" s="5">
        <v>1</v>
      </c>
      <c r="T46" s="5">
        <v>2</v>
      </c>
      <c r="U46" s="5">
        <v>1</v>
      </c>
      <c r="V46" s="21">
        <v>3</v>
      </c>
      <c r="W46" s="5">
        <v>2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7">
        <v>1</v>
      </c>
    </row>
    <row r="47" spans="2:36" s="2" customFormat="1" ht="15" customHeight="1" x14ac:dyDescent="0.3">
      <c r="B47" s="3" t="s">
        <v>118</v>
      </c>
      <c r="C47" s="3">
        <v>10920206</v>
      </c>
      <c r="D47" s="3" t="s">
        <v>35</v>
      </c>
      <c r="E47" s="3" t="s">
        <v>36</v>
      </c>
      <c r="F47" s="3" t="s">
        <v>37</v>
      </c>
      <c r="G47" s="4" t="s">
        <v>99</v>
      </c>
      <c r="H47" s="4" t="s">
        <v>119</v>
      </c>
      <c r="I47" s="3" t="s">
        <v>109</v>
      </c>
      <c r="J47" s="5">
        <v>1</v>
      </c>
      <c r="K47" s="5">
        <v>1</v>
      </c>
      <c r="L47" s="5">
        <v>1</v>
      </c>
      <c r="M47" s="5">
        <v>1</v>
      </c>
      <c r="N47" s="5">
        <v>2</v>
      </c>
      <c r="O47" s="5">
        <v>1</v>
      </c>
      <c r="P47" s="5">
        <v>1</v>
      </c>
      <c r="Q47" s="5">
        <v>1</v>
      </c>
      <c r="R47" s="5">
        <v>1</v>
      </c>
      <c r="S47" s="5">
        <v>2</v>
      </c>
      <c r="T47" s="5">
        <v>2</v>
      </c>
      <c r="U47" s="5">
        <v>1</v>
      </c>
      <c r="V47" s="21">
        <v>2</v>
      </c>
      <c r="W47" s="5">
        <v>2</v>
      </c>
      <c r="X47" s="5">
        <v>1</v>
      </c>
      <c r="Y47" s="5">
        <v>2</v>
      </c>
      <c r="Z47" s="5">
        <v>1</v>
      </c>
      <c r="AA47" s="5">
        <v>2</v>
      </c>
      <c r="AB47" s="5">
        <v>1</v>
      </c>
      <c r="AC47" s="5">
        <v>2</v>
      </c>
      <c r="AD47" s="5">
        <v>3</v>
      </c>
      <c r="AE47" s="5">
        <v>1</v>
      </c>
      <c r="AF47" s="5">
        <v>2</v>
      </c>
      <c r="AG47" s="5">
        <v>2</v>
      </c>
      <c r="AH47" s="5">
        <v>3</v>
      </c>
      <c r="AI47" s="5">
        <v>1</v>
      </c>
      <c r="AJ47" s="7">
        <v>2</v>
      </c>
    </row>
    <row r="48" spans="2:36" s="2" customFormat="1" ht="15" customHeight="1" x14ac:dyDescent="0.3">
      <c r="B48" s="3" t="s">
        <v>120</v>
      </c>
      <c r="C48" s="3">
        <v>10920214</v>
      </c>
      <c r="D48" s="3" t="s">
        <v>35</v>
      </c>
      <c r="E48" s="3" t="s">
        <v>36</v>
      </c>
      <c r="F48" s="3" t="s">
        <v>37</v>
      </c>
      <c r="G48" s="4" t="s">
        <v>99</v>
      </c>
      <c r="H48" s="4" t="s">
        <v>119</v>
      </c>
      <c r="I48" s="3" t="s">
        <v>103</v>
      </c>
      <c r="J48" s="5">
        <v>1</v>
      </c>
      <c r="K48" s="5">
        <v>1</v>
      </c>
      <c r="L48" s="5">
        <v>1</v>
      </c>
      <c r="M48" s="5">
        <v>1</v>
      </c>
      <c r="N48" s="5">
        <v>2</v>
      </c>
      <c r="O48" s="5">
        <v>1</v>
      </c>
      <c r="P48" s="5">
        <v>1</v>
      </c>
      <c r="Q48" s="5">
        <v>1</v>
      </c>
      <c r="R48" s="5">
        <v>1</v>
      </c>
      <c r="S48" s="5">
        <v>2</v>
      </c>
      <c r="T48" s="5">
        <v>2</v>
      </c>
      <c r="U48" s="5">
        <v>1</v>
      </c>
      <c r="V48" s="21">
        <v>3</v>
      </c>
      <c r="W48" s="5">
        <v>2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2</v>
      </c>
      <c r="AI48" s="5">
        <v>1</v>
      </c>
      <c r="AJ48" s="7">
        <v>1</v>
      </c>
    </row>
    <row r="49" spans="2:36" s="2" customFormat="1" ht="15" customHeight="1" x14ac:dyDescent="0.3">
      <c r="B49" s="3" t="s">
        <v>121</v>
      </c>
      <c r="C49" s="3">
        <v>10920219</v>
      </c>
      <c r="D49" s="3" t="s">
        <v>35</v>
      </c>
      <c r="E49" s="3" t="s">
        <v>36</v>
      </c>
      <c r="F49" s="3" t="s">
        <v>37</v>
      </c>
      <c r="G49" s="4" t="s">
        <v>99</v>
      </c>
      <c r="H49" s="4" t="s">
        <v>119</v>
      </c>
      <c r="I49" s="3" t="s">
        <v>88</v>
      </c>
      <c r="J49" s="5">
        <v>1</v>
      </c>
      <c r="K49" s="5">
        <v>1</v>
      </c>
      <c r="L49" s="5">
        <v>1</v>
      </c>
      <c r="M49" s="5">
        <v>1</v>
      </c>
      <c r="N49" s="5">
        <v>2</v>
      </c>
      <c r="O49" s="5">
        <v>1</v>
      </c>
      <c r="P49" s="5">
        <v>1</v>
      </c>
      <c r="Q49" s="5">
        <v>1</v>
      </c>
      <c r="R49" s="5">
        <v>1</v>
      </c>
      <c r="S49" s="5">
        <v>2</v>
      </c>
      <c r="T49" s="5">
        <v>2</v>
      </c>
      <c r="U49" s="5">
        <v>1</v>
      </c>
      <c r="V49" s="21">
        <v>99</v>
      </c>
      <c r="W49" s="5">
        <v>99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2</v>
      </c>
      <c r="AI49" s="5">
        <v>1</v>
      </c>
      <c r="AJ49" s="7">
        <v>99</v>
      </c>
    </row>
    <row r="50" spans="2:36" s="2" customFormat="1" ht="15" customHeight="1" x14ac:dyDescent="0.3">
      <c r="B50" s="3" t="s">
        <v>122</v>
      </c>
      <c r="C50" s="3">
        <v>10921606</v>
      </c>
      <c r="D50" s="3" t="s">
        <v>35</v>
      </c>
      <c r="E50" s="3" t="s">
        <v>36</v>
      </c>
      <c r="F50" s="3" t="s">
        <v>37</v>
      </c>
      <c r="G50" s="4" t="s">
        <v>99</v>
      </c>
      <c r="H50" s="4" t="s">
        <v>123</v>
      </c>
      <c r="I50" s="3" t="s">
        <v>109</v>
      </c>
      <c r="J50" s="5">
        <v>1</v>
      </c>
      <c r="K50" s="5">
        <v>1</v>
      </c>
      <c r="L50" s="5">
        <v>1</v>
      </c>
      <c r="M50" s="5">
        <v>1</v>
      </c>
      <c r="N50" s="5">
        <v>2</v>
      </c>
      <c r="O50" s="5">
        <v>2</v>
      </c>
      <c r="P50" s="5">
        <v>2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21">
        <v>2</v>
      </c>
      <c r="W50" s="5">
        <v>2</v>
      </c>
      <c r="X50" s="5">
        <v>1</v>
      </c>
      <c r="Y50" s="5">
        <v>2</v>
      </c>
      <c r="Z50" s="5">
        <v>1</v>
      </c>
      <c r="AA50" s="5">
        <v>2</v>
      </c>
      <c r="AB50" s="5">
        <v>1</v>
      </c>
      <c r="AC50" s="5">
        <v>2</v>
      </c>
      <c r="AD50" s="5">
        <v>3</v>
      </c>
      <c r="AE50" s="5">
        <v>1</v>
      </c>
      <c r="AF50" s="5">
        <v>1</v>
      </c>
      <c r="AG50" s="5">
        <v>1</v>
      </c>
      <c r="AH50" s="5">
        <v>2</v>
      </c>
      <c r="AI50" s="5">
        <v>1</v>
      </c>
      <c r="AJ50" s="7">
        <v>3</v>
      </c>
    </row>
    <row r="51" spans="2:36" s="2" customFormat="1" ht="15" customHeight="1" x14ac:dyDescent="0.3">
      <c r="B51" s="3" t="s">
        <v>124</v>
      </c>
      <c r="C51" s="3">
        <v>10921613</v>
      </c>
      <c r="D51" s="3" t="s">
        <v>35</v>
      </c>
      <c r="E51" s="3" t="s">
        <v>36</v>
      </c>
      <c r="F51" s="3" t="s">
        <v>37</v>
      </c>
      <c r="G51" s="4" t="s">
        <v>99</v>
      </c>
      <c r="H51" s="4" t="s">
        <v>123</v>
      </c>
      <c r="I51" s="3" t="s">
        <v>75</v>
      </c>
      <c r="J51" s="5">
        <v>1</v>
      </c>
      <c r="K51" s="5">
        <v>1</v>
      </c>
      <c r="L51" s="5">
        <v>1</v>
      </c>
      <c r="M51" s="5">
        <v>1</v>
      </c>
      <c r="N51" s="5">
        <v>2</v>
      </c>
      <c r="O51" s="5">
        <v>2</v>
      </c>
      <c r="P51" s="5">
        <v>2</v>
      </c>
      <c r="Q51" s="5">
        <v>1</v>
      </c>
      <c r="R51" s="5">
        <v>1</v>
      </c>
      <c r="S51" s="5">
        <v>2</v>
      </c>
      <c r="T51" s="5">
        <v>2</v>
      </c>
      <c r="U51" s="5">
        <v>1</v>
      </c>
      <c r="V51" s="21">
        <v>2</v>
      </c>
      <c r="W51" s="5">
        <v>2</v>
      </c>
      <c r="X51" s="5">
        <v>1</v>
      </c>
      <c r="Y51" s="5">
        <v>1</v>
      </c>
      <c r="Z51" s="5">
        <v>1</v>
      </c>
      <c r="AA51" s="5">
        <v>2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7">
        <v>1</v>
      </c>
    </row>
    <row r="52" spans="2:36" s="2" customFormat="1" ht="15" customHeight="1" x14ac:dyDescent="0.3">
      <c r="B52" s="3" t="s">
        <v>125</v>
      </c>
      <c r="C52" s="3">
        <v>10922714</v>
      </c>
      <c r="D52" s="3" t="s">
        <v>35</v>
      </c>
      <c r="E52" s="3" t="s">
        <v>36</v>
      </c>
      <c r="F52" s="3" t="s">
        <v>37</v>
      </c>
      <c r="G52" s="4" t="s">
        <v>99</v>
      </c>
      <c r="H52" s="4" t="s">
        <v>126</v>
      </c>
      <c r="I52" s="3" t="s">
        <v>103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2</v>
      </c>
      <c r="T52" s="5">
        <v>2</v>
      </c>
      <c r="U52" s="5">
        <v>1</v>
      </c>
      <c r="V52" s="21">
        <v>3</v>
      </c>
      <c r="W52" s="5">
        <v>2</v>
      </c>
      <c r="X52" s="5">
        <v>1</v>
      </c>
      <c r="Y52" s="5">
        <v>1</v>
      </c>
      <c r="Z52" s="5">
        <v>2</v>
      </c>
      <c r="AA52" s="5">
        <v>2</v>
      </c>
      <c r="AB52" s="5">
        <v>1</v>
      </c>
      <c r="AC52" s="5">
        <v>1</v>
      </c>
      <c r="AD52" s="5">
        <v>1</v>
      </c>
      <c r="AE52" s="5">
        <v>2</v>
      </c>
      <c r="AF52" s="5">
        <v>1</v>
      </c>
      <c r="AG52" s="5">
        <v>1</v>
      </c>
      <c r="AH52" s="5">
        <v>1</v>
      </c>
      <c r="AI52" s="5">
        <v>1</v>
      </c>
      <c r="AJ52" s="7">
        <v>2</v>
      </c>
    </row>
    <row r="53" spans="2:36" s="2" customFormat="1" ht="15" customHeight="1" x14ac:dyDescent="0.3">
      <c r="B53" s="3" t="s">
        <v>127</v>
      </c>
      <c r="C53" s="3">
        <v>10922716</v>
      </c>
      <c r="D53" s="3" t="s">
        <v>35</v>
      </c>
      <c r="E53" s="3" t="s">
        <v>36</v>
      </c>
      <c r="F53" s="3" t="s">
        <v>37</v>
      </c>
      <c r="G53" s="4" t="s">
        <v>99</v>
      </c>
      <c r="H53" s="4" t="s">
        <v>126</v>
      </c>
      <c r="I53" s="3" t="s">
        <v>128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21">
        <v>3</v>
      </c>
      <c r="W53" s="5">
        <v>2</v>
      </c>
      <c r="X53" s="5">
        <v>1</v>
      </c>
      <c r="Y53" s="5">
        <v>1</v>
      </c>
      <c r="Z53" s="5">
        <v>2</v>
      </c>
      <c r="AA53" s="5">
        <v>2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2</v>
      </c>
      <c r="AH53" s="5">
        <v>2</v>
      </c>
      <c r="AI53" s="5">
        <v>1</v>
      </c>
      <c r="AJ53" s="7">
        <v>2</v>
      </c>
    </row>
    <row r="54" spans="2:36" s="2" customFormat="1" ht="15" customHeight="1" x14ac:dyDescent="0.3">
      <c r="B54" s="3" t="s">
        <v>129</v>
      </c>
      <c r="C54" s="3">
        <v>10921504</v>
      </c>
      <c r="D54" s="3" t="s">
        <v>35</v>
      </c>
      <c r="E54" s="3" t="s">
        <v>36</v>
      </c>
      <c r="F54" s="3" t="s">
        <v>37</v>
      </c>
      <c r="G54" s="4" t="s">
        <v>99</v>
      </c>
      <c r="H54" s="4" t="s">
        <v>130</v>
      </c>
      <c r="I54" s="3" t="s">
        <v>107</v>
      </c>
      <c r="J54" s="5">
        <v>1</v>
      </c>
      <c r="K54" s="5">
        <v>1</v>
      </c>
      <c r="L54" s="5">
        <v>1</v>
      </c>
      <c r="M54" s="5">
        <v>1</v>
      </c>
      <c r="N54" s="5">
        <v>2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21">
        <v>2</v>
      </c>
      <c r="W54" s="5">
        <v>2</v>
      </c>
      <c r="X54" s="5">
        <v>1</v>
      </c>
      <c r="Y54" s="5">
        <v>1</v>
      </c>
      <c r="Z54" s="5">
        <v>2</v>
      </c>
      <c r="AA54" s="5">
        <v>2</v>
      </c>
      <c r="AB54" s="5">
        <v>1</v>
      </c>
      <c r="AC54" s="5">
        <v>2</v>
      </c>
      <c r="AD54" s="5">
        <v>3</v>
      </c>
      <c r="AE54" s="5">
        <v>2</v>
      </c>
      <c r="AF54" s="5">
        <v>2</v>
      </c>
      <c r="AG54" s="5">
        <v>2</v>
      </c>
      <c r="AH54" s="5">
        <v>3</v>
      </c>
      <c r="AI54" s="5">
        <v>1</v>
      </c>
      <c r="AJ54" s="7">
        <v>2</v>
      </c>
    </row>
    <row r="55" spans="2:36" s="2" customFormat="1" ht="15" customHeight="1" x14ac:dyDescent="0.3">
      <c r="B55" s="3" t="s">
        <v>131</v>
      </c>
      <c r="C55" s="3">
        <v>10921516</v>
      </c>
      <c r="D55" s="3" t="s">
        <v>35</v>
      </c>
      <c r="E55" s="3" t="s">
        <v>36</v>
      </c>
      <c r="F55" s="3" t="s">
        <v>37</v>
      </c>
      <c r="G55" s="4" t="s">
        <v>99</v>
      </c>
      <c r="H55" s="4" t="s">
        <v>130</v>
      </c>
      <c r="I55" s="3" t="s">
        <v>128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21">
        <v>3</v>
      </c>
      <c r="W55" s="5">
        <v>2</v>
      </c>
      <c r="X55" s="5">
        <v>1</v>
      </c>
      <c r="Y55" s="5">
        <v>1</v>
      </c>
      <c r="Z55" s="5">
        <v>2</v>
      </c>
      <c r="AA55" s="5">
        <v>2</v>
      </c>
      <c r="AB55" s="5">
        <v>1</v>
      </c>
      <c r="AC55" s="5">
        <v>1</v>
      </c>
      <c r="AD55" s="5">
        <v>1</v>
      </c>
      <c r="AE55" s="5">
        <v>2</v>
      </c>
      <c r="AF55" s="5">
        <v>1</v>
      </c>
      <c r="AG55" s="5">
        <v>1</v>
      </c>
      <c r="AH55" s="5">
        <v>2</v>
      </c>
      <c r="AI55" s="5">
        <v>1</v>
      </c>
      <c r="AJ55" s="7">
        <v>1</v>
      </c>
    </row>
    <row r="56" spans="2:36" s="2" customFormat="1" ht="15" customHeight="1" x14ac:dyDescent="0.3">
      <c r="B56" s="3" t="s">
        <v>132</v>
      </c>
      <c r="C56" s="3">
        <v>10922404</v>
      </c>
      <c r="D56" s="3" t="s">
        <v>35</v>
      </c>
      <c r="E56" s="3" t="s">
        <v>36</v>
      </c>
      <c r="F56" s="3" t="s">
        <v>37</v>
      </c>
      <c r="G56" s="4" t="s">
        <v>99</v>
      </c>
      <c r="H56" s="4" t="s">
        <v>133</v>
      </c>
      <c r="I56" s="3" t="s">
        <v>107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2</v>
      </c>
      <c r="P56" s="5">
        <v>2</v>
      </c>
      <c r="Q56" s="5">
        <v>1</v>
      </c>
      <c r="R56" s="5">
        <v>1</v>
      </c>
      <c r="S56" s="5">
        <v>2</v>
      </c>
      <c r="T56" s="5">
        <v>2</v>
      </c>
      <c r="U56" s="5">
        <v>2</v>
      </c>
      <c r="V56" s="21">
        <v>2</v>
      </c>
      <c r="W56" s="5">
        <v>2</v>
      </c>
      <c r="X56" s="5">
        <v>1</v>
      </c>
      <c r="Y56" s="5">
        <v>2</v>
      </c>
      <c r="Z56" s="5">
        <v>2</v>
      </c>
      <c r="AA56" s="5">
        <v>2</v>
      </c>
      <c r="AB56" s="5">
        <v>1</v>
      </c>
      <c r="AC56" s="5">
        <v>2</v>
      </c>
      <c r="AD56" s="5">
        <v>3</v>
      </c>
      <c r="AE56" s="5">
        <v>3</v>
      </c>
      <c r="AF56" s="5">
        <v>2</v>
      </c>
      <c r="AG56" s="5">
        <v>2</v>
      </c>
      <c r="AH56" s="5">
        <v>3</v>
      </c>
      <c r="AI56" s="5">
        <v>1</v>
      </c>
      <c r="AJ56" s="7">
        <v>1</v>
      </c>
    </row>
    <row r="57" spans="2:36" s="2" customFormat="1" ht="15" customHeight="1" x14ac:dyDescent="0.3">
      <c r="B57" s="3" t="s">
        <v>134</v>
      </c>
      <c r="C57" s="3">
        <v>10920305</v>
      </c>
      <c r="D57" s="3" t="s">
        <v>35</v>
      </c>
      <c r="E57" s="3" t="s">
        <v>36</v>
      </c>
      <c r="F57" s="3" t="s">
        <v>37</v>
      </c>
      <c r="G57" s="4" t="s">
        <v>99</v>
      </c>
      <c r="H57" s="4" t="s">
        <v>135</v>
      </c>
      <c r="I57" s="3" t="s">
        <v>136</v>
      </c>
      <c r="J57" s="5">
        <v>2</v>
      </c>
      <c r="K57" s="5">
        <v>2</v>
      </c>
      <c r="L57" s="5">
        <v>2</v>
      </c>
      <c r="M57" s="5">
        <v>2</v>
      </c>
      <c r="N57" s="5">
        <v>3</v>
      </c>
      <c r="O57" s="5">
        <v>2</v>
      </c>
      <c r="P57" s="5">
        <v>2</v>
      </c>
      <c r="Q57" s="5">
        <v>1</v>
      </c>
      <c r="R57" s="5">
        <v>1</v>
      </c>
      <c r="S57" s="5">
        <v>2</v>
      </c>
      <c r="T57" s="5">
        <v>2</v>
      </c>
      <c r="U57" s="5">
        <v>1</v>
      </c>
      <c r="V57" s="21">
        <v>2</v>
      </c>
      <c r="W57" s="5">
        <v>3</v>
      </c>
      <c r="X57" s="5">
        <v>1</v>
      </c>
      <c r="Y57" s="5">
        <v>1</v>
      </c>
      <c r="Z57" s="5">
        <v>1</v>
      </c>
      <c r="AA57" s="5">
        <v>2</v>
      </c>
      <c r="AB57" s="5">
        <v>1</v>
      </c>
      <c r="AC57" s="5">
        <v>1</v>
      </c>
      <c r="AD57" s="5">
        <v>1</v>
      </c>
      <c r="AE57" s="5">
        <v>3</v>
      </c>
      <c r="AF57" s="5">
        <v>2</v>
      </c>
      <c r="AG57" s="5">
        <v>2</v>
      </c>
      <c r="AH57" s="5">
        <v>3</v>
      </c>
      <c r="AI57" s="5">
        <v>1</v>
      </c>
      <c r="AJ57" s="7">
        <v>3</v>
      </c>
    </row>
    <row r="58" spans="2:36" s="2" customFormat="1" ht="15" customHeight="1" x14ac:dyDescent="0.3">
      <c r="B58" s="3" t="s">
        <v>137</v>
      </c>
      <c r="C58" s="3">
        <v>10922105</v>
      </c>
      <c r="D58" s="3" t="s">
        <v>35</v>
      </c>
      <c r="E58" s="3" t="s">
        <v>36</v>
      </c>
      <c r="F58" s="3" t="s">
        <v>37</v>
      </c>
      <c r="G58" s="4" t="s">
        <v>99</v>
      </c>
      <c r="H58" s="4" t="s">
        <v>138</v>
      </c>
      <c r="I58" s="3" t="s">
        <v>136</v>
      </c>
      <c r="J58" s="5">
        <v>2</v>
      </c>
      <c r="K58" s="5">
        <v>2</v>
      </c>
      <c r="L58" s="5">
        <v>2</v>
      </c>
      <c r="M58" s="5">
        <v>2</v>
      </c>
      <c r="N58" s="5">
        <v>3</v>
      </c>
      <c r="O58" s="5">
        <v>2</v>
      </c>
      <c r="P58" s="5">
        <v>2</v>
      </c>
      <c r="Q58" s="5">
        <v>1</v>
      </c>
      <c r="R58" s="5">
        <v>1</v>
      </c>
      <c r="S58" s="5">
        <v>2</v>
      </c>
      <c r="T58" s="5">
        <v>2</v>
      </c>
      <c r="U58" s="5">
        <v>1</v>
      </c>
      <c r="V58" s="21">
        <v>2</v>
      </c>
      <c r="W58" s="5">
        <v>2</v>
      </c>
      <c r="X58" s="5">
        <v>1</v>
      </c>
      <c r="Y58" s="5">
        <v>1</v>
      </c>
      <c r="Z58" s="5">
        <v>2</v>
      </c>
      <c r="AA58" s="5">
        <v>2</v>
      </c>
      <c r="AB58" s="5">
        <v>1</v>
      </c>
      <c r="AC58" s="5">
        <v>1</v>
      </c>
      <c r="AD58" s="5">
        <v>1</v>
      </c>
      <c r="AE58" s="5">
        <v>3</v>
      </c>
      <c r="AF58" s="5">
        <v>2</v>
      </c>
      <c r="AG58" s="5">
        <v>2</v>
      </c>
      <c r="AH58" s="5">
        <v>3</v>
      </c>
      <c r="AI58" s="5">
        <v>1</v>
      </c>
      <c r="AJ58" s="7">
        <v>3</v>
      </c>
    </row>
    <row r="59" spans="2:36" s="2" customFormat="1" ht="15" customHeight="1" x14ac:dyDescent="0.3">
      <c r="B59" s="3" t="s">
        <v>139</v>
      </c>
      <c r="C59" s="3">
        <v>10922116</v>
      </c>
      <c r="D59" s="3" t="s">
        <v>35</v>
      </c>
      <c r="E59" s="3" t="s">
        <v>36</v>
      </c>
      <c r="F59" s="3" t="s">
        <v>37</v>
      </c>
      <c r="G59" s="4" t="s">
        <v>99</v>
      </c>
      <c r="H59" s="4" t="s">
        <v>138</v>
      </c>
      <c r="I59" s="3" t="s">
        <v>128</v>
      </c>
      <c r="J59" s="5">
        <v>1</v>
      </c>
      <c r="K59" s="5">
        <v>1</v>
      </c>
      <c r="L59" s="5">
        <v>1</v>
      </c>
      <c r="M59" s="5">
        <v>2</v>
      </c>
      <c r="N59" s="5">
        <v>3</v>
      </c>
      <c r="O59" s="5">
        <v>2</v>
      </c>
      <c r="P59" s="5">
        <v>2</v>
      </c>
      <c r="Q59" s="5">
        <v>1</v>
      </c>
      <c r="R59" s="5">
        <v>1</v>
      </c>
      <c r="S59" s="5">
        <v>2</v>
      </c>
      <c r="T59" s="5">
        <v>2</v>
      </c>
      <c r="U59" s="5">
        <v>2</v>
      </c>
      <c r="V59" s="21">
        <v>3</v>
      </c>
      <c r="W59" s="5">
        <v>2</v>
      </c>
      <c r="X59" s="5">
        <v>1</v>
      </c>
      <c r="Y59" s="5">
        <v>1</v>
      </c>
      <c r="Z59" s="5">
        <v>2</v>
      </c>
      <c r="AA59" s="5">
        <v>2</v>
      </c>
      <c r="AB59" s="5">
        <v>1</v>
      </c>
      <c r="AC59" s="5">
        <v>1</v>
      </c>
      <c r="AD59" s="5">
        <v>1</v>
      </c>
      <c r="AE59" s="5">
        <v>3</v>
      </c>
      <c r="AF59" s="5">
        <v>2</v>
      </c>
      <c r="AG59" s="5">
        <v>2</v>
      </c>
      <c r="AH59" s="5">
        <v>3</v>
      </c>
      <c r="AI59" s="5">
        <v>1</v>
      </c>
      <c r="AJ59" s="7">
        <v>3</v>
      </c>
    </row>
    <row r="60" spans="2:36" s="2" customFormat="1" ht="15" customHeight="1" x14ac:dyDescent="0.3">
      <c r="B60" s="3" t="s">
        <v>140</v>
      </c>
      <c r="C60" s="3">
        <v>10920106</v>
      </c>
      <c r="D60" s="3" t="s">
        <v>35</v>
      </c>
      <c r="E60" s="3" t="s">
        <v>36</v>
      </c>
      <c r="F60" s="3" t="s">
        <v>37</v>
      </c>
      <c r="G60" s="4" t="s">
        <v>99</v>
      </c>
      <c r="H60" s="4" t="s">
        <v>141</v>
      </c>
      <c r="I60" s="3" t="s">
        <v>109</v>
      </c>
      <c r="J60" s="5">
        <v>2</v>
      </c>
      <c r="K60" s="5">
        <v>1</v>
      </c>
      <c r="L60" s="5">
        <v>2</v>
      </c>
      <c r="M60" s="5">
        <v>2</v>
      </c>
      <c r="N60" s="5">
        <v>2</v>
      </c>
      <c r="O60" s="5">
        <v>2</v>
      </c>
      <c r="P60" s="5">
        <v>2</v>
      </c>
      <c r="Q60" s="5">
        <v>1</v>
      </c>
      <c r="R60" s="5">
        <v>1</v>
      </c>
      <c r="S60" s="5">
        <v>2</v>
      </c>
      <c r="T60" s="5">
        <v>2</v>
      </c>
      <c r="U60" s="5">
        <v>1</v>
      </c>
      <c r="V60" s="21">
        <v>2</v>
      </c>
      <c r="W60" s="5">
        <v>2</v>
      </c>
      <c r="X60" s="5">
        <v>1</v>
      </c>
      <c r="Y60" s="5">
        <v>2</v>
      </c>
      <c r="Z60" s="5">
        <v>2</v>
      </c>
      <c r="AA60" s="5">
        <v>2</v>
      </c>
      <c r="AB60" s="5">
        <v>1</v>
      </c>
      <c r="AC60" s="5">
        <v>2</v>
      </c>
      <c r="AD60" s="5">
        <v>3</v>
      </c>
      <c r="AE60" s="5">
        <v>2</v>
      </c>
      <c r="AF60" s="5">
        <v>2</v>
      </c>
      <c r="AG60" s="5">
        <v>2</v>
      </c>
      <c r="AH60" s="5">
        <v>3</v>
      </c>
      <c r="AI60" s="5">
        <v>1</v>
      </c>
      <c r="AJ60" s="7">
        <v>3</v>
      </c>
    </row>
    <row r="61" spans="2:36" s="2" customFormat="1" ht="15" customHeight="1" x14ac:dyDescent="0.3">
      <c r="B61" s="3" t="s">
        <v>142</v>
      </c>
      <c r="C61" s="3">
        <v>10920113</v>
      </c>
      <c r="D61" s="3" t="s">
        <v>35</v>
      </c>
      <c r="E61" s="3" t="s">
        <v>36</v>
      </c>
      <c r="F61" s="3" t="s">
        <v>37</v>
      </c>
      <c r="G61" s="4" t="s">
        <v>99</v>
      </c>
      <c r="H61" s="4" t="s">
        <v>141</v>
      </c>
      <c r="I61" s="3" t="s">
        <v>75</v>
      </c>
      <c r="J61" s="5">
        <v>1</v>
      </c>
      <c r="K61" s="5">
        <v>1</v>
      </c>
      <c r="L61" s="5">
        <v>1</v>
      </c>
      <c r="M61" s="5">
        <v>1</v>
      </c>
      <c r="N61" s="5">
        <v>2</v>
      </c>
      <c r="O61" s="5">
        <v>1</v>
      </c>
      <c r="P61" s="5">
        <v>1</v>
      </c>
      <c r="Q61" s="5">
        <v>1</v>
      </c>
      <c r="R61" s="5">
        <v>1</v>
      </c>
      <c r="S61" s="5">
        <v>2</v>
      </c>
      <c r="T61" s="5">
        <v>2</v>
      </c>
      <c r="U61" s="5">
        <v>1</v>
      </c>
      <c r="V61" s="21">
        <v>1</v>
      </c>
      <c r="W61" s="5">
        <v>1</v>
      </c>
      <c r="X61" s="5">
        <v>1</v>
      </c>
      <c r="Y61" s="5">
        <v>1</v>
      </c>
      <c r="Z61" s="5">
        <v>1</v>
      </c>
      <c r="AA61" s="5">
        <v>2</v>
      </c>
      <c r="AB61" s="5">
        <v>1</v>
      </c>
      <c r="AC61" s="5">
        <v>1</v>
      </c>
      <c r="AD61" s="5">
        <v>1</v>
      </c>
      <c r="AE61" s="5">
        <v>2</v>
      </c>
      <c r="AF61" s="5">
        <v>2</v>
      </c>
      <c r="AG61" s="5">
        <v>2</v>
      </c>
      <c r="AH61" s="5">
        <v>3</v>
      </c>
      <c r="AI61" s="5">
        <v>1</v>
      </c>
      <c r="AJ61" s="7">
        <v>3</v>
      </c>
    </row>
    <row r="62" spans="2:36" s="2" customFormat="1" ht="15" customHeight="1" x14ac:dyDescent="0.3">
      <c r="B62" s="3" t="s">
        <v>143</v>
      </c>
      <c r="C62" s="3">
        <v>10921813</v>
      </c>
      <c r="D62" s="3" t="s">
        <v>35</v>
      </c>
      <c r="E62" s="3" t="s">
        <v>36</v>
      </c>
      <c r="F62" s="3" t="s">
        <v>37</v>
      </c>
      <c r="G62" s="4" t="s">
        <v>99</v>
      </c>
      <c r="H62" s="4" t="s">
        <v>144</v>
      </c>
      <c r="I62" s="3" t="s">
        <v>75</v>
      </c>
      <c r="J62" s="5">
        <v>1</v>
      </c>
      <c r="K62" s="5">
        <v>1</v>
      </c>
      <c r="L62" s="5">
        <v>1</v>
      </c>
      <c r="M62" s="5">
        <v>1</v>
      </c>
      <c r="N62" s="5">
        <v>2</v>
      </c>
      <c r="O62" s="5">
        <v>2</v>
      </c>
      <c r="P62" s="5">
        <v>2</v>
      </c>
      <c r="Q62" s="5">
        <v>1</v>
      </c>
      <c r="R62" s="5">
        <v>1</v>
      </c>
      <c r="S62" s="5">
        <v>2</v>
      </c>
      <c r="T62" s="5">
        <v>2</v>
      </c>
      <c r="U62" s="5">
        <v>1</v>
      </c>
      <c r="V62" s="21">
        <v>2</v>
      </c>
      <c r="W62" s="5">
        <v>1</v>
      </c>
      <c r="X62" s="5">
        <v>1</v>
      </c>
      <c r="Y62" s="5">
        <v>1</v>
      </c>
      <c r="Z62" s="5">
        <v>1</v>
      </c>
      <c r="AA62" s="5">
        <v>2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2</v>
      </c>
      <c r="AI62" s="5">
        <v>1</v>
      </c>
      <c r="AJ62" s="7">
        <v>3</v>
      </c>
    </row>
    <row r="63" spans="2:36" s="2" customFormat="1" ht="15" customHeight="1" x14ac:dyDescent="0.3">
      <c r="B63" s="3" t="s">
        <v>145</v>
      </c>
      <c r="C63" s="3">
        <v>0</v>
      </c>
      <c r="D63" s="3" t="s">
        <v>35</v>
      </c>
      <c r="E63" s="3" t="s">
        <v>36</v>
      </c>
      <c r="F63" s="3" t="s">
        <v>37</v>
      </c>
      <c r="G63" s="4"/>
      <c r="H63" s="4"/>
      <c r="I63" s="3" t="s">
        <v>146</v>
      </c>
      <c r="J63" s="5">
        <v>88</v>
      </c>
      <c r="K63" s="5">
        <v>88</v>
      </c>
      <c r="L63" s="5">
        <v>88</v>
      </c>
      <c r="M63" s="5">
        <v>88</v>
      </c>
      <c r="N63" s="5">
        <v>88</v>
      </c>
      <c r="O63" s="5">
        <v>88</v>
      </c>
      <c r="P63" s="5">
        <v>88</v>
      </c>
      <c r="Q63" s="5">
        <v>88</v>
      </c>
      <c r="R63" s="5">
        <v>88</v>
      </c>
      <c r="S63" s="5">
        <v>88</v>
      </c>
      <c r="T63" s="5">
        <v>88</v>
      </c>
      <c r="U63" s="5">
        <v>88</v>
      </c>
      <c r="V63" s="21">
        <v>88</v>
      </c>
      <c r="W63" s="5">
        <v>88</v>
      </c>
      <c r="X63" s="5">
        <v>88</v>
      </c>
      <c r="Y63" s="5">
        <v>88</v>
      </c>
      <c r="Z63" s="5">
        <v>88</v>
      </c>
      <c r="AA63" s="5">
        <v>88</v>
      </c>
      <c r="AB63" s="5">
        <v>88</v>
      </c>
      <c r="AC63" s="5">
        <v>88</v>
      </c>
      <c r="AD63" s="5">
        <v>88</v>
      </c>
      <c r="AE63" s="5">
        <v>88</v>
      </c>
      <c r="AF63" s="5">
        <v>88</v>
      </c>
      <c r="AG63" s="5">
        <v>88</v>
      </c>
      <c r="AH63" s="5">
        <v>88</v>
      </c>
      <c r="AI63" s="5">
        <v>88</v>
      </c>
      <c r="AJ63" s="7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workbookViewId="0">
      <pane ySplit="1" topLeftCell="A66" activePane="bottomLeft" state="frozen"/>
      <selection pane="bottomLeft" activeCell="L2" sqref="L2"/>
    </sheetView>
  </sheetViews>
  <sheetFormatPr defaultRowHeight="14.4" x14ac:dyDescent="0.3"/>
  <cols>
    <col min="1" max="1" width="27.44140625" customWidth="1"/>
    <col min="2" max="2" width="11" customWidth="1"/>
    <col min="3" max="3" width="11.5546875" customWidth="1"/>
    <col min="4" max="4" width="9.33203125" customWidth="1"/>
    <col min="7" max="7" width="11" customWidth="1"/>
  </cols>
  <sheetData>
    <row r="1" spans="1:9" x14ac:dyDescent="0.3">
      <c r="A1" t="s">
        <v>298</v>
      </c>
    </row>
    <row r="2" spans="1:9" x14ac:dyDescent="0.3">
      <c r="A2" t="s">
        <v>0</v>
      </c>
      <c r="B2" s="6" t="s">
        <v>295</v>
      </c>
      <c r="C2" s="6" t="s">
        <v>294</v>
      </c>
      <c r="D2" s="6" t="s">
        <v>296</v>
      </c>
      <c r="E2" s="6" t="s">
        <v>304</v>
      </c>
      <c r="F2" s="6" t="s">
        <v>305</v>
      </c>
      <c r="G2" s="6" t="s">
        <v>306</v>
      </c>
      <c r="H2" s="6" t="s">
        <v>307</v>
      </c>
      <c r="I2" s="6" t="s">
        <v>308</v>
      </c>
    </row>
    <row r="3" spans="1:9" x14ac:dyDescent="0.3">
      <c r="A3" s="14" t="s">
        <v>176</v>
      </c>
      <c r="B3" s="15">
        <v>88</v>
      </c>
      <c r="C3" s="15">
        <v>88</v>
      </c>
      <c r="D3">
        <v>88</v>
      </c>
      <c r="E3">
        <v>88</v>
      </c>
      <c r="F3">
        <v>88</v>
      </c>
      <c r="G3">
        <v>88</v>
      </c>
      <c r="H3">
        <v>88</v>
      </c>
      <c r="I3">
        <v>88</v>
      </c>
    </row>
    <row r="4" spans="1:9" x14ac:dyDescent="0.3">
      <c r="A4" s="14" t="s">
        <v>187</v>
      </c>
      <c r="B4" s="15">
        <v>1</v>
      </c>
      <c r="C4" s="15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">
      <c r="A5" s="14" t="s">
        <v>223</v>
      </c>
      <c r="B5" s="15">
        <v>1</v>
      </c>
      <c r="C5" s="1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">
      <c r="A6" s="14" t="s">
        <v>261</v>
      </c>
      <c r="B6" s="15">
        <v>99</v>
      </c>
      <c r="C6" s="15">
        <v>99</v>
      </c>
      <c r="D6">
        <v>99</v>
      </c>
      <c r="E6">
        <v>99</v>
      </c>
      <c r="F6">
        <v>99</v>
      </c>
      <c r="G6">
        <v>99</v>
      </c>
      <c r="H6">
        <v>99</v>
      </c>
      <c r="I6">
        <v>99</v>
      </c>
    </row>
    <row r="7" spans="1:9" x14ac:dyDescent="0.3">
      <c r="A7" s="14" t="s">
        <v>198</v>
      </c>
      <c r="B7" s="15">
        <v>1</v>
      </c>
      <c r="C7" s="15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2</v>
      </c>
    </row>
    <row r="8" spans="1:9" x14ac:dyDescent="0.3">
      <c r="A8" s="14" t="s">
        <v>229</v>
      </c>
      <c r="B8" s="15">
        <v>1</v>
      </c>
      <c r="C8" s="15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</row>
    <row r="9" spans="1:9" x14ac:dyDescent="0.3">
      <c r="A9" s="14" t="s">
        <v>218</v>
      </c>
      <c r="B9" s="15">
        <v>1</v>
      </c>
      <c r="C9" s="15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2</v>
      </c>
    </row>
    <row r="10" spans="1:9" x14ac:dyDescent="0.3">
      <c r="A10" s="14" t="s">
        <v>243</v>
      </c>
      <c r="B10" s="15">
        <v>99</v>
      </c>
      <c r="C10" s="15">
        <v>99</v>
      </c>
      <c r="D10">
        <v>99</v>
      </c>
      <c r="E10">
        <v>99</v>
      </c>
      <c r="F10">
        <v>99</v>
      </c>
      <c r="G10">
        <v>99</v>
      </c>
      <c r="H10">
        <v>99</v>
      </c>
      <c r="I10">
        <v>99</v>
      </c>
    </row>
    <row r="11" spans="1:9" x14ac:dyDescent="0.3">
      <c r="A11" s="14" t="s">
        <v>185</v>
      </c>
      <c r="B11" s="15">
        <v>1</v>
      </c>
      <c r="C11" s="15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">
      <c r="A12" s="14" t="s">
        <v>211</v>
      </c>
      <c r="B12" s="15">
        <v>1</v>
      </c>
      <c r="C12" s="15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">
      <c r="A13" s="14" t="s">
        <v>259</v>
      </c>
      <c r="B13" s="15">
        <v>99</v>
      </c>
      <c r="C13" s="15">
        <v>99</v>
      </c>
      <c r="D13">
        <v>99</v>
      </c>
      <c r="E13">
        <v>99</v>
      </c>
      <c r="F13">
        <v>99</v>
      </c>
      <c r="G13">
        <v>99</v>
      </c>
      <c r="H13">
        <v>99</v>
      </c>
      <c r="I13">
        <v>99</v>
      </c>
    </row>
    <row r="14" spans="1:9" x14ac:dyDescent="0.3">
      <c r="A14" s="14" t="s">
        <v>213</v>
      </c>
      <c r="B14" s="15">
        <v>1</v>
      </c>
      <c r="C14" s="15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">
      <c r="A15" s="14" t="s">
        <v>228</v>
      </c>
      <c r="B15" s="15">
        <v>1</v>
      </c>
      <c r="C15" s="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">
      <c r="A16" s="14" t="s">
        <v>216</v>
      </c>
      <c r="B16" s="15">
        <v>1</v>
      </c>
      <c r="C16" s="15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3">
      <c r="A17" s="14" t="s">
        <v>258</v>
      </c>
      <c r="B17" s="15">
        <v>99</v>
      </c>
      <c r="C17" s="15">
        <v>99</v>
      </c>
      <c r="D17">
        <v>99</v>
      </c>
      <c r="E17">
        <v>99</v>
      </c>
      <c r="F17">
        <v>99</v>
      </c>
      <c r="G17">
        <v>99</v>
      </c>
      <c r="H17">
        <v>99</v>
      </c>
      <c r="I17">
        <v>99</v>
      </c>
    </row>
    <row r="18" spans="1:9" x14ac:dyDescent="0.3">
      <c r="A18" s="14" t="s">
        <v>202</v>
      </c>
      <c r="B18" s="15">
        <v>2</v>
      </c>
      <c r="C18" s="15">
        <v>2</v>
      </c>
      <c r="D18">
        <v>1</v>
      </c>
      <c r="E18">
        <v>1</v>
      </c>
      <c r="F18">
        <v>1</v>
      </c>
      <c r="G18">
        <v>1</v>
      </c>
      <c r="H18">
        <v>2</v>
      </c>
      <c r="I18">
        <v>1</v>
      </c>
    </row>
    <row r="19" spans="1:9" x14ac:dyDescent="0.3">
      <c r="A19" s="14" t="s">
        <v>180</v>
      </c>
      <c r="B19" s="15">
        <v>1</v>
      </c>
      <c r="C19" s="15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1</v>
      </c>
    </row>
    <row r="20" spans="1:9" x14ac:dyDescent="0.3">
      <c r="A20" s="14" t="s">
        <v>236</v>
      </c>
      <c r="B20" s="15">
        <v>1</v>
      </c>
      <c r="C20" s="15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</row>
    <row r="21" spans="1:9" x14ac:dyDescent="0.3">
      <c r="A21" s="14" t="s">
        <v>192</v>
      </c>
      <c r="B21" s="15">
        <v>1</v>
      </c>
      <c r="C21" s="15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</row>
    <row r="22" spans="1:9" x14ac:dyDescent="0.3">
      <c r="A22" s="14" t="s">
        <v>241</v>
      </c>
      <c r="B22" s="15">
        <v>99</v>
      </c>
      <c r="C22" s="15">
        <v>99</v>
      </c>
      <c r="D22">
        <v>99</v>
      </c>
      <c r="E22">
        <v>99</v>
      </c>
      <c r="F22">
        <v>99</v>
      </c>
      <c r="G22">
        <v>99</v>
      </c>
      <c r="H22">
        <v>99</v>
      </c>
      <c r="I22">
        <v>99</v>
      </c>
    </row>
    <row r="23" spans="1:9" x14ac:dyDescent="0.3">
      <c r="A23" s="14" t="s">
        <v>249</v>
      </c>
      <c r="B23" s="15">
        <v>1</v>
      </c>
      <c r="C23" s="15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3">
      <c r="A24" s="14" t="s">
        <v>181</v>
      </c>
      <c r="B24" s="15">
        <v>3</v>
      </c>
      <c r="C24" s="15">
        <v>2</v>
      </c>
      <c r="D24">
        <v>1</v>
      </c>
      <c r="E24">
        <v>1</v>
      </c>
      <c r="F24">
        <v>1</v>
      </c>
      <c r="G24">
        <v>2</v>
      </c>
      <c r="H24">
        <v>2</v>
      </c>
      <c r="I24">
        <v>1</v>
      </c>
    </row>
    <row r="25" spans="1:9" x14ac:dyDescent="0.3">
      <c r="A25" s="14" t="s">
        <v>245</v>
      </c>
      <c r="B25" s="15">
        <v>99</v>
      </c>
      <c r="C25" s="15">
        <v>99</v>
      </c>
      <c r="D25">
        <v>99</v>
      </c>
      <c r="E25">
        <v>99</v>
      </c>
      <c r="F25">
        <v>99</v>
      </c>
      <c r="G25">
        <v>99</v>
      </c>
      <c r="H25">
        <v>99</v>
      </c>
      <c r="I25">
        <v>99</v>
      </c>
    </row>
    <row r="26" spans="1:9" x14ac:dyDescent="0.3">
      <c r="A26" s="14" t="s">
        <v>220</v>
      </c>
      <c r="B26" s="15">
        <v>1</v>
      </c>
      <c r="C26" s="15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3">
      <c r="A27" s="14" t="s">
        <v>209</v>
      </c>
      <c r="B27" s="15">
        <v>1</v>
      </c>
      <c r="C27" s="15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x14ac:dyDescent="0.3">
      <c r="A28" s="14" t="s">
        <v>214</v>
      </c>
      <c r="B28" s="15">
        <v>1</v>
      </c>
      <c r="C28" s="15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">
      <c r="A29" s="14" t="s">
        <v>254</v>
      </c>
      <c r="B29" s="15">
        <v>99</v>
      </c>
      <c r="C29" s="15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</row>
    <row r="30" spans="1:9" x14ac:dyDescent="0.3">
      <c r="A30" s="14" t="s">
        <v>195</v>
      </c>
      <c r="B30" s="15">
        <v>2</v>
      </c>
      <c r="C30" s="15">
        <v>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</row>
    <row r="31" spans="1:9" x14ac:dyDescent="0.3">
      <c r="A31" s="14" t="s">
        <v>263</v>
      </c>
      <c r="B31" s="15">
        <v>99</v>
      </c>
      <c r="C31" s="15">
        <v>99</v>
      </c>
      <c r="D31">
        <v>99</v>
      </c>
      <c r="E31">
        <v>99</v>
      </c>
      <c r="F31">
        <v>99</v>
      </c>
      <c r="G31">
        <v>99</v>
      </c>
      <c r="H31">
        <v>99</v>
      </c>
      <c r="I31">
        <v>99</v>
      </c>
    </row>
    <row r="32" spans="1:9" x14ac:dyDescent="0.3">
      <c r="A32" s="14" t="s">
        <v>186</v>
      </c>
      <c r="B32" s="15">
        <v>3</v>
      </c>
      <c r="C32" s="15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">
      <c r="A33" s="14" t="s">
        <v>247</v>
      </c>
      <c r="B33" s="15">
        <v>99</v>
      </c>
      <c r="C33" s="15">
        <v>99</v>
      </c>
      <c r="D33">
        <v>99</v>
      </c>
      <c r="E33">
        <v>99</v>
      </c>
      <c r="F33">
        <v>99</v>
      </c>
      <c r="G33">
        <v>99</v>
      </c>
      <c r="H33">
        <v>99</v>
      </c>
      <c r="I33">
        <v>99</v>
      </c>
    </row>
    <row r="34" spans="1:9" x14ac:dyDescent="0.3">
      <c r="A34" s="14" t="s">
        <v>200</v>
      </c>
      <c r="B34" s="15">
        <v>2</v>
      </c>
      <c r="C34" s="15">
        <v>2</v>
      </c>
      <c r="D34">
        <v>1</v>
      </c>
      <c r="E34">
        <v>1</v>
      </c>
      <c r="F34">
        <v>1</v>
      </c>
      <c r="G34">
        <v>1</v>
      </c>
      <c r="H34">
        <v>3</v>
      </c>
      <c r="I34">
        <v>2</v>
      </c>
    </row>
    <row r="35" spans="1:9" x14ac:dyDescent="0.3">
      <c r="A35" s="14" t="s">
        <v>219</v>
      </c>
      <c r="B35" s="15">
        <v>2</v>
      </c>
      <c r="C35" s="15">
        <v>2</v>
      </c>
      <c r="D35">
        <v>1</v>
      </c>
      <c r="E35">
        <v>1</v>
      </c>
      <c r="F35">
        <v>1</v>
      </c>
      <c r="G35">
        <v>2</v>
      </c>
      <c r="H35">
        <v>3</v>
      </c>
      <c r="I35">
        <v>2</v>
      </c>
    </row>
    <row r="36" spans="1:9" s="19" customFormat="1" x14ac:dyDescent="0.3">
      <c r="A36" s="27" t="s">
        <v>182</v>
      </c>
      <c r="B36" s="28">
        <v>3</v>
      </c>
      <c r="C36" s="28">
        <v>2</v>
      </c>
      <c r="D36" s="19">
        <v>1</v>
      </c>
      <c r="E36" s="19">
        <v>1</v>
      </c>
      <c r="F36" s="19">
        <v>1</v>
      </c>
      <c r="G36" s="19">
        <v>1</v>
      </c>
      <c r="H36" s="19">
        <v>1</v>
      </c>
      <c r="I36" s="19">
        <v>1</v>
      </c>
    </row>
    <row r="37" spans="1:9" x14ac:dyDescent="0.3">
      <c r="A37" s="14" t="s">
        <v>226</v>
      </c>
      <c r="B37" s="15">
        <v>99</v>
      </c>
      <c r="C37" s="15">
        <v>99</v>
      </c>
      <c r="D37">
        <v>99</v>
      </c>
      <c r="E37">
        <v>99</v>
      </c>
      <c r="F37">
        <v>99</v>
      </c>
      <c r="G37">
        <v>99</v>
      </c>
      <c r="H37">
        <v>99</v>
      </c>
      <c r="I37">
        <v>99</v>
      </c>
    </row>
    <row r="38" spans="1:9" x14ac:dyDescent="0.3">
      <c r="A38" s="14" t="s">
        <v>184</v>
      </c>
      <c r="B38" s="15">
        <v>3</v>
      </c>
      <c r="C38" s="15">
        <v>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3">
      <c r="A39" s="14" t="s">
        <v>262</v>
      </c>
      <c r="B39" s="15">
        <v>99</v>
      </c>
      <c r="C39" s="15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</row>
    <row r="40" spans="1:9" x14ac:dyDescent="0.3">
      <c r="A40" s="14" t="s">
        <v>199</v>
      </c>
      <c r="B40" s="15">
        <v>3</v>
      </c>
      <c r="C40" s="15">
        <v>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3">
      <c r="A41" s="14" t="s">
        <v>235</v>
      </c>
      <c r="B41" s="15">
        <v>3</v>
      </c>
      <c r="C41" s="15">
        <v>2</v>
      </c>
      <c r="D41">
        <v>1</v>
      </c>
      <c r="E41">
        <v>1</v>
      </c>
      <c r="F41">
        <v>1</v>
      </c>
      <c r="G41">
        <v>1</v>
      </c>
      <c r="H41">
        <v>2</v>
      </c>
      <c r="I41">
        <v>1</v>
      </c>
    </row>
    <row r="42" spans="1:9" x14ac:dyDescent="0.3">
      <c r="A42" s="14" t="s">
        <v>233</v>
      </c>
      <c r="B42" s="15">
        <v>3</v>
      </c>
      <c r="C42" s="15">
        <v>2</v>
      </c>
      <c r="D42">
        <v>1</v>
      </c>
      <c r="E42">
        <v>1</v>
      </c>
      <c r="F42">
        <v>1</v>
      </c>
      <c r="G42">
        <v>2</v>
      </c>
      <c r="H42">
        <v>3</v>
      </c>
      <c r="I42">
        <v>2</v>
      </c>
    </row>
    <row r="43" spans="1:9" x14ac:dyDescent="0.3">
      <c r="A43" s="14" t="s">
        <v>203</v>
      </c>
      <c r="B43" s="15">
        <v>3</v>
      </c>
      <c r="C43" s="15">
        <v>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</row>
    <row r="44" spans="1:9" x14ac:dyDescent="0.3">
      <c r="A44" s="14" t="s">
        <v>250</v>
      </c>
      <c r="B44" s="15">
        <v>99</v>
      </c>
      <c r="C44" s="15">
        <v>99</v>
      </c>
      <c r="D44">
        <v>99</v>
      </c>
      <c r="E44">
        <v>99</v>
      </c>
      <c r="F44">
        <v>99</v>
      </c>
      <c r="G44">
        <v>99</v>
      </c>
      <c r="H44">
        <v>99</v>
      </c>
      <c r="I44">
        <v>99</v>
      </c>
    </row>
    <row r="45" spans="1:9" x14ac:dyDescent="0.3">
      <c r="A45" s="14" t="s">
        <v>189</v>
      </c>
      <c r="B45" s="15">
        <v>2</v>
      </c>
      <c r="C45" s="15">
        <v>2</v>
      </c>
      <c r="D45">
        <v>1</v>
      </c>
      <c r="E45">
        <v>1</v>
      </c>
      <c r="F45">
        <v>1</v>
      </c>
      <c r="G45">
        <v>1</v>
      </c>
      <c r="H45">
        <v>2</v>
      </c>
      <c r="I45">
        <v>1</v>
      </c>
    </row>
    <row r="46" spans="1:9" x14ac:dyDescent="0.3">
      <c r="A46" s="14" t="s">
        <v>217</v>
      </c>
      <c r="B46" s="15">
        <v>2</v>
      </c>
      <c r="C46" s="15">
        <v>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9" x14ac:dyDescent="0.3">
      <c r="A47" s="14" t="s">
        <v>260</v>
      </c>
      <c r="B47" s="15">
        <v>99</v>
      </c>
      <c r="C47" s="15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</row>
    <row r="48" spans="1:9" x14ac:dyDescent="0.3">
      <c r="A48" s="14" t="s">
        <v>190</v>
      </c>
      <c r="B48" s="15">
        <v>3</v>
      </c>
      <c r="C48" s="15">
        <v>2</v>
      </c>
      <c r="D48">
        <v>1</v>
      </c>
      <c r="E48">
        <v>1</v>
      </c>
      <c r="F48">
        <v>1</v>
      </c>
      <c r="G48">
        <v>1</v>
      </c>
      <c r="H48">
        <v>3</v>
      </c>
      <c r="I48">
        <v>2</v>
      </c>
    </row>
    <row r="49" spans="1:9" x14ac:dyDescent="0.3">
      <c r="A49" s="14" t="s">
        <v>188</v>
      </c>
      <c r="B49" s="15">
        <v>3</v>
      </c>
      <c r="C49" s="15">
        <v>2</v>
      </c>
      <c r="D49">
        <v>1</v>
      </c>
      <c r="E49">
        <v>1</v>
      </c>
      <c r="F49">
        <v>1</v>
      </c>
      <c r="G49">
        <v>1</v>
      </c>
      <c r="H49">
        <v>2</v>
      </c>
      <c r="I49">
        <v>1</v>
      </c>
    </row>
    <row r="50" spans="1:9" x14ac:dyDescent="0.3">
      <c r="A50" s="14" t="s">
        <v>196</v>
      </c>
      <c r="B50" s="15">
        <v>3</v>
      </c>
      <c r="C50" s="15">
        <v>2</v>
      </c>
      <c r="D50">
        <v>1</v>
      </c>
      <c r="E50">
        <v>1</v>
      </c>
      <c r="F50">
        <v>1</v>
      </c>
      <c r="G50">
        <v>2</v>
      </c>
      <c r="H50">
        <v>3</v>
      </c>
      <c r="I50">
        <v>2</v>
      </c>
    </row>
    <row r="51" spans="1:9" x14ac:dyDescent="0.3">
      <c r="A51" s="14" t="s">
        <v>248</v>
      </c>
      <c r="B51" s="15">
        <v>99</v>
      </c>
      <c r="C51" s="15">
        <v>99</v>
      </c>
      <c r="D51">
        <v>99</v>
      </c>
      <c r="E51">
        <v>99</v>
      </c>
      <c r="F51">
        <v>99</v>
      </c>
      <c r="G51">
        <v>99</v>
      </c>
      <c r="H51">
        <v>99</v>
      </c>
      <c r="I51">
        <v>99</v>
      </c>
    </row>
    <row r="52" spans="1:9" x14ac:dyDescent="0.3">
      <c r="A52" s="14" t="s">
        <v>194</v>
      </c>
      <c r="B52" s="15">
        <v>2</v>
      </c>
      <c r="C52" s="15">
        <v>2</v>
      </c>
      <c r="D52">
        <v>1</v>
      </c>
      <c r="E52">
        <v>1</v>
      </c>
      <c r="F52">
        <v>1</v>
      </c>
      <c r="G52">
        <v>2</v>
      </c>
      <c r="H52">
        <v>3</v>
      </c>
      <c r="I52">
        <v>2</v>
      </c>
    </row>
    <row r="53" spans="1:9" x14ac:dyDescent="0.3">
      <c r="A53" s="14" t="s">
        <v>240</v>
      </c>
      <c r="B53" s="15">
        <v>2</v>
      </c>
      <c r="C53" s="15">
        <v>2</v>
      </c>
      <c r="D53">
        <v>1</v>
      </c>
      <c r="E53">
        <v>1</v>
      </c>
      <c r="F53">
        <v>1</v>
      </c>
      <c r="G53">
        <v>2</v>
      </c>
      <c r="H53">
        <v>3</v>
      </c>
      <c r="I53">
        <v>2</v>
      </c>
    </row>
    <row r="54" spans="1:9" x14ac:dyDescent="0.3">
      <c r="A54" s="14" t="s">
        <v>208</v>
      </c>
      <c r="B54" s="15">
        <v>2</v>
      </c>
      <c r="C54" s="15">
        <v>2</v>
      </c>
      <c r="D54">
        <v>1</v>
      </c>
      <c r="E54">
        <v>1</v>
      </c>
      <c r="F54">
        <v>1</v>
      </c>
      <c r="G54">
        <v>1</v>
      </c>
      <c r="H54">
        <v>2</v>
      </c>
      <c r="I54">
        <v>1</v>
      </c>
    </row>
    <row r="55" spans="1:9" x14ac:dyDescent="0.3">
      <c r="A55" s="14" t="s">
        <v>246</v>
      </c>
      <c r="B55" s="15">
        <v>99</v>
      </c>
      <c r="C55" s="15">
        <v>99</v>
      </c>
      <c r="D55">
        <v>99</v>
      </c>
      <c r="E55">
        <v>99</v>
      </c>
      <c r="F55">
        <v>99</v>
      </c>
      <c r="G55">
        <v>99</v>
      </c>
      <c r="H55">
        <v>99</v>
      </c>
      <c r="I55">
        <v>99</v>
      </c>
    </row>
    <row r="56" spans="1:9" x14ac:dyDescent="0.3">
      <c r="A56" s="14" t="s">
        <v>210</v>
      </c>
      <c r="B56" s="15">
        <v>3</v>
      </c>
      <c r="C56" s="15">
        <v>2</v>
      </c>
      <c r="D56">
        <v>1</v>
      </c>
      <c r="E56">
        <v>1</v>
      </c>
      <c r="F56">
        <v>1</v>
      </c>
      <c r="G56">
        <v>2</v>
      </c>
      <c r="H56">
        <v>3</v>
      </c>
      <c r="I56">
        <v>2</v>
      </c>
    </row>
    <row r="57" spans="1:9" x14ac:dyDescent="0.3">
      <c r="A57" s="14" t="s">
        <v>238</v>
      </c>
      <c r="B57" s="15">
        <v>3</v>
      </c>
      <c r="C57" s="15">
        <v>2</v>
      </c>
      <c r="D57">
        <v>1</v>
      </c>
      <c r="E57">
        <v>1</v>
      </c>
      <c r="F57">
        <v>1</v>
      </c>
      <c r="G57">
        <v>2</v>
      </c>
      <c r="H57">
        <v>3</v>
      </c>
      <c r="I57">
        <v>2</v>
      </c>
    </row>
    <row r="58" spans="1:9" x14ac:dyDescent="0.3">
      <c r="A58" s="14" t="s">
        <v>206</v>
      </c>
      <c r="B58" s="15">
        <v>3</v>
      </c>
      <c r="C58" s="15">
        <v>2</v>
      </c>
      <c r="D58">
        <v>1</v>
      </c>
      <c r="E58">
        <v>1</v>
      </c>
      <c r="F58">
        <v>1</v>
      </c>
      <c r="G58">
        <v>1</v>
      </c>
      <c r="H58">
        <v>2</v>
      </c>
      <c r="I58">
        <v>1</v>
      </c>
    </row>
    <row r="59" spans="1:9" x14ac:dyDescent="0.3">
      <c r="A59" s="14" t="s">
        <v>244</v>
      </c>
      <c r="B59" s="15">
        <v>99</v>
      </c>
      <c r="C59" s="15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</row>
    <row r="60" spans="1:9" x14ac:dyDescent="0.3">
      <c r="A60" s="14" t="s">
        <v>237</v>
      </c>
      <c r="B60" s="15">
        <v>2</v>
      </c>
      <c r="C60" s="15">
        <v>2</v>
      </c>
      <c r="D60">
        <v>1</v>
      </c>
      <c r="E60">
        <v>1</v>
      </c>
      <c r="F60">
        <v>1</v>
      </c>
      <c r="G60">
        <v>2</v>
      </c>
      <c r="H60">
        <v>3</v>
      </c>
      <c r="I60">
        <v>2</v>
      </c>
    </row>
    <row r="61" spans="1:9" x14ac:dyDescent="0.3">
      <c r="A61" s="14" t="s">
        <v>222</v>
      </c>
      <c r="B61" s="15">
        <v>2</v>
      </c>
      <c r="C61" s="15">
        <v>2</v>
      </c>
      <c r="D61">
        <v>1</v>
      </c>
      <c r="E61">
        <v>1</v>
      </c>
      <c r="F61">
        <v>1</v>
      </c>
      <c r="G61">
        <v>1</v>
      </c>
      <c r="H61">
        <v>3</v>
      </c>
      <c r="I61">
        <v>2</v>
      </c>
    </row>
    <row r="62" spans="1:9" x14ac:dyDescent="0.3">
      <c r="A62" s="14" t="s">
        <v>264</v>
      </c>
      <c r="B62" s="15">
        <v>99</v>
      </c>
      <c r="C62" s="15">
        <v>99</v>
      </c>
      <c r="D62">
        <v>99</v>
      </c>
      <c r="E62">
        <v>99</v>
      </c>
      <c r="F62">
        <v>99</v>
      </c>
      <c r="G62">
        <v>99</v>
      </c>
      <c r="H62">
        <v>99</v>
      </c>
      <c r="I62">
        <v>99</v>
      </c>
    </row>
    <row r="63" spans="1:9" x14ac:dyDescent="0.3">
      <c r="A63" s="14" t="s">
        <v>207</v>
      </c>
      <c r="B63" s="15">
        <v>2</v>
      </c>
      <c r="C63" s="15">
        <v>2</v>
      </c>
      <c r="D63">
        <v>1</v>
      </c>
      <c r="E63">
        <v>1</v>
      </c>
      <c r="F63">
        <v>1</v>
      </c>
      <c r="G63">
        <v>2</v>
      </c>
      <c r="H63">
        <v>3</v>
      </c>
      <c r="I63">
        <v>2</v>
      </c>
    </row>
    <row r="64" spans="1:9" x14ac:dyDescent="0.3">
      <c r="A64" s="14" t="s">
        <v>221</v>
      </c>
      <c r="B64" s="15">
        <v>2</v>
      </c>
      <c r="C64" s="15">
        <v>2</v>
      </c>
      <c r="D64">
        <v>1</v>
      </c>
      <c r="E64">
        <v>1</v>
      </c>
      <c r="F64">
        <v>1</v>
      </c>
      <c r="G64">
        <v>1</v>
      </c>
      <c r="H64">
        <v>3</v>
      </c>
      <c r="I64">
        <v>2</v>
      </c>
    </row>
    <row r="65" spans="1:9" x14ac:dyDescent="0.3">
      <c r="A65" s="14" t="s">
        <v>234</v>
      </c>
      <c r="B65" s="15">
        <v>99</v>
      </c>
      <c r="C65" s="15">
        <v>99</v>
      </c>
      <c r="D65">
        <v>99</v>
      </c>
      <c r="E65">
        <v>99</v>
      </c>
      <c r="F65">
        <v>99</v>
      </c>
      <c r="G65">
        <v>99</v>
      </c>
      <c r="H65">
        <v>99</v>
      </c>
      <c r="I65">
        <v>99</v>
      </c>
    </row>
    <row r="66" spans="1:9" x14ac:dyDescent="0.3">
      <c r="A66" s="14" t="s">
        <v>242</v>
      </c>
      <c r="B66" s="15">
        <v>2</v>
      </c>
      <c r="C66" s="15">
        <v>2</v>
      </c>
      <c r="D66">
        <v>1</v>
      </c>
      <c r="E66">
        <v>1</v>
      </c>
      <c r="F66">
        <v>1</v>
      </c>
      <c r="G66">
        <v>2</v>
      </c>
      <c r="H66">
        <v>3</v>
      </c>
      <c r="I66">
        <v>2</v>
      </c>
    </row>
    <row r="67" spans="1:9" x14ac:dyDescent="0.3">
      <c r="A67" s="14" t="s">
        <v>239</v>
      </c>
      <c r="B67" s="15">
        <v>2</v>
      </c>
      <c r="C67" s="15">
        <v>2</v>
      </c>
      <c r="D67">
        <v>1</v>
      </c>
      <c r="E67">
        <v>1</v>
      </c>
      <c r="F67">
        <v>1</v>
      </c>
      <c r="G67">
        <v>1</v>
      </c>
      <c r="H67">
        <v>3</v>
      </c>
      <c r="I67">
        <v>2</v>
      </c>
    </row>
    <row r="68" spans="1:9" x14ac:dyDescent="0.3">
      <c r="A68" s="14" t="s">
        <v>232</v>
      </c>
      <c r="B68" s="15">
        <v>2</v>
      </c>
      <c r="C68" s="15">
        <v>2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</row>
    <row r="69" spans="1:9" x14ac:dyDescent="0.3">
      <c r="A69" s="14" t="s">
        <v>255</v>
      </c>
      <c r="B69" s="15">
        <v>99</v>
      </c>
      <c r="C69" s="15">
        <v>99</v>
      </c>
      <c r="D69">
        <v>99</v>
      </c>
      <c r="E69">
        <v>99</v>
      </c>
      <c r="F69">
        <v>99</v>
      </c>
      <c r="G69">
        <v>99</v>
      </c>
      <c r="H69">
        <v>99</v>
      </c>
      <c r="I69">
        <v>99</v>
      </c>
    </row>
    <row r="70" spans="1:9" x14ac:dyDescent="0.3">
      <c r="A70" s="14" t="s">
        <v>230</v>
      </c>
      <c r="B70" s="15">
        <v>3</v>
      </c>
      <c r="C70" s="15">
        <v>2</v>
      </c>
      <c r="D70">
        <v>1</v>
      </c>
      <c r="E70">
        <v>1</v>
      </c>
      <c r="F70">
        <v>1</v>
      </c>
      <c r="G70">
        <v>1</v>
      </c>
      <c r="H70">
        <v>2</v>
      </c>
      <c r="I70">
        <v>1</v>
      </c>
    </row>
    <row r="71" spans="1:9" x14ac:dyDescent="0.3">
      <c r="A71" s="14" t="s">
        <v>205</v>
      </c>
      <c r="B71" s="15">
        <v>3</v>
      </c>
      <c r="C71" s="15">
        <v>2</v>
      </c>
      <c r="D71">
        <v>1</v>
      </c>
      <c r="E71">
        <v>1</v>
      </c>
      <c r="F71">
        <v>1</v>
      </c>
      <c r="G71">
        <v>1</v>
      </c>
      <c r="H71">
        <v>2</v>
      </c>
      <c r="I71">
        <v>1</v>
      </c>
    </row>
    <row r="72" spans="1:9" x14ac:dyDescent="0.3">
      <c r="A72" s="14" t="s">
        <v>257</v>
      </c>
      <c r="B72" s="15">
        <v>99</v>
      </c>
      <c r="C72" s="15">
        <v>99</v>
      </c>
      <c r="D72">
        <v>99</v>
      </c>
      <c r="E72">
        <v>99</v>
      </c>
      <c r="F72">
        <v>99</v>
      </c>
      <c r="G72">
        <v>99</v>
      </c>
      <c r="H72">
        <v>99</v>
      </c>
      <c r="I72">
        <v>99</v>
      </c>
    </row>
    <row r="73" spans="1:9" x14ac:dyDescent="0.3">
      <c r="A73" s="14" t="s">
        <v>212</v>
      </c>
      <c r="B73" s="15">
        <v>3</v>
      </c>
      <c r="C73" s="15">
        <v>2</v>
      </c>
      <c r="D73">
        <v>1</v>
      </c>
      <c r="E73">
        <v>1</v>
      </c>
      <c r="F73">
        <v>1</v>
      </c>
      <c r="G73">
        <v>2</v>
      </c>
      <c r="H73">
        <v>3</v>
      </c>
      <c r="I73">
        <v>2</v>
      </c>
    </row>
    <row r="74" spans="1:9" x14ac:dyDescent="0.3">
      <c r="A74" s="14" t="s">
        <v>224</v>
      </c>
      <c r="B74" s="15">
        <v>3</v>
      </c>
      <c r="C74" s="15">
        <v>2</v>
      </c>
      <c r="D74">
        <v>1</v>
      </c>
      <c r="E74">
        <v>1</v>
      </c>
      <c r="F74">
        <v>1</v>
      </c>
      <c r="G74">
        <v>1</v>
      </c>
      <c r="H74">
        <v>2</v>
      </c>
      <c r="I74">
        <v>1</v>
      </c>
    </row>
    <row r="75" spans="1:9" x14ac:dyDescent="0.3">
      <c r="A75" s="14" t="s">
        <v>256</v>
      </c>
      <c r="B75" s="15">
        <v>99</v>
      </c>
      <c r="C75" s="15">
        <v>99</v>
      </c>
      <c r="D75">
        <v>99</v>
      </c>
      <c r="E75">
        <v>99</v>
      </c>
      <c r="F75">
        <v>99</v>
      </c>
      <c r="G75">
        <v>99</v>
      </c>
      <c r="H75">
        <v>99</v>
      </c>
      <c r="I75">
        <v>99</v>
      </c>
    </row>
    <row r="76" spans="1:9" x14ac:dyDescent="0.3">
      <c r="A76" s="14" t="s">
        <v>201</v>
      </c>
      <c r="B76" s="15">
        <v>2</v>
      </c>
      <c r="C76" s="15">
        <v>2</v>
      </c>
      <c r="D76">
        <v>1</v>
      </c>
      <c r="E76">
        <v>1</v>
      </c>
      <c r="F76">
        <v>1</v>
      </c>
      <c r="G76">
        <v>2</v>
      </c>
      <c r="H76">
        <v>3</v>
      </c>
      <c r="I76">
        <v>2</v>
      </c>
    </row>
    <row r="77" spans="1:9" x14ac:dyDescent="0.3">
      <c r="A77" s="14" t="s">
        <v>183</v>
      </c>
      <c r="B77" s="15">
        <v>2</v>
      </c>
      <c r="C77" s="15">
        <v>2</v>
      </c>
      <c r="D77">
        <v>1</v>
      </c>
      <c r="E77">
        <v>2</v>
      </c>
      <c r="F77">
        <v>1</v>
      </c>
      <c r="G77">
        <v>1</v>
      </c>
      <c r="H77">
        <v>3</v>
      </c>
      <c r="I77">
        <v>2</v>
      </c>
    </row>
    <row r="78" spans="1:9" x14ac:dyDescent="0.3">
      <c r="A78" s="14" t="s">
        <v>253</v>
      </c>
      <c r="B78" s="15">
        <v>99</v>
      </c>
      <c r="C78" s="15">
        <v>99</v>
      </c>
      <c r="D78">
        <v>99</v>
      </c>
      <c r="E78">
        <v>99</v>
      </c>
      <c r="F78">
        <v>99</v>
      </c>
      <c r="G78">
        <v>99</v>
      </c>
      <c r="H78">
        <v>99</v>
      </c>
      <c r="I78">
        <v>99</v>
      </c>
    </row>
    <row r="79" spans="1:9" x14ac:dyDescent="0.3">
      <c r="A79" s="14" t="s">
        <v>197</v>
      </c>
      <c r="B79" s="15">
        <v>2</v>
      </c>
      <c r="C79" s="15">
        <v>2</v>
      </c>
      <c r="D79">
        <v>2</v>
      </c>
      <c r="E79">
        <v>2</v>
      </c>
      <c r="F79">
        <v>1</v>
      </c>
      <c r="G79">
        <v>1</v>
      </c>
      <c r="H79">
        <v>3</v>
      </c>
      <c r="I79">
        <v>2</v>
      </c>
    </row>
    <row r="80" spans="1:9" x14ac:dyDescent="0.3">
      <c r="A80" s="14" t="s">
        <v>252</v>
      </c>
      <c r="B80" s="15">
        <v>99</v>
      </c>
      <c r="C80" s="15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</row>
    <row r="81" spans="1:9" x14ac:dyDescent="0.3">
      <c r="A81" s="14" t="s">
        <v>191</v>
      </c>
      <c r="B81" s="15">
        <v>2</v>
      </c>
      <c r="C81" s="15">
        <v>2</v>
      </c>
      <c r="D81">
        <v>1</v>
      </c>
      <c r="E81">
        <v>1</v>
      </c>
      <c r="F81">
        <v>1</v>
      </c>
      <c r="G81">
        <v>2</v>
      </c>
      <c r="H81">
        <v>3</v>
      </c>
      <c r="I81">
        <v>2</v>
      </c>
    </row>
    <row r="82" spans="1:9" x14ac:dyDescent="0.3">
      <c r="A82" s="14" t="s">
        <v>251</v>
      </c>
      <c r="B82" s="15">
        <v>99</v>
      </c>
      <c r="C82" s="15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</row>
    <row r="83" spans="1:9" x14ac:dyDescent="0.3">
      <c r="A83" s="14" t="s">
        <v>215</v>
      </c>
      <c r="B83" s="15">
        <v>2</v>
      </c>
      <c r="C83" s="15">
        <v>2</v>
      </c>
      <c r="D83">
        <v>1</v>
      </c>
      <c r="E83">
        <v>1</v>
      </c>
      <c r="F83">
        <v>1</v>
      </c>
      <c r="G83">
        <v>2</v>
      </c>
      <c r="H83">
        <v>3</v>
      </c>
      <c r="I83">
        <v>2</v>
      </c>
    </row>
    <row r="84" spans="1:9" x14ac:dyDescent="0.3">
      <c r="A84" s="14" t="s">
        <v>225</v>
      </c>
      <c r="B84" s="15">
        <v>2</v>
      </c>
      <c r="C84" s="15">
        <v>2</v>
      </c>
      <c r="D84">
        <v>1</v>
      </c>
      <c r="E84">
        <v>1</v>
      </c>
      <c r="F84">
        <v>1</v>
      </c>
      <c r="G84">
        <v>1</v>
      </c>
      <c r="H84">
        <v>3</v>
      </c>
      <c r="I84">
        <v>2</v>
      </c>
    </row>
    <row r="85" spans="1:9" x14ac:dyDescent="0.3">
      <c r="A85" s="14" t="s">
        <v>231</v>
      </c>
      <c r="B85" s="15">
        <v>2</v>
      </c>
      <c r="C85" s="1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</row>
  </sheetData>
  <sortState ref="A2:C84"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4"/>
  <sheetViews>
    <sheetView zoomScale="70" zoomScaleNormal="70" workbookViewId="0">
      <selection activeCell="H332" sqref="H332"/>
    </sheetView>
  </sheetViews>
  <sheetFormatPr defaultRowHeight="14.4" x14ac:dyDescent="0.3"/>
  <cols>
    <col min="2" max="2" width="20.44140625" customWidth="1"/>
    <col min="3" max="3" width="17.109375" customWidth="1"/>
    <col min="6" max="6" width="17.109375" customWidth="1"/>
    <col min="11" max="11" width="19.33203125" customWidth="1"/>
    <col min="13" max="13" width="13.33203125" customWidth="1"/>
    <col min="14" max="14" width="15.109375" customWidth="1"/>
  </cols>
  <sheetData>
    <row r="1" spans="1:15" x14ac:dyDescent="0.3">
      <c r="A1" t="s">
        <v>166</v>
      </c>
      <c r="B1" t="s">
        <v>265</v>
      </c>
      <c r="C1" t="s">
        <v>266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300</v>
      </c>
      <c r="N1" t="s">
        <v>302</v>
      </c>
      <c r="O1" t="s">
        <v>301</v>
      </c>
    </row>
    <row r="2" spans="1:15" x14ac:dyDescent="0.3">
      <c r="A2">
        <v>55</v>
      </c>
      <c r="B2" t="s">
        <v>261</v>
      </c>
      <c r="C2" t="s">
        <v>34</v>
      </c>
      <c r="D2">
        <v>2016</v>
      </c>
      <c r="E2" t="s">
        <v>35</v>
      </c>
      <c r="F2" t="s">
        <v>37</v>
      </c>
      <c r="G2" t="s">
        <v>38</v>
      </c>
      <c r="H2" t="s">
        <v>39</v>
      </c>
      <c r="I2" t="s">
        <v>177</v>
      </c>
      <c r="J2" t="s">
        <v>88</v>
      </c>
      <c r="K2" t="s">
        <v>227</v>
      </c>
      <c r="L2">
        <v>3</v>
      </c>
      <c r="M2">
        <v>8.6446500000000004</v>
      </c>
      <c r="N2">
        <v>8.6446500000000004</v>
      </c>
      <c r="O2" s="8">
        <f t="shared" ref="O2:O65" si="0">N2/M2</f>
        <v>1</v>
      </c>
    </row>
    <row r="3" spans="1:15" x14ac:dyDescent="0.3">
      <c r="A3">
        <v>53</v>
      </c>
      <c r="B3" t="s">
        <v>187</v>
      </c>
      <c r="C3" t="s">
        <v>34</v>
      </c>
      <c r="D3">
        <v>2016</v>
      </c>
      <c r="E3" t="s">
        <v>35</v>
      </c>
      <c r="F3" t="s">
        <v>37</v>
      </c>
      <c r="G3" t="s">
        <v>38</v>
      </c>
      <c r="H3" t="s">
        <v>39</v>
      </c>
      <c r="I3" t="s">
        <v>177</v>
      </c>
      <c r="J3" t="s">
        <v>40</v>
      </c>
      <c r="K3" t="s">
        <v>149</v>
      </c>
      <c r="L3">
        <v>3</v>
      </c>
      <c r="M3">
        <v>2890.01</v>
      </c>
      <c r="N3">
        <v>2886.48</v>
      </c>
      <c r="O3" s="8">
        <f t="shared" si="0"/>
        <v>0.99877855093927004</v>
      </c>
    </row>
    <row r="4" spans="1:15" x14ac:dyDescent="0.3">
      <c r="A4">
        <v>56</v>
      </c>
      <c r="B4" t="s">
        <v>198</v>
      </c>
      <c r="C4" t="s">
        <v>34</v>
      </c>
      <c r="D4">
        <v>2016</v>
      </c>
      <c r="E4" t="s">
        <v>35</v>
      </c>
      <c r="F4" t="s">
        <v>37</v>
      </c>
      <c r="G4" t="s">
        <v>38</v>
      </c>
      <c r="H4" t="s">
        <v>44</v>
      </c>
      <c r="I4" t="s">
        <v>177</v>
      </c>
      <c r="J4" t="s">
        <v>45</v>
      </c>
      <c r="K4" t="s">
        <v>151</v>
      </c>
      <c r="L4">
        <v>3</v>
      </c>
      <c r="M4">
        <v>1559.27</v>
      </c>
      <c r="N4">
        <v>14.0863</v>
      </c>
      <c r="O4" s="8">
        <f t="shared" si="0"/>
        <v>9.0339068923278205E-3</v>
      </c>
    </row>
    <row r="5" spans="1:15" x14ac:dyDescent="0.3">
      <c r="A5">
        <v>54</v>
      </c>
      <c r="B5" t="s">
        <v>223</v>
      </c>
      <c r="C5" t="s">
        <v>34</v>
      </c>
      <c r="D5">
        <v>2016</v>
      </c>
      <c r="E5" t="s">
        <v>35</v>
      </c>
      <c r="F5" t="s">
        <v>37</v>
      </c>
      <c r="G5" t="s">
        <v>38</v>
      </c>
      <c r="H5" t="s">
        <v>39</v>
      </c>
      <c r="I5" t="s">
        <v>177</v>
      </c>
      <c r="J5" t="s">
        <v>42</v>
      </c>
      <c r="K5" t="s">
        <v>150</v>
      </c>
      <c r="L5">
        <v>3</v>
      </c>
      <c r="M5">
        <v>530.822</v>
      </c>
      <c r="N5">
        <v>1.51878</v>
      </c>
      <c r="O5" s="8">
        <f t="shared" si="0"/>
        <v>2.861185105364887E-3</v>
      </c>
    </row>
    <row r="6" spans="1:15" x14ac:dyDescent="0.3">
      <c r="A6">
        <v>49</v>
      </c>
      <c r="B6" t="s">
        <v>223</v>
      </c>
      <c r="C6" t="s">
        <v>41</v>
      </c>
      <c r="D6">
        <v>2016</v>
      </c>
      <c r="E6" t="s">
        <v>35</v>
      </c>
      <c r="F6" t="s">
        <v>37</v>
      </c>
      <c r="G6" t="s">
        <v>38</v>
      </c>
      <c r="H6" t="s">
        <v>39</v>
      </c>
      <c r="I6" t="s">
        <v>177</v>
      </c>
      <c r="J6" t="s">
        <v>42</v>
      </c>
      <c r="K6" t="s">
        <v>150</v>
      </c>
      <c r="L6">
        <v>3</v>
      </c>
      <c r="M6">
        <v>530.822</v>
      </c>
      <c r="N6">
        <v>527.64499999999998</v>
      </c>
      <c r="O6" s="8">
        <f t="shared" si="0"/>
        <v>0.99401494286220238</v>
      </c>
    </row>
    <row r="7" spans="1:15" x14ac:dyDescent="0.3">
      <c r="A7">
        <v>51</v>
      </c>
      <c r="B7" t="s">
        <v>218</v>
      </c>
      <c r="C7" t="s">
        <v>41</v>
      </c>
      <c r="D7">
        <v>2016</v>
      </c>
      <c r="E7" t="s">
        <v>35</v>
      </c>
      <c r="F7" t="s">
        <v>37</v>
      </c>
      <c r="G7" t="s">
        <v>38</v>
      </c>
      <c r="H7" t="s">
        <v>44</v>
      </c>
      <c r="I7" t="s">
        <v>177</v>
      </c>
      <c r="J7" t="s">
        <v>49</v>
      </c>
      <c r="K7" t="s">
        <v>153</v>
      </c>
      <c r="L7">
        <v>3</v>
      </c>
      <c r="M7">
        <v>708.28899999999999</v>
      </c>
      <c r="N7">
        <v>1.61226</v>
      </c>
      <c r="O7" s="8">
        <f t="shared" si="0"/>
        <v>2.2762742326931521E-3</v>
      </c>
    </row>
    <row r="8" spans="1:15" x14ac:dyDescent="0.3">
      <c r="A8">
        <v>48</v>
      </c>
      <c r="B8" t="s">
        <v>187</v>
      </c>
      <c r="C8" t="s">
        <v>41</v>
      </c>
      <c r="D8">
        <v>2016</v>
      </c>
      <c r="E8" t="s">
        <v>35</v>
      </c>
      <c r="F8" t="s">
        <v>37</v>
      </c>
      <c r="G8" t="s">
        <v>38</v>
      </c>
      <c r="H8" t="s">
        <v>39</v>
      </c>
      <c r="I8" t="s">
        <v>177</v>
      </c>
      <c r="J8" t="s">
        <v>40</v>
      </c>
      <c r="K8" t="s">
        <v>149</v>
      </c>
      <c r="L8">
        <v>3</v>
      </c>
      <c r="M8">
        <v>2890.01</v>
      </c>
      <c r="N8">
        <v>2.20858</v>
      </c>
      <c r="O8" s="8">
        <f t="shared" si="0"/>
        <v>7.6421188854017795E-4</v>
      </c>
    </row>
    <row r="9" spans="1:15" x14ac:dyDescent="0.3">
      <c r="A9">
        <v>50</v>
      </c>
      <c r="B9" t="s">
        <v>198</v>
      </c>
      <c r="C9" t="s">
        <v>41</v>
      </c>
      <c r="D9">
        <v>2016</v>
      </c>
      <c r="E9" t="s">
        <v>35</v>
      </c>
      <c r="F9" t="s">
        <v>37</v>
      </c>
      <c r="G9" t="s">
        <v>38</v>
      </c>
      <c r="H9" t="s">
        <v>44</v>
      </c>
      <c r="I9" t="s">
        <v>177</v>
      </c>
      <c r="J9" t="s">
        <v>45</v>
      </c>
      <c r="K9" t="s">
        <v>151</v>
      </c>
      <c r="L9">
        <v>3</v>
      </c>
      <c r="M9">
        <v>1559.27</v>
      </c>
      <c r="N9">
        <v>0.55049700000000001</v>
      </c>
      <c r="O9" s="8">
        <f t="shared" si="0"/>
        <v>3.5304790062016199E-4</v>
      </c>
    </row>
    <row r="10" spans="1:15" x14ac:dyDescent="0.3">
      <c r="A10">
        <v>86</v>
      </c>
      <c r="B10" t="s">
        <v>243</v>
      </c>
      <c r="C10" t="s">
        <v>43</v>
      </c>
      <c r="D10">
        <v>2016</v>
      </c>
      <c r="E10" t="s">
        <v>35</v>
      </c>
      <c r="F10" t="s">
        <v>37</v>
      </c>
      <c r="G10" t="s">
        <v>38</v>
      </c>
      <c r="H10" t="s">
        <v>44</v>
      </c>
      <c r="I10" t="s">
        <v>177</v>
      </c>
      <c r="J10" t="s">
        <v>88</v>
      </c>
      <c r="K10" t="s">
        <v>227</v>
      </c>
      <c r="L10">
        <v>3</v>
      </c>
      <c r="M10">
        <v>52.861800000000002</v>
      </c>
      <c r="N10">
        <v>50.088200000000001</v>
      </c>
      <c r="O10" s="8">
        <f t="shared" si="0"/>
        <v>0.94753110942116991</v>
      </c>
    </row>
    <row r="11" spans="1:15" x14ac:dyDescent="0.3">
      <c r="A11">
        <v>84</v>
      </c>
      <c r="B11" t="s">
        <v>198</v>
      </c>
      <c r="C11" t="s">
        <v>43</v>
      </c>
      <c r="D11">
        <v>2016</v>
      </c>
      <c r="E11" t="s">
        <v>35</v>
      </c>
      <c r="F11" t="s">
        <v>37</v>
      </c>
      <c r="G11" t="s">
        <v>38</v>
      </c>
      <c r="H11" t="s">
        <v>44</v>
      </c>
      <c r="I11" t="s">
        <v>177</v>
      </c>
      <c r="J11" t="s">
        <v>45</v>
      </c>
      <c r="K11" t="s">
        <v>151</v>
      </c>
      <c r="L11">
        <v>3</v>
      </c>
      <c r="M11">
        <v>1559.27</v>
      </c>
      <c r="N11">
        <v>1261.8</v>
      </c>
      <c r="O11" s="8">
        <f t="shared" si="0"/>
        <v>0.80922482956768227</v>
      </c>
    </row>
    <row r="12" spans="1:15" x14ac:dyDescent="0.3">
      <c r="A12">
        <v>85</v>
      </c>
      <c r="B12" t="s">
        <v>218</v>
      </c>
      <c r="C12" t="s">
        <v>43</v>
      </c>
      <c r="D12">
        <v>2016</v>
      </c>
      <c r="E12" t="s">
        <v>35</v>
      </c>
      <c r="F12" t="s">
        <v>37</v>
      </c>
      <c r="G12" t="s">
        <v>38</v>
      </c>
      <c r="H12" t="s">
        <v>44</v>
      </c>
      <c r="I12" t="s">
        <v>177</v>
      </c>
      <c r="J12" t="s">
        <v>49</v>
      </c>
      <c r="K12" t="s">
        <v>153</v>
      </c>
      <c r="L12">
        <v>3</v>
      </c>
      <c r="M12">
        <v>708.28899999999999</v>
      </c>
      <c r="N12">
        <v>2.9078300000000001</v>
      </c>
      <c r="O12" s="8">
        <f t="shared" si="0"/>
        <v>4.1054287162443585E-3</v>
      </c>
    </row>
    <row r="13" spans="1:15" x14ac:dyDescent="0.3">
      <c r="A13">
        <v>83</v>
      </c>
      <c r="B13" t="s">
        <v>223</v>
      </c>
      <c r="C13" t="s">
        <v>43</v>
      </c>
      <c r="D13">
        <v>2016</v>
      </c>
      <c r="E13" t="s">
        <v>35</v>
      </c>
      <c r="F13" t="s">
        <v>37</v>
      </c>
      <c r="G13" t="s">
        <v>38</v>
      </c>
      <c r="H13" t="s">
        <v>39</v>
      </c>
      <c r="I13" t="s">
        <v>177</v>
      </c>
      <c r="J13" t="s">
        <v>42</v>
      </c>
      <c r="K13" t="s">
        <v>150</v>
      </c>
      <c r="L13">
        <v>3</v>
      </c>
      <c r="M13">
        <v>530.822</v>
      </c>
      <c r="N13">
        <v>0.89896399999999999</v>
      </c>
      <c r="O13" s="8">
        <f t="shared" si="0"/>
        <v>1.6935319184208642E-3</v>
      </c>
    </row>
    <row r="14" spans="1:15" x14ac:dyDescent="0.3">
      <c r="A14">
        <v>82</v>
      </c>
      <c r="B14" t="s">
        <v>187</v>
      </c>
      <c r="C14" t="s">
        <v>43</v>
      </c>
      <c r="D14">
        <v>2016</v>
      </c>
      <c r="E14" t="s">
        <v>35</v>
      </c>
      <c r="F14" t="s">
        <v>37</v>
      </c>
      <c r="G14" t="s">
        <v>38</v>
      </c>
      <c r="H14" t="s">
        <v>39</v>
      </c>
      <c r="I14" t="s">
        <v>177</v>
      </c>
      <c r="J14" t="s">
        <v>40</v>
      </c>
      <c r="K14" t="s">
        <v>149</v>
      </c>
      <c r="L14">
        <v>3</v>
      </c>
      <c r="M14">
        <v>2890.01</v>
      </c>
      <c r="N14">
        <v>1.32602</v>
      </c>
      <c r="O14" s="8">
        <f t="shared" si="0"/>
        <v>4.5882886218386786E-4</v>
      </c>
    </row>
    <row r="15" spans="1:15" x14ac:dyDescent="0.3">
      <c r="A15">
        <v>78</v>
      </c>
      <c r="B15" t="s">
        <v>229</v>
      </c>
      <c r="C15" t="s">
        <v>46</v>
      </c>
      <c r="D15">
        <v>2016</v>
      </c>
      <c r="E15" t="s">
        <v>35</v>
      </c>
      <c r="F15" t="s">
        <v>37</v>
      </c>
      <c r="G15" t="s">
        <v>38</v>
      </c>
      <c r="H15" t="s">
        <v>44</v>
      </c>
      <c r="I15" t="s">
        <v>177</v>
      </c>
      <c r="J15" t="s">
        <v>47</v>
      </c>
      <c r="K15" t="s">
        <v>152</v>
      </c>
      <c r="L15">
        <v>3</v>
      </c>
      <c r="M15">
        <v>366.79599999999999</v>
      </c>
      <c r="N15">
        <v>364.39800000000002</v>
      </c>
      <c r="O15" s="8">
        <f t="shared" si="0"/>
        <v>0.99346230602296648</v>
      </c>
    </row>
    <row r="16" spans="1:15" x14ac:dyDescent="0.3">
      <c r="A16">
        <v>77</v>
      </c>
      <c r="B16" t="s">
        <v>198</v>
      </c>
      <c r="C16" t="s">
        <v>46</v>
      </c>
      <c r="D16">
        <v>2016</v>
      </c>
      <c r="E16" t="s">
        <v>35</v>
      </c>
      <c r="F16" t="s">
        <v>37</v>
      </c>
      <c r="G16" t="s">
        <v>38</v>
      </c>
      <c r="H16" t="s">
        <v>44</v>
      </c>
      <c r="I16" t="s">
        <v>177</v>
      </c>
      <c r="J16" t="s">
        <v>45</v>
      </c>
      <c r="K16" t="s">
        <v>151</v>
      </c>
      <c r="L16">
        <v>3</v>
      </c>
      <c r="M16">
        <v>1559.27</v>
      </c>
      <c r="N16">
        <v>191.24799999999999</v>
      </c>
      <c r="O16" s="8">
        <f t="shared" si="0"/>
        <v>0.12265226676585837</v>
      </c>
    </row>
    <row r="17" spans="1:15" x14ac:dyDescent="0.3">
      <c r="A17">
        <v>79</v>
      </c>
      <c r="B17" t="s">
        <v>213</v>
      </c>
      <c r="C17" t="s">
        <v>46</v>
      </c>
      <c r="D17">
        <v>2016</v>
      </c>
      <c r="E17" t="s">
        <v>35</v>
      </c>
      <c r="F17" t="s">
        <v>37</v>
      </c>
      <c r="G17" t="s">
        <v>38</v>
      </c>
      <c r="H17" t="s">
        <v>55</v>
      </c>
      <c r="I17" t="s">
        <v>177</v>
      </c>
      <c r="J17" t="s">
        <v>47</v>
      </c>
      <c r="K17" t="s">
        <v>152</v>
      </c>
      <c r="L17">
        <v>3</v>
      </c>
      <c r="M17">
        <v>956.375</v>
      </c>
      <c r="N17">
        <v>4.6020000000000002E-3</v>
      </c>
      <c r="O17" s="8">
        <f t="shared" si="0"/>
        <v>4.8119200104561501E-6</v>
      </c>
    </row>
    <row r="18" spans="1:15" x14ac:dyDescent="0.3">
      <c r="A18">
        <v>80</v>
      </c>
      <c r="B18" t="s">
        <v>228</v>
      </c>
      <c r="C18" t="s">
        <v>46</v>
      </c>
      <c r="D18">
        <v>2016</v>
      </c>
      <c r="E18" t="s">
        <v>35</v>
      </c>
      <c r="F18" t="s">
        <v>37</v>
      </c>
      <c r="G18" t="s">
        <v>38</v>
      </c>
      <c r="H18" t="s">
        <v>55</v>
      </c>
      <c r="I18" t="s">
        <v>177</v>
      </c>
      <c r="J18" t="s">
        <v>53</v>
      </c>
      <c r="K18" t="s">
        <v>154</v>
      </c>
      <c r="L18">
        <v>3</v>
      </c>
      <c r="M18">
        <v>367.22</v>
      </c>
      <c r="N18">
        <v>1.7799999999999999E-4</v>
      </c>
      <c r="O18" s="8">
        <f t="shared" si="0"/>
        <v>4.8472305429987463E-7</v>
      </c>
    </row>
    <row r="19" spans="1:15" x14ac:dyDescent="0.3">
      <c r="A19">
        <v>89</v>
      </c>
      <c r="B19" t="s">
        <v>218</v>
      </c>
      <c r="C19" t="s">
        <v>48</v>
      </c>
      <c r="D19">
        <v>2016</v>
      </c>
      <c r="E19" t="s">
        <v>35</v>
      </c>
      <c r="F19" t="s">
        <v>37</v>
      </c>
      <c r="G19" t="s">
        <v>38</v>
      </c>
      <c r="H19" t="s">
        <v>44</v>
      </c>
      <c r="I19" t="s">
        <v>177</v>
      </c>
      <c r="J19" t="s">
        <v>49</v>
      </c>
      <c r="K19" t="s">
        <v>153</v>
      </c>
      <c r="L19">
        <v>3</v>
      </c>
      <c r="M19">
        <v>708.28899999999999</v>
      </c>
      <c r="N19">
        <v>703.76900000000001</v>
      </c>
      <c r="O19" s="8">
        <f t="shared" si="0"/>
        <v>0.99361842411783896</v>
      </c>
    </row>
    <row r="20" spans="1:15" x14ac:dyDescent="0.3">
      <c r="A20">
        <v>88</v>
      </c>
      <c r="B20" t="s">
        <v>198</v>
      </c>
      <c r="C20" t="s">
        <v>48</v>
      </c>
      <c r="D20">
        <v>2016</v>
      </c>
      <c r="E20" t="s">
        <v>35</v>
      </c>
      <c r="F20" t="s">
        <v>37</v>
      </c>
      <c r="G20" t="s">
        <v>38</v>
      </c>
      <c r="H20" t="s">
        <v>44</v>
      </c>
      <c r="I20" t="s">
        <v>177</v>
      </c>
      <c r="J20" t="s">
        <v>45</v>
      </c>
      <c r="K20" t="s">
        <v>151</v>
      </c>
      <c r="L20">
        <v>3</v>
      </c>
      <c r="M20">
        <v>1559.27</v>
      </c>
      <c r="N20">
        <v>91.579499999999996</v>
      </c>
      <c r="O20" s="8">
        <f t="shared" si="0"/>
        <v>5.8732291392767123E-2</v>
      </c>
    </row>
    <row r="21" spans="1:15" x14ac:dyDescent="0.3">
      <c r="A21">
        <v>90</v>
      </c>
      <c r="B21" t="s">
        <v>243</v>
      </c>
      <c r="C21" t="s">
        <v>48</v>
      </c>
      <c r="D21">
        <v>2016</v>
      </c>
      <c r="E21" t="s">
        <v>35</v>
      </c>
      <c r="F21" t="s">
        <v>37</v>
      </c>
      <c r="G21" t="s">
        <v>38</v>
      </c>
      <c r="H21" t="s">
        <v>44</v>
      </c>
      <c r="I21" t="s">
        <v>177</v>
      </c>
      <c r="J21" t="s">
        <v>88</v>
      </c>
      <c r="K21" t="s">
        <v>227</v>
      </c>
      <c r="L21">
        <v>3</v>
      </c>
      <c r="M21">
        <v>52.861800000000002</v>
      </c>
      <c r="N21">
        <v>2.7736399999999999</v>
      </c>
      <c r="O21" s="8">
        <f t="shared" si="0"/>
        <v>5.24696472689163E-2</v>
      </c>
    </row>
    <row r="22" spans="1:15" x14ac:dyDescent="0.3">
      <c r="A22">
        <v>87</v>
      </c>
      <c r="B22" t="s">
        <v>223</v>
      </c>
      <c r="C22" t="s">
        <v>48</v>
      </c>
      <c r="D22">
        <v>2016</v>
      </c>
      <c r="E22" t="s">
        <v>35</v>
      </c>
      <c r="F22" t="s">
        <v>37</v>
      </c>
      <c r="G22" t="s">
        <v>38</v>
      </c>
      <c r="H22" t="s">
        <v>39</v>
      </c>
      <c r="I22" t="s">
        <v>177</v>
      </c>
      <c r="J22" t="s">
        <v>42</v>
      </c>
      <c r="K22" t="s">
        <v>150</v>
      </c>
      <c r="L22">
        <v>3</v>
      </c>
      <c r="M22">
        <v>530.822</v>
      </c>
      <c r="N22">
        <v>0.75890400000000002</v>
      </c>
      <c r="O22" s="8">
        <f t="shared" si="0"/>
        <v>1.4296769915338851E-3</v>
      </c>
    </row>
    <row r="23" spans="1:15" x14ac:dyDescent="0.3">
      <c r="A23">
        <v>144</v>
      </c>
      <c r="B23" t="s">
        <v>185</v>
      </c>
      <c r="C23" t="s">
        <v>50</v>
      </c>
      <c r="D23">
        <v>2016</v>
      </c>
      <c r="E23" t="s">
        <v>35</v>
      </c>
      <c r="F23" t="s">
        <v>37</v>
      </c>
      <c r="G23" t="s">
        <v>38</v>
      </c>
      <c r="H23" t="s">
        <v>51</v>
      </c>
      <c r="I23" t="s">
        <v>177</v>
      </c>
      <c r="J23" t="s">
        <v>47</v>
      </c>
      <c r="K23" t="s">
        <v>152</v>
      </c>
      <c r="L23">
        <v>3</v>
      </c>
      <c r="M23">
        <v>3133.35</v>
      </c>
      <c r="N23">
        <v>3093.12</v>
      </c>
      <c r="O23" s="8">
        <f t="shared" si="0"/>
        <v>0.98716070659198618</v>
      </c>
    </row>
    <row r="24" spans="1:15" x14ac:dyDescent="0.3">
      <c r="A24">
        <v>146</v>
      </c>
      <c r="B24" t="s">
        <v>259</v>
      </c>
      <c r="C24" t="s">
        <v>50</v>
      </c>
      <c r="D24">
        <v>2016</v>
      </c>
      <c r="E24" t="s">
        <v>35</v>
      </c>
      <c r="F24" t="s">
        <v>37</v>
      </c>
      <c r="G24" t="s">
        <v>38</v>
      </c>
      <c r="H24" t="s">
        <v>51</v>
      </c>
      <c r="I24" t="s">
        <v>177</v>
      </c>
      <c r="J24" t="s">
        <v>88</v>
      </c>
      <c r="K24" t="s">
        <v>227</v>
      </c>
      <c r="L24">
        <v>3</v>
      </c>
      <c r="M24">
        <v>9.7146299999999997</v>
      </c>
      <c r="N24">
        <v>9.5202899999999993</v>
      </c>
      <c r="O24" s="8">
        <f t="shared" si="0"/>
        <v>0.97999512076116124</v>
      </c>
    </row>
    <row r="25" spans="1:15" x14ac:dyDescent="0.3">
      <c r="A25">
        <v>145</v>
      </c>
      <c r="B25" t="s">
        <v>211</v>
      </c>
      <c r="C25" t="s">
        <v>50</v>
      </c>
      <c r="D25">
        <v>2016</v>
      </c>
      <c r="E25" t="s">
        <v>35</v>
      </c>
      <c r="F25" t="s">
        <v>37</v>
      </c>
      <c r="G25" t="s">
        <v>38</v>
      </c>
      <c r="H25" t="s">
        <v>51</v>
      </c>
      <c r="I25" t="s">
        <v>177</v>
      </c>
      <c r="J25" t="s">
        <v>53</v>
      </c>
      <c r="K25" t="s">
        <v>154</v>
      </c>
      <c r="L25">
        <v>3</v>
      </c>
      <c r="M25">
        <v>1078.9100000000001</v>
      </c>
      <c r="N25">
        <v>395.68</v>
      </c>
      <c r="O25" s="8">
        <f t="shared" si="0"/>
        <v>0.36674050662242447</v>
      </c>
    </row>
    <row r="26" spans="1:15" x14ac:dyDescent="0.3">
      <c r="A26">
        <v>143</v>
      </c>
      <c r="B26" t="s">
        <v>241</v>
      </c>
      <c r="C26" t="s">
        <v>50</v>
      </c>
      <c r="D26">
        <v>2016</v>
      </c>
      <c r="E26" t="s">
        <v>35</v>
      </c>
      <c r="F26" t="s">
        <v>37</v>
      </c>
      <c r="G26" t="s">
        <v>38</v>
      </c>
      <c r="H26" t="s">
        <v>59</v>
      </c>
      <c r="I26" t="s">
        <v>177</v>
      </c>
      <c r="J26" t="s">
        <v>88</v>
      </c>
      <c r="K26" t="s">
        <v>227</v>
      </c>
      <c r="L26">
        <v>3</v>
      </c>
      <c r="M26">
        <v>129.98099999999999</v>
      </c>
      <c r="N26">
        <v>27.054099999999998</v>
      </c>
      <c r="O26" s="8">
        <f t="shared" si="0"/>
        <v>0.20813888183657611</v>
      </c>
    </row>
    <row r="27" spans="1:15" x14ac:dyDescent="0.3">
      <c r="A27">
        <v>148</v>
      </c>
      <c r="B27" t="s">
        <v>228</v>
      </c>
      <c r="C27" t="s">
        <v>50</v>
      </c>
      <c r="D27">
        <v>2016</v>
      </c>
      <c r="E27" t="s">
        <v>35</v>
      </c>
      <c r="F27" t="s">
        <v>37</v>
      </c>
      <c r="G27" t="s">
        <v>38</v>
      </c>
      <c r="H27" t="s">
        <v>55</v>
      </c>
      <c r="I27" t="s">
        <v>177</v>
      </c>
      <c r="J27" t="s">
        <v>53</v>
      </c>
      <c r="K27" t="s">
        <v>154</v>
      </c>
      <c r="L27">
        <v>3</v>
      </c>
      <c r="M27">
        <v>367.22</v>
      </c>
      <c r="N27">
        <v>23.906700000000001</v>
      </c>
      <c r="O27" s="8">
        <f t="shared" si="0"/>
        <v>6.5101846304667504E-2</v>
      </c>
    </row>
    <row r="28" spans="1:15" x14ac:dyDescent="0.3">
      <c r="A28">
        <v>147</v>
      </c>
      <c r="B28" t="s">
        <v>213</v>
      </c>
      <c r="C28" t="s">
        <v>50</v>
      </c>
      <c r="D28">
        <v>2016</v>
      </c>
      <c r="E28" t="s">
        <v>35</v>
      </c>
      <c r="F28" t="s">
        <v>37</v>
      </c>
      <c r="G28" t="s">
        <v>38</v>
      </c>
      <c r="H28" t="s">
        <v>55</v>
      </c>
      <c r="I28" t="s">
        <v>177</v>
      </c>
      <c r="J28" t="s">
        <v>47</v>
      </c>
      <c r="K28" t="s">
        <v>152</v>
      </c>
      <c r="L28">
        <v>3</v>
      </c>
      <c r="M28">
        <v>956.375</v>
      </c>
      <c r="N28">
        <v>30.606999999999999</v>
      </c>
      <c r="O28" s="8">
        <f t="shared" si="0"/>
        <v>3.200313684485688E-2</v>
      </c>
    </row>
    <row r="29" spans="1:15" x14ac:dyDescent="0.3">
      <c r="A29">
        <v>142</v>
      </c>
      <c r="B29" t="s">
        <v>180</v>
      </c>
      <c r="C29" t="s">
        <v>50</v>
      </c>
      <c r="D29">
        <v>2016</v>
      </c>
      <c r="E29" t="s">
        <v>35</v>
      </c>
      <c r="F29" t="s">
        <v>37</v>
      </c>
      <c r="G29" t="s">
        <v>38</v>
      </c>
      <c r="H29" t="s">
        <v>59</v>
      </c>
      <c r="I29" t="s">
        <v>177</v>
      </c>
      <c r="J29" t="s">
        <v>62</v>
      </c>
      <c r="K29" t="s">
        <v>156</v>
      </c>
      <c r="L29">
        <v>3</v>
      </c>
      <c r="M29">
        <v>6464.82</v>
      </c>
      <c r="N29">
        <v>142.249</v>
      </c>
      <c r="O29" s="8">
        <f t="shared" si="0"/>
        <v>2.2003551529663625E-2</v>
      </c>
    </row>
    <row r="30" spans="1:15" x14ac:dyDescent="0.3">
      <c r="A30">
        <v>141</v>
      </c>
      <c r="B30" t="s">
        <v>220</v>
      </c>
      <c r="C30" t="s">
        <v>50</v>
      </c>
      <c r="D30">
        <v>2016</v>
      </c>
      <c r="E30" t="s">
        <v>35</v>
      </c>
      <c r="F30" t="s">
        <v>37</v>
      </c>
      <c r="G30" t="s">
        <v>68</v>
      </c>
      <c r="H30" t="s">
        <v>71</v>
      </c>
      <c r="I30" t="s">
        <v>177</v>
      </c>
      <c r="J30" t="s">
        <v>47</v>
      </c>
      <c r="K30" t="s">
        <v>152</v>
      </c>
      <c r="L30">
        <v>3</v>
      </c>
      <c r="M30">
        <v>615.52599999999995</v>
      </c>
      <c r="N30">
        <v>7.9473000000000002E-2</v>
      </c>
      <c r="O30" s="8">
        <f t="shared" si="0"/>
        <v>1.2911396106744477E-4</v>
      </c>
    </row>
    <row r="31" spans="1:15" x14ac:dyDescent="0.3">
      <c r="A31">
        <v>140</v>
      </c>
      <c r="B31" t="s">
        <v>211</v>
      </c>
      <c r="C31" t="s">
        <v>52</v>
      </c>
      <c r="D31">
        <v>2016</v>
      </c>
      <c r="E31" t="s">
        <v>35</v>
      </c>
      <c r="F31" t="s">
        <v>37</v>
      </c>
      <c r="G31" t="s">
        <v>38</v>
      </c>
      <c r="H31" t="s">
        <v>51</v>
      </c>
      <c r="I31" t="s">
        <v>177</v>
      </c>
      <c r="J31" t="s">
        <v>53</v>
      </c>
      <c r="K31" t="s">
        <v>154</v>
      </c>
      <c r="L31">
        <v>3</v>
      </c>
      <c r="M31">
        <v>1078.9100000000001</v>
      </c>
      <c r="N31">
        <v>679.55899999999997</v>
      </c>
      <c r="O31" s="8">
        <f t="shared" si="0"/>
        <v>0.62985698529070999</v>
      </c>
    </row>
    <row r="32" spans="1:15" x14ac:dyDescent="0.3">
      <c r="A32">
        <v>139</v>
      </c>
      <c r="B32" t="s">
        <v>209</v>
      </c>
      <c r="C32" t="s">
        <v>52</v>
      </c>
      <c r="D32">
        <v>2016</v>
      </c>
      <c r="E32" t="s">
        <v>35</v>
      </c>
      <c r="F32" t="s">
        <v>37</v>
      </c>
      <c r="G32" t="s">
        <v>68</v>
      </c>
      <c r="H32" t="s">
        <v>71</v>
      </c>
      <c r="I32" t="s">
        <v>177</v>
      </c>
      <c r="J32" t="s">
        <v>53</v>
      </c>
      <c r="K32" t="s">
        <v>154</v>
      </c>
      <c r="L32">
        <v>3</v>
      </c>
      <c r="M32">
        <v>1122.3800000000001</v>
      </c>
      <c r="N32">
        <v>3.8186999999999999E-2</v>
      </c>
      <c r="O32" s="8">
        <f t="shared" si="0"/>
        <v>3.4023236337069438E-5</v>
      </c>
    </row>
    <row r="33" spans="1:15" x14ac:dyDescent="0.3">
      <c r="A33">
        <v>345</v>
      </c>
      <c r="B33" t="s">
        <v>228</v>
      </c>
      <c r="C33" t="s">
        <v>54</v>
      </c>
      <c r="D33">
        <v>2016</v>
      </c>
      <c r="E33" t="s">
        <v>35</v>
      </c>
      <c r="F33" t="s">
        <v>37</v>
      </c>
      <c r="G33" t="s">
        <v>38</v>
      </c>
      <c r="H33" t="s">
        <v>55</v>
      </c>
      <c r="I33" t="s">
        <v>177</v>
      </c>
      <c r="J33" t="s">
        <v>53</v>
      </c>
      <c r="K33" t="s">
        <v>154</v>
      </c>
      <c r="L33">
        <v>3</v>
      </c>
      <c r="M33">
        <v>367.22</v>
      </c>
      <c r="N33">
        <v>343.31299999999999</v>
      </c>
      <c r="O33" s="8">
        <f t="shared" si="0"/>
        <v>0.93489733674636444</v>
      </c>
    </row>
    <row r="34" spans="1:15" x14ac:dyDescent="0.3">
      <c r="A34">
        <v>344</v>
      </c>
      <c r="B34" t="s">
        <v>213</v>
      </c>
      <c r="C34" t="s">
        <v>54</v>
      </c>
      <c r="D34">
        <v>2016</v>
      </c>
      <c r="E34" t="s">
        <v>35</v>
      </c>
      <c r="F34" t="s">
        <v>37</v>
      </c>
      <c r="G34" t="s">
        <v>38</v>
      </c>
      <c r="H34" t="s">
        <v>55</v>
      </c>
      <c r="I34" t="s">
        <v>177</v>
      </c>
      <c r="J34" t="s">
        <v>47</v>
      </c>
      <c r="K34" t="s">
        <v>152</v>
      </c>
      <c r="L34">
        <v>3</v>
      </c>
      <c r="M34">
        <v>956.375</v>
      </c>
      <c r="N34">
        <v>890.49199999999996</v>
      </c>
      <c r="O34" s="8">
        <f t="shared" si="0"/>
        <v>0.93111175009802638</v>
      </c>
    </row>
    <row r="35" spans="1:15" x14ac:dyDescent="0.3">
      <c r="A35">
        <v>341</v>
      </c>
      <c r="B35" t="s">
        <v>229</v>
      </c>
      <c r="C35" t="s">
        <v>54</v>
      </c>
      <c r="D35">
        <v>2016</v>
      </c>
      <c r="E35" t="s">
        <v>35</v>
      </c>
      <c r="F35" t="s">
        <v>37</v>
      </c>
      <c r="G35" t="s">
        <v>38</v>
      </c>
      <c r="H35" t="s">
        <v>44</v>
      </c>
      <c r="I35" t="s">
        <v>177</v>
      </c>
      <c r="J35" t="s">
        <v>47</v>
      </c>
      <c r="K35" t="s">
        <v>152</v>
      </c>
      <c r="L35">
        <v>3</v>
      </c>
      <c r="M35">
        <v>366.79599999999999</v>
      </c>
      <c r="N35">
        <v>2.39514</v>
      </c>
      <c r="O35" s="8">
        <f t="shared" si="0"/>
        <v>6.529896727336176E-3</v>
      </c>
    </row>
    <row r="36" spans="1:15" x14ac:dyDescent="0.3">
      <c r="A36">
        <v>342</v>
      </c>
      <c r="B36" t="s">
        <v>180</v>
      </c>
      <c r="C36" t="s">
        <v>54</v>
      </c>
      <c r="D36">
        <v>2016</v>
      </c>
      <c r="E36" t="s">
        <v>35</v>
      </c>
      <c r="F36" t="s">
        <v>37</v>
      </c>
      <c r="G36" t="s">
        <v>38</v>
      </c>
      <c r="H36" t="s">
        <v>59</v>
      </c>
      <c r="I36" t="s">
        <v>177</v>
      </c>
      <c r="J36" t="s">
        <v>62</v>
      </c>
      <c r="K36" t="s">
        <v>156</v>
      </c>
      <c r="L36">
        <v>3</v>
      </c>
      <c r="M36">
        <v>6464.82</v>
      </c>
      <c r="N36">
        <v>28.694700000000001</v>
      </c>
      <c r="O36" s="8">
        <f t="shared" si="0"/>
        <v>4.4385922577890799E-3</v>
      </c>
    </row>
    <row r="37" spans="1:15" x14ac:dyDescent="0.3">
      <c r="A37">
        <v>343</v>
      </c>
      <c r="B37" t="s">
        <v>185</v>
      </c>
      <c r="C37" t="s">
        <v>54</v>
      </c>
      <c r="D37">
        <v>2016</v>
      </c>
      <c r="E37" t="s">
        <v>35</v>
      </c>
      <c r="F37" t="s">
        <v>37</v>
      </c>
      <c r="G37" t="s">
        <v>38</v>
      </c>
      <c r="H37" t="s">
        <v>51</v>
      </c>
      <c r="I37" t="s">
        <v>177</v>
      </c>
      <c r="J37" t="s">
        <v>47</v>
      </c>
      <c r="K37" t="s">
        <v>152</v>
      </c>
      <c r="L37">
        <v>3</v>
      </c>
      <c r="M37">
        <v>3133.35</v>
      </c>
      <c r="N37">
        <v>2.5989999999999999E-2</v>
      </c>
      <c r="O37" s="8">
        <f t="shared" si="0"/>
        <v>8.2946367306556876E-6</v>
      </c>
    </row>
    <row r="38" spans="1:15" x14ac:dyDescent="0.3">
      <c r="A38">
        <v>198</v>
      </c>
      <c r="B38" t="s">
        <v>216</v>
      </c>
      <c r="C38" t="s">
        <v>56</v>
      </c>
      <c r="D38">
        <v>2016</v>
      </c>
      <c r="E38" t="s">
        <v>35</v>
      </c>
      <c r="F38" t="s">
        <v>37</v>
      </c>
      <c r="G38" t="s">
        <v>38</v>
      </c>
      <c r="H38" t="s">
        <v>55</v>
      </c>
      <c r="I38" t="s">
        <v>177</v>
      </c>
      <c r="J38" t="s">
        <v>57</v>
      </c>
      <c r="K38" t="s">
        <v>193</v>
      </c>
      <c r="L38">
        <v>3</v>
      </c>
      <c r="M38">
        <v>772.69500000000005</v>
      </c>
      <c r="N38">
        <v>739.64300000000003</v>
      </c>
      <c r="O38" s="8">
        <f t="shared" si="0"/>
        <v>0.95722503704566486</v>
      </c>
    </row>
    <row r="39" spans="1:15" x14ac:dyDescent="0.3">
      <c r="A39">
        <v>199</v>
      </c>
      <c r="B39" t="s">
        <v>258</v>
      </c>
      <c r="C39" t="s">
        <v>56</v>
      </c>
      <c r="D39">
        <v>2016</v>
      </c>
      <c r="E39" t="s">
        <v>35</v>
      </c>
      <c r="F39" t="s">
        <v>37</v>
      </c>
      <c r="G39" t="s">
        <v>38</v>
      </c>
      <c r="H39" t="s">
        <v>55</v>
      </c>
      <c r="I39" t="s">
        <v>177</v>
      </c>
      <c r="J39" t="s">
        <v>88</v>
      </c>
      <c r="K39" t="s">
        <v>227</v>
      </c>
      <c r="L39">
        <v>3</v>
      </c>
      <c r="M39">
        <v>11.5724</v>
      </c>
      <c r="N39">
        <v>10.9518</v>
      </c>
      <c r="O39" s="8">
        <f t="shared" si="0"/>
        <v>0.94637240330441397</v>
      </c>
    </row>
    <row r="40" spans="1:15" x14ac:dyDescent="0.3">
      <c r="A40">
        <v>197</v>
      </c>
      <c r="B40" t="s">
        <v>213</v>
      </c>
      <c r="C40" t="s">
        <v>56</v>
      </c>
      <c r="D40">
        <v>2016</v>
      </c>
      <c r="E40" t="s">
        <v>35</v>
      </c>
      <c r="F40" t="s">
        <v>37</v>
      </c>
      <c r="G40" t="s">
        <v>38</v>
      </c>
      <c r="H40" t="s">
        <v>55</v>
      </c>
      <c r="I40" t="s">
        <v>177</v>
      </c>
      <c r="J40" t="s">
        <v>47</v>
      </c>
      <c r="K40" t="s">
        <v>152</v>
      </c>
      <c r="L40">
        <v>3</v>
      </c>
      <c r="M40">
        <v>956.375</v>
      </c>
      <c r="N40">
        <v>22.6935</v>
      </c>
      <c r="O40" s="8">
        <f t="shared" si="0"/>
        <v>2.3728662919879753E-2</v>
      </c>
    </row>
    <row r="41" spans="1:15" x14ac:dyDescent="0.3">
      <c r="A41">
        <v>196</v>
      </c>
      <c r="B41" t="s">
        <v>192</v>
      </c>
      <c r="C41" t="s">
        <v>56</v>
      </c>
      <c r="D41">
        <v>2016</v>
      </c>
      <c r="E41" t="s">
        <v>35</v>
      </c>
      <c r="F41" t="s">
        <v>37</v>
      </c>
      <c r="G41" t="s">
        <v>38</v>
      </c>
      <c r="H41" t="s">
        <v>59</v>
      </c>
      <c r="I41" t="s">
        <v>177</v>
      </c>
      <c r="J41" t="s">
        <v>57</v>
      </c>
      <c r="K41" t="s">
        <v>193</v>
      </c>
      <c r="L41">
        <v>3</v>
      </c>
      <c r="M41">
        <v>2084.0700000000002</v>
      </c>
      <c r="N41">
        <v>1.0702</v>
      </c>
      <c r="O41" s="8">
        <f t="shared" si="0"/>
        <v>5.1351442130062803E-4</v>
      </c>
    </row>
    <row r="42" spans="1:15" x14ac:dyDescent="0.3">
      <c r="A42">
        <v>195</v>
      </c>
      <c r="B42" t="s">
        <v>180</v>
      </c>
      <c r="C42" t="s">
        <v>56</v>
      </c>
      <c r="D42">
        <v>2016</v>
      </c>
      <c r="E42" t="s">
        <v>35</v>
      </c>
      <c r="F42" t="s">
        <v>37</v>
      </c>
      <c r="G42" t="s">
        <v>38</v>
      </c>
      <c r="H42" t="s">
        <v>59</v>
      </c>
      <c r="I42" t="s">
        <v>177</v>
      </c>
      <c r="J42" t="s">
        <v>62</v>
      </c>
      <c r="K42" t="s">
        <v>156</v>
      </c>
      <c r="L42">
        <v>3</v>
      </c>
      <c r="M42">
        <v>6464.82</v>
      </c>
      <c r="N42">
        <v>4.1279000000000003E-2</v>
      </c>
      <c r="O42" s="8">
        <f t="shared" si="0"/>
        <v>6.3851739104878409E-6</v>
      </c>
    </row>
    <row r="43" spans="1:15" x14ac:dyDescent="0.3">
      <c r="A43">
        <v>329</v>
      </c>
      <c r="B43" t="s">
        <v>202</v>
      </c>
      <c r="C43" t="s">
        <v>58</v>
      </c>
      <c r="D43">
        <v>2016</v>
      </c>
      <c r="E43" t="s">
        <v>35</v>
      </c>
      <c r="F43" t="s">
        <v>37</v>
      </c>
      <c r="G43" t="s">
        <v>38</v>
      </c>
      <c r="H43" t="s">
        <v>59</v>
      </c>
      <c r="I43" t="s">
        <v>177</v>
      </c>
      <c r="J43" t="s">
        <v>60</v>
      </c>
      <c r="K43" t="s">
        <v>155</v>
      </c>
      <c r="L43">
        <v>3</v>
      </c>
      <c r="M43">
        <v>1329.17</v>
      </c>
      <c r="N43">
        <v>1283.6300000000001</v>
      </c>
      <c r="O43" s="8">
        <f t="shared" si="0"/>
        <v>0.96573801695795125</v>
      </c>
    </row>
    <row r="44" spans="1:15" x14ac:dyDescent="0.3">
      <c r="A44">
        <v>327</v>
      </c>
      <c r="B44" t="s">
        <v>220</v>
      </c>
      <c r="C44" t="s">
        <v>58</v>
      </c>
      <c r="D44">
        <v>2016</v>
      </c>
      <c r="E44" t="s">
        <v>35</v>
      </c>
      <c r="F44" t="s">
        <v>37</v>
      </c>
      <c r="G44" t="s">
        <v>68</v>
      </c>
      <c r="H44" t="s">
        <v>71</v>
      </c>
      <c r="I44" t="s">
        <v>177</v>
      </c>
      <c r="J44" t="s">
        <v>47</v>
      </c>
      <c r="K44" t="s">
        <v>152</v>
      </c>
      <c r="L44">
        <v>3</v>
      </c>
      <c r="M44">
        <v>615.52599999999995</v>
      </c>
      <c r="N44">
        <v>11.642099999999999</v>
      </c>
      <c r="O44" s="8">
        <f t="shared" si="0"/>
        <v>1.8914066993108332E-2</v>
      </c>
    </row>
    <row r="45" spans="1:15" x14ac:dyDescent="0.3">
      <c r="A45">
        <v>331</v>
      </c>
      <c r="B45" t="s">
        <v>236</v>
      </c>
      <c r="C45" t="s">
        <v>58</v>
      </c>
      <c r="D45">
        <v>2016</v>
      </c>
      <c r="E45" t="s">
        <v>35</v>
      </c>
      <c r="F45" t="s">
        <v>37</v>
      </c>
      <c r="G45" t="s">
        <v>38</v>
      </c>
      <c r="H45" t="s">
        <v>59</v>
      </c>
      <c r="I45" t="s">
        <v>177</v>
      </c>
      <c r="J45" t="s">
        <v>47</v>
      </c>
      <c r="K45" t="s">
        <v>152</v>
      </c>
      <c r="L45">
        <v>3</v>
      </c>
      <c r="M45">
        <v>192.58099999999999</v>
      </c>
      <c r="N45">
        <v>0.39003500000000002</v>
      </c>
      <c r="O45" s="8">
        <f t="shared" si="0"/>
        <v>2.0253036384690081E-3</v>
      </c>
    </row>
    <row r="46" spans="1:15" x14ac:dyDescent="0.3">
      <c r="A46">
        <v>326</v>
      </c>
      <c r="B46" t="s">
        <v>181</v>
      </c>
      <c r="C46" t="s">
        <v>58</v>
      </c>
      <c r="D46">
        <v>2016</v>
      </c>
      <c r="E46" t="s">
        <v>35</v>
      </c>
      <c r="F46" t="s">
        <v>37</v>
      </c>
      <c r="G46" t="s">
        <v>68</v>
      </c>
      <c r="H46" t="s">
        <v>69</v>
      </c>
      <c r="I46" t="s">
        <v>177</v>
      </c>
      <c r="J46" t="s">
        <v>60</v>
      </c>
      <c r="K46" t="s">
        <v>155</v>
      </c>
      <c r="L46">
        <v>3</v>
      </c>
      <c r="M46">
        <v>5639.08</v>
      </c>
      <c r="N46">
        <v>8.2065199999999994</v>
      </c>
      <c r="O46" s="8">
        <f t="shared" si="0"/>
        <v>1.455294125992183E-3</v>
      </c>
    </row>
    <row r="47" spans="1:15" x14ac:dyDescent="0.3">
      <c r="A47">
        <v>328</v>
      </c>
      <c r="B47" t="s">
        <v>209</v>
      </c>
      <c r="C47" t="s">
        <v>58</v>
      </c>
      <c r="D47">
        <v>2016</v>
      </c>
      <c r="E47" t="s">
        <v>35</v>
      </c>
      <c r="F47" t="s">
        <v>37</v>
      </c>
      <c r="G47" t="s">
        <v>68</v>
      </c>
      <c r="H47" t="s">
        <v>71</v>
      </c>
      <c r="I47" t="s">
        <v>177</v>
      </c>
      <c r="J47" t="s">
        <v>53</v>
      </c>
      <c r="K47" t="s">
        <v>154</v>
      </c>
      <c r="L47">
        <v>3</v>
      </c>
      <c r="M47">
        <v>1122.3800000000001</v>
      </c>
      <c r="N47">
        <v>1.62395</v>
      </c>
      <c r="O47" s="8">
        <f t="shared" si="0"/>
        <v>1.4468807355797501E-3</v>
      </c>
    </row>
    <row r="48" spans="1:15" x14ac:dyDescent="0.3">
      <c r="A48">
        <v>330</v>
      </c>
      <c r="B48" t="s">
        <v>180</v>
      </c>
      <c r="C48" t="s">
        <v>58</v>
      </c>
      <c r="D48">
        <v>2016</v>
      </c>
      <c r="E48" t="s">
        <v>35</v>
      </c>
      <c r="F48" t="s">
        <v>37</v>
      </c>
      <c r="G48" t="s">
        <v>38</v>
      </c>
      <c r="H48" t="s">
        <v>59</v>
      </c>
      <c r="I48" t="s">
        <v>177</v>
      </c>
      <c r="J48" t="s">
        <v>62</v>
      </c>
      <c r="K48" t="s">
        <v>156</v>
      </c>
      <c r="L48">
        <v>3</v>
      </c>
      <c r="M48">
        <v>6464.82</v>
      </c>
      <c r="N48">
        <v>0.67096900000000004</v>
      </c>
      <c r="O48" s="8">
        <f t="shared" si="0"/>
        <v>1.0378773113559234E-4</v>
      </c>
    </row>
    <row r="49" spans="1:15" x14ac:dyDescent="0.3">
      <c r="A49">
        <v>126</v>
      </c>
      <c r="B49" t="s">
        <v>180</v>
      </c>
      <c r="C49" t="s">
        <v>61</v>
      </c>
      <c r="D49">
        <v>2016</v>
      </c>
      <c r="E49" t="s">
        <v>35</v>
      </c>
      <c r="F49" t="s">
        <v>37</v>
      </c>
      <c r="G49" t="s">
        <v>38</v>
      </c>
      <c r="H49" t="s">
        <v>59</v>
      </c>
      <c r="I49" t="s">
        <v>177</v>
      </c>
      <c r="J49" t="s">
        <v>62</v>
      </c>
      <c r="K49" t="s">
        <v>156</v>
      </c>
      <c r="L49">
        <v>3</v>
      </c>
      <c r="M49">
        <v>6464.82</v>
      </c>
      <c r="N49">
        <v>6262.11</v>
      </c>
      <c r="O49" s="8">
        <f t="shared" si="0"/>
        <v>0.96864413858390486</v>
      </c>
    </row>
    <row r="50" spans="1:15" x14ac:dyDescent="0.3">
      <c r="A50">
        <v>129</v>
      </c>
      <c r="B50" t="s">
        <v>241</v>
      </c>
      <c r="C50" t="s">
        <v>61</v>
      </c>
      <c r="D50">
        <v>2016</v>
      </c>
      <c r="E50" t="s">
        <v>35</v>
      </c>
      <c r="F50" t="s">
        <v>37</v>
      </c>
      <c r="G50" t="s">
        <v>38</v>
      </c>
      <c r="H50" t="s">
        <v>59</v>
      </c>
      <c r="I50" t="s">
        <v>177</v>
      </c>
      <c r="J50" t="s">
        <v>88</v>
      </c>
      <c r="K50" t="s">
        <v>227</v>
      </c>
      <c r="L50">
        <v>3</v>
      </c>
      <c r="M50">
        <v>129.98099999999999</v>
      </c>
      <c r="N50">
        <v>102.92700000000001</v>
      </c>
      <c r="O50" s="8">
        <f t="shared" si="0"/>
        <v>0.79186188750663566</v>
      </c>
    </row>
    <row r="51" spans="1:15" x14ac:dyDescent="0.3">
      <c r="A51">
        <v>127</v>
      </c>
      <c r="B51" t="s">
        <v>236</v>
      </c>
      <c r="C51" t="s">
        <v>61</v>
      </c>
      <c r="D51">
        <v>2016</v>
      </c>
      <c r="E51" t="s">
        <v>35</v>
      </c>
      <c r="F51" t="s">
        <v>37</v>
      </c>
      <c r="G51" t="s">
        <v>38</v>
      </c>
      <c r="H51" t="s">
        <v>59</v>
      </c>
      <c r="I51" t="s">
        <v>177</v>
      </c>
      <c r="J51" t="s">
        <v>47</v>
      </c>
      <c r="K51" t="s">
        <v>152</v>
      </c>
      <c r="L51">
        <v>3</v>
      </c>
      <c r="M51">
        <v>192.58099999999999</v>
      </c>
      <c r="N51">
        <v>29.595099999999999</v>
      </c>
      <c r="O51" s="8">
        <f t="shared" si="0"/>
        <v>0.1536761155046448</v>
      </c>
    </row>
    <row r="52" spans="1:15" x14ac:dyDescent="0.3">
      <c r="A52">
        <v>131</v>
      </c>
      <c r="B52" t="s">
        <v>259</v>
      </c>
      <c r="C52" t="s">
        <v>61</v>
      </c>
      <c r="D52">
        <v>2016</v>
      </c>
      <c r="E52" t="s">
        <v>35</v>
      </c>
      <c r="F52" t="s">
        <v>37</v>
      </c>
      <c r="G52" t="s">
        <v>38</v>
      </c>
      <c r="H52" t="s">
        <v>51</v>
      </c>
      <c r="I52" t="s">
        <v>177</v>
      </c>
      <c r="J52" t="s">
        <v>88</v>
      </c>
      <c r="K52" t="s">
        <v>227</v>
      </c>
      <c r="L52">
        <v>3</v>
      </c>
      <c r="M52">
        <v>9.7146299999999997</v>
      </c>
      <c r="N52">
        <v>0.19434199999999999</v>
      </c>
      <c r="O52" s="8">
        <f t="shared" si="0"/>
        <v>2.0005085113895229E-2</v>
      </c>
    </row>
    <row r="53" spans="1:15" x14ac:dyDescent="0.3">
      <c r="A53">
        <v>128</v>
      </c>
      <c r="B53" t="s">
        <v>192</v>
      </c>
      <c r="C53" t="s">
        <v>61</v>
      </c>
      <c r="D53">
        <v>2016</v>
      </c>
      <c r="E53" t="s">
        <v>35</v>
      </c>
      <c r="F53" t="s">
        <v>37</v>
      </c>
      <c r="G53" t="s">
        <v>38</v>
      </c>
      <c r="H53" t="s">
        <v>59</v>
      </c>
      <c r="I53" t="s">
        <v>177</v>
      </c>
      <c r="J53" t="s">
        <v>57</v>
      </c>
      <c r="K53" t="s">
        <v>193</v>
      </c>
      <c r="L53">
        <v>3</v>
      </c>
      <c r="M53">
        <v>2084.0700000000002</v>
      </c>
      <c r="N53">
        <v>25.753</v>
      </c>
      <c r="O53" s="8">
        <f t="shared" si="0"/>
        <v>1.2357070539857106E-2</v>
      </c>
    </row>
    <row r="54" spans="1:15" x14ac:dyDescent="0.3">
      <c r="A54">
        <v>125</v>
      </c>
      <c r="B54" t="s">
        <v>202</v>
      </c>
      <c r="C54" t="s">
        <v>61</v>
      </c>
      <c r="D54">
        <v>2016</v>
      </c>
      <c r="E54" t="s">
        <v>35</v>
      </c>
      <c r="F54" t="s">
        <v>37</v>
      </c>
      <c r="G54" t="s">
        <v>38</v>
      </c>
      <c r="H54" t="s">
        <v>59</v>
      </c>
      <c r="I54" t="s">
        <v>177</v>
      </c>
      <c r="J54" t="s">
        <v>60</v>
      </c>
      <c r="K54" t="s">
        <v>155</v>
      </c>
      <c r="L54">
        <v>3</v>
      </c>
      <c r="M54">
        <v>1329.17</v>
      </c>
      <c r="N54">
        <v>16.139600000000002</v>
      </c>
      <c r="O54" s="8">
        <f t="shared" si="0"/>
        <v>1.2142615316325225E-2</v>
      </c>
    </row>
    <row r="55" spans="1:15" x14ac:dyDescent="0.3">
      <c r="A55">
        <v>130</v>
      </c>
      <c r="B55" t="s">
        <v>185</v>
      </c>
      <c r="C55" t="s">
        <v>61</v>
      </c>
      <c r="D55">
        <v>2016</v>
      </c>
      <c r="E55" t="s">
        <v>35</v>
      </c>
      <c r="F55" t="s">
        <v>37</v>
      </c>
      <c r="G55" t="s">
        <v>38</v>
      </c>
      <c r="H55" t="s">
        <v>51</v>
      </c>
      <c r="I55" t="s">
        <v>177</v>
      </c>
      <c r="J55" t="s">
        <v>47</v>
      </c>
      <c r="K55" t="s">
        <v>152</v>
      </c>
      <c r="L55">
        <v>3</v>
      </c>
      <c r="M55">
        <v>3133.35</v>
      </c>
      <c r="N55">
        <v>31.068300000000001</v>
      </c>
      <c r="O55" s="8">
        <f t="shared" si="0"/>
        <v>9.915362152328978E-3</v>
      </c>
    </row>
    <row r="56" spans="1:15" x14ac:dyDescent="0.3">
      <c r="A56">
        <v>124</v>
      </c>
      <c r="B56" t="s">
        <v>220</v>
      </c>
      <c r="C56" t="s">
        <v>61</v>
      </c>
      <c r="D56">
        <v>2016</v>
      </c>
      <c r="E56" t="s">
        <v>35</v>
      </c>
      <c r="F56" t="s">
        <v>37</v>
      </c>
      <c r="G56" t="s">
        <v>68</v>
      </c>
      <c r="H56" t="s">
        <v>71</v>
      </c>
      <c r="I56" t="s">
        <v>177</v>
      </c>
      <c r="J56" t="s">
        <v>47</v>
      </c>
      <c r="K56" t="s">
        <v>152</v>
      </c>
      <c r="L56">
        <v>3</v>
      </c>
      <c r="M56">
        <v>615.52599999999995</v>
      </c>
      <c r="N56">
        <v>2.9132099999999999</v>
      </c>
      <c r="O56" s="8">
        <f t="shared" si="0"/>
        <v>4.7328788710793695E-3</v>
      </c>
    </row>
    <row r="57" spans="1:15" x14ac:dyDescent="0.3">
      <c r="A57">
        <v>132</v>
      </c>
      <c r="B57" t="s">
        <v>213</v>
      </c>
      <c r="C57" t="s">
        <v>61</v>
      </c>
      <c r="D57">
        <v>2016</v>
      </c>
      <c r="E57" t="s">
        <v>35</v>
      </c>
      <c r="F57" t="s">
        <v>37</v>
      </c>
      <c r="G57" t="s">
        <v>38</v>
      </c>
      <c r="H57" t="s">
        <v>55</v>
      </c>
      <c r="I57" t="s">
        <v>177</v>
      </c>
      <c r="J57" t="s">
        <v>47</v>
      </c>
      <c r="K57" t="s">
        <v>152</v>
      </c>
      <c r="L57">
        <v>3</v>
      </c>
      <c r="M57">
        <v>956.375</v>
      </c>
      <c r="N57">
        <v>3.56067</v>
      </c>
      <c r="O57" s="8">
        <f t="shared" si="0"/>
        <v>3.7230897921840282E-3</v>
      </c>
    </row>
    <row r="58" spans="1:15" x14ac:dyDescent="0.3">
      <c r="A58">
        <v>133</v>
      </c>
      <c r="B58" t="s">
        <v>258</v>
      </c>
      <c r="C58" t="s">
        <v>61</v>
      </c>
      <c r="D58">
        <v>2016</v>
      </c>
      <c r="E58" t="s">
        <v>35</v>
      </c>
      <c r="F58" t="s">
        <v>37</v>
      </c>
      <c r="G58" t="s">
        <v>38</v>
      </c>
      <c r="H58" t="s">
        <v>55</v>
      </c>
      <c r="I58" t="s">
        <v>177</v>
      </c>
      <c r="J58" t="s">
        <v>88</v>
      </c>
      <c r="K58" t="s">
        <v>227</v>
      </c>
      <c r="L58">
        <v>3</v>
      </c>
      <c r="M58">
        <v>11.5724</v>
      </c>
      <c r="N58">
        <v>4.0540000000000003E-3</v>
      </c>
      <c r="O58" s="8">
        <f t="shared" si="0"/>
        <v>3.5031626974525596E-4</v>
      </c>
    </row>
    <row r="59" spans="1:15" x14ac:dyDescent="0.3">
      <c r="A59">
        <v>123</v>
      </c>
      <c r="B59" t="s">
        <v>181</v>
      </c>
      <c r="C59" t="s">
        <v>61</v>
      </c>
      <c r="D59">
        <v>2016</v>
      </c>
      <c r="E59" t="s">
        <v>35</v>
      </c>
      <c r="F59" t="s">
        <v>37</v>
      </c>
      <c r="G59" t="s">
        <v>68</v>
      </c>
      <c r="H59" t="s">
        <v>69</v>
      </c>
      <c r="I59" t="s">
        <v>177</v>
      </c>
      <c r="J59" t="s">
        <v>60</v>
      </c>
      <c r="K59" t="s">
        <v>155</v>
      </c>
      <c r="L59">
        <v>3</v>
      </c>
      <c r="M59">
        <v>5639.08</v>
      </c>
      <c r="N59">
        <v>4.3480000000000003E-3</v>
      </c>
      <c r="O59" s="8">
        <f t="shared" si="0"/>
        <v>7.7104775956361682E-7</v>
      </c>
    </row>
    <row r="60" spans="1:15" x14ac:dyDescent="0.3">
      <c r="A60">
        <v>334</v>
      </c>
      <c r="B60" t="s">
        <v>236</v>
      </c>
      <c r="C60" t="s">
        <v>63</v>
      </c>
      <c r="D60">
        <v>2016</v>
      </c>
      <c r="E60" t="s">
        <v>35</v>
      </c>
      <c r="F60" t="s">
        <v>37</v>
      </c>
      <c r="G60" t="s">
        <v>38</v>
      </c>
      <c r="H60" t="s">
        <v>59</v>
      </c>
      <c r="I60" t="s">
        <v>177</v>
      </c>
      <c r="J60" t="s">
        <v>47</v>
      </c>
      <c r="K60" t="s">
        <v>152</v>
      </c>
      <c r="L60">
        <v>3</v>
      </c>
      <c r="M60">
        <v>192.58099999999999</v>
      </c>
      <c r="N60">
        <v>160.52099999999999</v>
      </c>
      <c r="O60" s="8">
        <f t="shared" si="0"/>
        <v>0.8335245948458051</v>
      </c>
    </row>
    <row r="61" spans="1:15" x14ac:dyDescent="0.3">
      <c r="A61">
        <v>332</v>
      </c>
      <c r="B61" t="s">
        <v>220</v>
      </c>
      <c r="C61" t="s">
        <v>63</v>
      </c>
      <c r="D61">
        <v>2016</v>
      </c>
      <c r="E61" t="s">
        <v>35</v>
      </c>
      <c r="F61" t="s">
        <v>37</v>
      </c>
      <c r="G61" t="s">
        <v>68</v>
      </c>
      <c r="H61" t="s">
        <v>71</v>
      </c>
      <c r="I61" t="s">
        <v>177</v>
      </c>
      <c r="J61" t="s">
        <v>47</v>
      </c>
      <c r="K61" t="s">
        <v>152</v>
      </c>
      <c r="L61">
        <v>3</v>
      </c>
      <c r="M61">
        <v>615.52599999999995</v>
      </c>
      <c r="N61">
        <v>5.9579199999999997</v>
      </c>
      <c r="O61" s="8">
        <f t="shared" si="0"/>
        <v>9.6793961587325322E-3</v>
      </c>
    </row>
    <row r="62" spans="1:15" x14ac:dyDescent="0.3">
      <c r="A62">
        <v>333</v>
      </c>
      <c r="B62" t="s">
        <v>202</v>
      </c>
      <c r="C62" t="s">
        <v>63</v>
      </c>
      <c r="D62">
        <v>2016</v>
      </c>
      <c r="E62" t="s">
        <v>35</v>
      </c>
      <c r="F62" t="s">
        <v>37</v>
      </c>
      <c r="G62" t="s">
        <v>38</v>
      </c>
      <c r="H62" t="s">
        <v>59</v>
      </c>
      <c r="I62" t="s">
        <v>177</v>
      </c>
      <c r="J62" t="s">
        <v>60</v>
      </c>
      <c r="K62" t="s">
        <v>155</v>
      </c>
      <c r="L62">
        <v>3</v>
      </c>
      <c r="M62">
        <v>1329.17</v>
      </c>
      <c r="N62">
        <v>1.5083500000000001</v>
      </c>
      <c r="O62" s="8">
        <f t="shared" si="0"/>
        <v>1.1348059315211749E-3</v>
      </c>
    </row>
    <row r="63" spans="1:15" x14ac:dyDescent="0.3">
      <c r="A63">
        <v>264</v>
      </c>
      <c r="B63" t="s">
        <v>192</v>
      </c>
      <c r="C63" t="s">
        <v>64</v>
      </c>
      <c r="D63">
        <v>2016</v>
      </c>
      <c r="E63" t="s">
        <v>35</v>
      </c>
      <c r="F63" t="s">
        <v>37</v>
      </c>
      <c r="G63" t="s">
        <v>38</v>
      </c>
      <c r="H63" t="s">
        <v>59</v>
      </c>
      <c r="I63" t="s">
        <v>177</v>
      </c>
      <c r="J63" t="s">
        <v>57</v>
      </c>
      <c r="K63" t="s">
        <v>193</v>
      </c>
      <c r="L63">
        <v>3</v>
      </c>
      <c r="M63">
        <v>2084.0700000000002</v>
      </c>
      <c r="N63">
        <v>2048.4499999999998</v>
      </c>
      <c r="O63" s="8">
        <f t="shared" si="0"/>
        <v>0.98290844357435192</v>
      </c>
    </row>
    <row r="64" spans="1:15" x14ac:dyDescent="0.3">
      <c r="A64">
        <v>266</v>
      </c>
      <c r="B64" t="s">
        <v>258</v>
      </c>
      <c r="C64" t="s">
        <v>64</v>
      </c>
      <c r="D64">
        <v>2016</v>
      </c>
      <c r="E64" t="s">
        <v>35</v>
      </c>
      <c r="F64" t="s">
        <v>37</v>
      </c>
      <c r="G64" t="s">
        <v>38</v>
      </c>
      <c r="H64" t="s">
        <v>55</v>
      </c>
      <c r="I64" t="s">
        <v>177</v>
      </c>
      <c r="J64" t="s">
        <v>88</v>
      </c>
      <c r="K64" t="s">
        <v>227</v>
      </c>
      <c r="L64">
        <v>3</v>
      </c>
      <c r="M64">
        <v>11.5724</v>
      </c>
      <c r="N64">
        <v>0.61656599999999995</v>
      </c>
      <c r="O64" s="8">
        <f t="shared" si="0"/>
        <v>5.3279008675814865E-2</v>
      </c>
    </row>
    <row r="65" spans="1:15" x14ac:dyDescent="0.3">
      <c r="A65">
        <v>265</v>
      </c>
      <c r="B65" t="s">
        <v>216</v>
      </c>
      <c r="C65" t="s">
        <v>64</v>
      </c>
      <c r="D65">
        <v>2016</v>
      </c>
      <c r="E65" t="s">
        <v>35</v>
      </c>
      <c r="F65" t="s">
        <v>37</v>
      </c>
      <c r="G65" t="s">
        <v>38</v>
      </c>
      <c r="H65" t="s">
        <v>55</v>
      </c>
      <c r="I65" t="s">
        <v>177</v>
      </c>
      <c r="J65" t="s">
        <v>57</v>
      </c>
      <c r="K65" t="s">
        <v>193</v>
      </c>
      <c r="L65">
        <v>3</v>
      </c>
      <c r="M65">
        <v>772.69500000000005</v>
      </c>
      <c r="N65">
        <v>7.03993</v>
      </c>
      <c r="O65" s="8">
        <f t="shared" si="0"/>
        <v>9.1108781602055131E-3</v>
      </c>
    </row>
    <row r="66" spans="1:15" x14ac:dyDescent="0.3">
      <c r="A66">
        <v>263</v>
      </c>
      <c r="B66" t="s">
        <v>180</v>
      </c>
      <c r="C66" t="s">
        <v>64</v>
      </c>
      <c r="D66">
        <v>2016</v>
      </c>
      <c r="E66" t="s">
        <v>35</v>
      </c>
      <c r="F66" t="s">
        <v>37</v>
      </c>
      <c r="G66" t="s">
        <v>38</v>
      </c>
      <c r="H66" t="s">
        <v>59</v>
      </c>
      <c r="I66" t="s">
        <v>177</v>
      </c>
      <c r="J66" t="s">
        <v>62</v>
      </c>
      <c r="K66" t="s">
        <v>156</v>
      </c>
      <c r="L66">
        <v>3</v>
      </c>
      <c r="M66">
        <v>6464.82</v>
      </c>
      <c r="N66">
        <v>7.9675900000000004</v>
      </c>
      <c r="O66" s="8">
        <f t="shared" ref="O66:O129" si="1">N66/M66</f>
        <v>1.2324534944515085E-3</v>
      </c>
    </row>
    <row r="67" spans="1:15" x14ac:dyDescent="0.3">
      <c r="A67">
        <v>207</v>
      </c>
      <c r="B67" t="s">
        <v>249</v>
      </c>
      <c r="C67" t="s">
        <v>65</v>
      </c>
      <c r="D67">
        <v>2016</v>
      </c>
      <c r="E67" t="s">
        <v>35</v>
      </c>
      <c r="F67" t="s">
        <v>37</v>
      </c>
      <c r="G67" t="s">
        <v>38</v>
      </c>
      <c r="H67" t="s">
        <v>66</v>
      </c>
      <c r="I67" t="s">
        <v>177</v>
      </c>
      <c r="J67" t="s">
        <v>53</v>
      </c>
      <c r="K67" t="s">
        <v>154</v>
      </c>
      <c r="L67">
        <v>3</v>
      </c>
      <c r="M67">
        <v>20.772200000000002</v>
      </c>
      <c r="N67">
        <v>20.772200000000002</v>
      </c>
      <c r="O67" s="8">
        <f t="shared" si="1"/>
        <v>1</v>
      </c>
    </row>
    <row r="68" spans="1:15" x14ac:dyDescent="0.3">
      <c r="A68">
        <v>94</v>
      </c>
      <c r="B68" t="s">
        <v>245</v>
      </c>
      <c r="C68" t="s">
        <v>67</v>
      </c>
      <c r="D68">
        <v>2016</v>
      </c>
      <c r="E68" t="s">
        <v>35</v>
      </c>
      <c r="F68" t="s">
        <v>37</v>
      </c>
      <c r="G68" t="s">
        <v>68</v>
      </c>
      <c r="H68" t="s">
        <v>69</v>
      </c>
      <c r="I68" t="s">
        <v>177</v>
      </c>
      <c r="J68" t="s">
        <v>88</v>
      </c>
      <c r="K68" t="s">
        <v>227</v>
      </c>
      <c r="L68">
        <v>3</v>
      </c>
      <c r="M68">
        <v>37.038400000000003</v>
      </c>
      <c r="N68">
        <v>37.038400000000003</v>
      </c>
      <c r="O68" s="8">
        <f t="shared" si="1"/>
        <v>1</v>
      </c>
    </row>
    <row r="69" spans="1:15" x14ac:dyDescent="0.3">
      <c r="A69">
        <v>93</v>
      </c>
      <c r="B69" t="s">
        <v>181</v>
      </c>
      <c r="C69" t="s">
        <v>67</v>
      </c>
      <c r="D69">
        <v>2016</v>
      </c>
      <c r="E69" t="s">
        <v>35</v>
      </c>
      <c r="F69" t="s">
        <v>37</v>
      </c>
      <c r="G69" t="s">
        <v>68</v>
      </c>
      <c r="H69" t="s">
        <v>69</v>
      </c>
      <c r="I69" t="s">
        <v>177</v>
      </c>
      <c r="J69" t="s">
        <v>60</v>
      </c>
      <c r="K69" t="s">
        <v>155</v>
      </c>
      <c r="L69">
        <v>3</v>
      </c>
      <c r="M69">
        <v>5639.08</v>
      </c>
      <c r="N69">
        <v>5590.64</v>
      </c>
      <c r="O69" s="8">
        <f t="shared" si="1"/>
        <v>0.99140994630329782</v>
      </c>
    </row>
    <row r="70" spans="1:15" x14ac:dyDescent="0.3">
      <c r="A70">
        <v>98</v>
      </c>
      <c r="B70" t="s">
        <v>202</v>
      </c>
      <c r="C70" t="s">
        <v>67</v>
      </c>
      <c r="D70">
        <v>2016</v>
      </c>
      <c r="E70" t="s">
        <v>35</v>
      </c>
      <c r="F70" t="s">
        <v>37</v>
      </c>
      <c r="G70" t="s">
        <v>38</v>
      </c>
      <c r="H70" t="s">
        <v>59</v>
      </c>
      <c r="I70" t="s">
        <v>177</v>
      </c>
      <c r="J70" t="s">
        <v>60</v>
      </c>
      <c r="K70" t="s">
        <v>155</v>
      </c>
      <c r="L70">
        <v>3</v>
      </c>
      <c r="M70">
        <v>1329.17</v>
      </c>
      <c r="N70">
        <v>21.6816</v>
      </c>
      <c r="O70" s="8">
        <f t="shared" si="1"/>
        <v>1.6312134640414692E-2</v>
      </c>
    </row>
    <row r="71" spans="1:15" x14ac:dyDescent="0.3">
      <c r="A71">
        <v>92</v>
      </c>
      <c r="B71" t="s">
        <v>186</v>
      </c>
      <c r="C71" t="s">
        <v>67</v>
      </c>
      <c r="D71">
        <v>2016</v>
      </c>
      <c r="E71" t="s">
        <v>35</v>
      </c>
      <c r="F71" t="s">
        <v>37</v>
      </c>
      <c r="G71" t="s">
        <v>68</v>
      </c>
      <c r="H71" t="s">
        <v>79</v>
      </c>
      <c r="I71" t="s">
        <v>177</v>
      </c>
      <c r="J71" t="s">
        <v>60</v>
      </c>
      <c r="K71" t="s">
        <v>155</v>
      </c>
      <c r="L71">
        <v>3</v>
      </c>
      <c r="M71">
        <v>3067.13</v>
      </c>
      <c r="N71">
        <v>11.045500000000001</v>
      </c>
      <c r="O71" s="8">
        <f t="shared" si="1"/>
        <v>3.6012493764529057E-3</v>
      </c>
    </row>
    <row r="72" spans="1:15" x14ac:dyDescent="0.3">
      <c r="A72">
        <v>99</v>
      </c>
      <c r="B72" t="s">
        <v>180</v>
      </c>
      <c r="C72" t="s">
        <v>67</v>
      </c>
      <c r="D72">
        <v>2016</v>
      </c>
      <c r="E72" t="s">
        <v>35</v>
      </c>
      <c r="F72" t="s">
        <v>37</v>
      </c>
      <c r="G72" t="s">
        <v>38</v>
      </c>
      <c r="H72" t="s">
        <v>59</v>
      </c>
      <c r="I72" t="s">
        <v>177</v>
      </c>
      <c r="J72" t="s">
        <v>62</v>
      </c>
      <c r="K72" t="s">
        <v>156</v>
      </c>
      <c r="L72">
        <v>3</v>
      </c>
      <c r="M72">
        <v>6464.82</v>
      </c>
      <c r="N72">
        <v>18.052900000000001</v>
      </c>
      <c r="O72" s="8">
        <f t="shared" si="1"/>
        <v>2.7924830080342535E-3</v>
      </c>
    </row>
    <row r="73" spans="1:15" x14ac:dyDescent="0.3">
      <c r="A73">
        <v>97</v>
      </c>
      <c r="B73" t="s">
        <v>195</v>
      </c>
      <c r="C73" t="s">
        <v>67</v>
      </c>
      <c r="D73">
        <v>2016</v>
      </c>
      <c r="E73" t="s">
        <v>35</v>
      </c>
      <c r="F73" t="s">
        <v>37</v>
      </c>
      <c r="G73" t="s">
        <v>68</v>
      </c>
      <c r="H73" t="s">
        <v>77</v>
      </c>
      <c r="I73" t="s">
        <v>177</v>
      </c>
      <c r="J73" t="s">
        <v>60</v>
      </c>
      <c r="K73" t="s">
        <v>155</v>
      </c>
      <c r="L73">
        <v>3</v>
      </c>
      <c r="M73">
        <v>1706.15</v>
      </c>
      <c r="N73">
        <v>4.4992000000000001</v>
      </c>
      <c r="O73" s="8">
        <f t="shared" si="1"/>
        <v>2.637048325176567E-3</v>
      </c>
    </row>
    <row r="74" spans="1:15" x14ac:dyDescent="0.3">
      <c r="A74">
        <v>95</v>
      </c>
      <c r="B74" t="s">
        <v>182</v>
      </c>
      <c r="C74" t="s">
        <v>67</v>
      </c>
      <c r="D74">
        <v>2016</v>
      </c>
      <c r="E74" t="s">
        <v>35</v>
      </c>
      <c r="F74" t="s">
        <v>37</v>
      </c>
      <c r="G74" t="s">
        <v>68</v>
      </c>
      <c r="H74" t="s">
        <v>86</v>
      </c>
      <c r="I74" t="s">
        <v>177</v>
      </c>
      <c r="J74" t="s">
        <v>60</v>
      </c>
      <c r="K74" t="s">
        <v>155</v>
      </c>
      <c r="L74">
        <v>3</v>
      </c>
      <c r="M74">
        <v>5126.16</v>
      </c>
      <c r="N74">
        <v>1.18388</v>
      </c>
      <c r="O74" s="8">
        <f t="shared" si="1"/>
        <v>2.3094870234249419E-4</v>
      </c>
    </row>
    <row r="75" spans="1:15" x14ac:dyDescent="0.3">
      <c r="A75">
        <v>96</v>
      </c>
      <c r="B75" t="s">
        <v>184</v>
      </c>
      <c r="C75" t="s">
        <v>67</v>
      </c>
      <c r="D75">
        <v>2016</v>
      </c>
      <c r="E75" t="s">
        <v>35</v>
      </c>
      <c r="F75" t="s">
        <v>37</v>
      </c>
      <c r="G75" t="s">
        <v>68</v>
      </c>
      <c r="H75" t="s">
        <v>90</v>
      </c>
      <c r="I75" t="s">
        <v>177</v>
      </c>
      <c r="J75" t="s">
        <v>60</v>
      </c>
      <c r="K75" t="s">
        <v>155</v>
      </c>
      <c r="L75">
        <v>3</v>
      </c>
      <c r="M75">
        <v>3137.75</v>
      </c>
      <c r="N75">
        <v>9.5021999999999995E-2</v>
      </c>
      <c r="O75" s="8">
        <f t="shared" si="1"/>
        <v>3.0283483387777866E-5</v>
      </c>
    </row>
    <row r="76" spans="1:15" x14ac:dyDescent="0.3">
      <c r="A76">
        <v>268</v>
      </c>
      <c r="B76" t="s">
        <v>195</v>
      </c>
      <c r="C76" t="s">
        <v>70</v>
      </c>
      <c r="D76">
        <v>2016</v>
      </c>
      <c r="E76" t="s">
        <v>35</v>
      </c>
      <c r="F76" t="s">
        <v>37</v>
      </c>
      <c r="G76" t="s">
        <v>68</v>
      </c>
      <c r="H76" t="s">
        <v>77</v>
      </c>
      <c r="I76" t="s">
        <v>177</v>
      </c>
      <c r="J76" t="s">
        <v>60</v>
      </c>
      <c r="K76" t="s">
        <v>155</v>
      </c>
      <c r="L76">
        <v>3</v>
      </c>
      <c r="M76">
        <v>1706.15</v>
      </c>
      <c r="N76">
        <v>68.043599999999998</v>
      </c>
      <c r="O76" s="8">
        <f t="shared" si="1"/>
        <v>3.9881370336723031E-2</v>
      </c>
    </row>
    <row r="77" spans="1:15" x14ac:dyDescent="0.3">
      <c r="A77">
        <v>267</v>
      </c>
      <c r="B77" t="s">
        <v>214</v>
      </c>
      <c r="C77" t="s">
        <v>70</v>
      </c>
      <c r="D77">
        <v>2016</v>
      </c>
      <c r="E77" t="s">
        <v>35</v>
      </c>
      <c r="F77" t="s">
        <v>37</v>
      </c>
      <c r="G77" t="s">
        <v>68</v>
      </c>
      <c r="H77" t="s">
        <v>71</v>
      </c>
      <c r="I77" t="s">
        <v>177</v>
      </c>
      <c r="J77" t="s">
        <v>75</v>
      </c>
      <c r="K77" t="s">
        <v>157</v>
      </c>
      <c r="L77">
        <v>3</v>
      </c>
      <c r="M77">
        <v>790.56</v>
      </c>
      <c r="N77">
        <v>4.3808999999999996</v>
      </c>
      <c r="O77" s="8">
        <f t="shared" si="1"/>
        <v>5.541514875531269E-3</v>
      </c>
    </row>
    <row r="78" spans="1:15" x14ac:dyDescent="0.3">
      <c r="A78">
        <v>155</v>
      </c>
      <c r="B78" t="s">
        <v>220</v>
      </c>
      <c r="C78" t="s">
        <v>72</v>
      </c>
      <c r="D78">
        <v>2016</v>
      </c>
      <c r="E78" t="s">
        <v>35</v>
      </c>
      <c r="F78" t="s">
        <v>37</v>
      </c>
      <c r="G78" t="s">
        <v>68</v>
      </c>
      <c r="H78" t="s">
        <v>71</v>
      </c>
      <c r="I78" t="s">
        <v>177</v>
      </c>
      <c r="J78" t="s">
        <v>47</v>
      </c>
      <c r="K78" t="s">
        <v>152</v>
      </c>
      <c r="L78">
        <v>3</v>
      </c>
      <c r="M78">
        <v>615.52599999999995</v>
      </c>
      <c r="N78">
        <v>588.80100000000004</v>
      </c>
      <c r="O78" s="8">
        <f t="shared" si="1"/>
        <v>0.95658185031988918</v>
      </c>
    </row>
    <row r="79" spans="1:15" x14ac:dyDescent="0.3">
      <c r="A79">
        <v>159</v>
      </c>
      <c r="B79" t="s">
        <v>236</v>
      </c>
      <c r="C79" t="s">
        <v>72</v>
      </c>
      <c r="D79">
        <v>2016</v>
      </c>
      <c r="E79" t="s">
        <v>35</v>
      </c>
      <c r="F79" t="s">
        <v>37</v>
      </c>
      <c r="G79" t="s">
        <v>38</v>
      </c>
      <c r="H79" t="s">
        <v>59</v>
      </c>
      <c r="I79" t="s">
        <v>177</v>
      </c>
      <c r="J79" t="s">
        <v>47</v>
      </c>
      <c r="K79" t="s">
        <v>152</v>
      </c>
      <c r="L79">
        <v>3</v>
      </c>
      <c r="M79">
        <v>192.58099999999999</v>
      </c>
      <c r="N79">
        <v>2.0749399999999998</v>
      </c>
      <c r="O79" s="8">
        <f t="shared" si="1"/>
        <v>1.0774375457599659E-2</v>
      </c>
    </row>
    <row r="80" spans="1:15" x14ac:dyDescent="0.3">
      <c r="A80">
        <v>156</v>
      </c>
      <c r="B80" t="s">
        <v>209</v>
      </c>
      <c r="C80" t="s">
        <v>72</v>
      </c>
      <c r="D80">
        <v>2016</v>
      </c>
      <c r="E80" t="s">
        <v>35</v>
      </c>
      <c r="F80" t="s">
        <v>37</v>
      </c>
      <c r="G80" t="s">
        <v>68</v>
      </c>
      <c r="H80" t="s">
        <v>71</v>
      </c>
      <c r="I80" t="s">
        <v>177</v>
      </c>
      <c r="J80" t="s">
        <v>53</v>
      </c>
      <c r="K80" t="s">
        <v>154</v>
      </c>
      <c r="L80">
        <v>3</v>
      </c>
      <c r="M80">
        <v>1122.3800000000001</v>
      </c>
      <c r="N80">
        <v>8.1479199999999992</v>
      </c>
      <c r="O80" s="8">
        <f t="shared" si="1"/>
        <v>7.2595021294035869E-3</v>
      </c>
    </row>
    <row r="81" spans="1:15" x14ac:dyDescent="0.3">
      <c r="A81">
        <v>160</v>
      </c>
      <c r="B81" t="s">
        <v>185</v>
      </c>
      <c r="C81" t="s">
        <v>72</v>
      </c>
      <c r="D81">
        <v>2016</v>
      </c>
      <c r="E81" t="s">
        <v>35</v>
      </c>
      <c r="F81" t="s">
        <v>37</v>
      </c>
      <c r="G81" t="s">
        <v>38</v>
      </c>
      <c r="H81" t="s">
        <v>51</v>
      </c>
      <c r="I81" t="s">
        <v>177</v>
      </c>
      <c r="J81" t="s">
        <v>47</v>
      </c>
      <c r="K81" t="s">
        <v>152</v>
      </c>
      <c r="L81">
        <v>3</v>
      </c>
      <c r="M81">
        <v>3133.35</v>
      </c>
      <c r="N81">
        <v>9.1376899999999992</v>
      </c>
      <c r="O81" s="8">
        <f t="shared" si="1"/>
        <v>2.9162685304865398E-3</v>
      </c>
    </row>
    <row r="82" spans="1:15" x14ac:dyDescent="0.3">
      <c r="A82">
        <v>158</v>
      </c>
      <c r="B82" t="s">
        <v>180</v>
      </c>
      <c r="C82" t="s">
        <v>72</v>
      </c>
      <c r="D82">
        <v>2016</v>
      </c>
      <c r="E82" t="s">
        <v>35</v>
      </c>
      <c r="F82" t="s">
        <v>37</v>
      </c>
      <c r="G82" t="s">
        <v>38</v>
      </c>
      <c r="H82" t="s">
        <v>59</v>
      </c>
      <c r="I82" t="s">
        <v>177</v>
      </c>
      <c r="J82" t="s">
        <v>62</v>
      </c>
      <c r="K82" t="s">
        <v>156</v>
      </c>
      <c r="L82">
        <v>3</v>
      </c>
      <c r="M82">
        <v>6464.82</v>
      </c>
      <c r="N82">
        <v>5.0326399999999998</v>
      </c>
      <c r="O82" s="8">
        <f t="shared" si="1"/>
        <v>7.7846560306396779E-4</v>
      </c>
    </row>
    <row r="83" spans="1:15" x14ac:dyDescent="0.3">
      <c r="A83">
        <v>157</v>
      </c>
      <c r="B83" t="s">
        <v>202</v>
      </c>
      <c r="C83" t="s">
        <v>72</v>
      </c>
      <c r="D83">
        <v>2016</v>
      </c>
      <c r="E83" t="s">
        <v>35</v>
      </c>
      <c r="F83" t="s">
        <v>37</v>
      </c>
      <c r="G83" t="s">
        <v>38</v>
      </c>
      <c r="H83" t="s">
        <v>59</v>
      </c>
      <c r="I83" t="s">
        <v>177</v>
      </c>
      <c r="J83" t="s">
        <v>60</v>
      </c>
      <c r="K83" t="s">
        <v>155</v>
      </c>
      <c r="L83">
        <v>3</v>
      </c>
      <c r="M83">
        <v>1329.17</v>
      </c>
      <c r="N83">
        <v>0.68841699999999995</v>
      </c>
      <c r="O83" s="8">
        <f t="shared" si="1"/>
        <v>5.1792998638247926E-4</v>
      </c>
    </row>
    <row r="84" spans="1:15" x14ac:dyDescent="0.3">
      <c r="A84">
        <v>152</v>
      </c>
      <c r="B84" t="s">
        <v>254</v>
      </c>
      <c r="C84" t="s">
        <v>73</v>
      </c>
      <c r="D84">
        <v>2016</v>
      </c>
      <c r="E84" t="s">
        <v>35</v>
      </c>
      <c r="F84" t="s">
        <v>37</v>
      </c>
      <c r="G84" t="s">
        <v>68</v>
      </c>
      <c r="H84" t="s">
        <v>71</v>
      </c>
      <c r="I84" t="s">
        <v>177</v>
      </c>
      <c r="J84" t="s">
        <v>88</v>
      </c>
      <c r="K84" t="s">
        <v>227</v>
      </c>
      <c r="L84">
        <v>3</v>
      </c>
      <c r="M84">
        <v>15.431100000000001</v>
      </c>
      <c r="N84">
        <v>15.431100000000001</v>
      </c>
      <c r="O84" s="8">
        <f t="shared" si="1"/>
        <v>1</v>
      </c>
    </row>
    <row r="85" spans="1:15" x14ac:dyDescent="0.3">
      <c r="A85">
        <v>151</v>
      </c>
      <c r="B85" t="s">
        <v>209</v>
      </c>
      <c r="C85" t="s">
        <v>73</v>
      </c>
      <c r="D85">
        <v>2016</v>
      </c>
      <c r="E85" t="s">
        <v>35</v>
      </c>
      <c r="F85" t="s">
        <v>37</v>
      </c>
      <c r="G85" t="s">
        <v>68</v>
      </c>
      <c r="H85" t="s">
        <v>71</v>
      </c>
      <c r="I85" t="s">
        <v>177</v>
      </c>
      <c r="J85" t="s">
        <v>53</v>
      </c>
      <c r="K85" t="s">
        <v>154</v>
      </c>
      <c r="L85">
        <v>3</v>
      </c>
      <c r="M85">
        <v>1122.3800000000001</v>
      </c>
      <c r="N85">
        <v>1058.8399999999999</v>
      </c>
      <c r="O85" s="8">
        <f t="shared" si="1"/>
        <v>0.94338815730857628</v>
      </c>
    </row>
    <row r="86" spans="1:15" x14ac:dyDescent="0.3">
      <c r="A86">
        <v>150</v>
      </c>
      <c r="B86" t="s">
        <v>220</v>
      </c>
      <c r="C86" t="s">
        <v>73</v>
      </c>
      <c r="D86">
        <v>2016</v>
      </c>
      <c r="E86" t="s">
        <v>35</v>
      </c>
      <c r="F86" t="s">
        <v>37</v>
      </c>
      <c r="G86" t="s">
        <v>68</v>
      </c>
      <c r="H86" t="s">
        <v>71</v>
      </c>
      <c r="I86" t="s">
        <v>177</v>
      </c>
      <c r="J86" t="s">
        <v>47</v>
      </c>
      <c r="K86" t="s">
        <v>152</v>
      </c>
      <c r="L86">
        <v>3</v>
      </c>
      <c r="M86">
        <v>615.52599999999995</v>
      </c>
      <c r="N86">
        <v>6.1322099999999997</v>
      </c>
      <c r="O86" s="8">
        <f t="shared" si="1"/>
        <v>9.9625523535967608E-3</v>
      </c>
    </row>
    <row r="87" spans="1:15" x14ac:dyDescent="0.3">
      <c r="A87">
        <v>154</v>
      </c>
      <c r="B87" t="s">
        <v>211</v>
      </c>
      <c r="C87" t="s">
        <v>73</v>
      </c>
      <c r="D87">
        <v>2016</v>
      </c>
      <c r="E87" t="s">
        <v>35</v>
      </c>
      <c r="F87" t="s">
        <v>37</v>
      </c>
      <c r="G87" t="s">
        <v>38</v>
      </c>
      <c r="H87" t="s">
        <v>51</v>
      </c>
      <c r="I87" t="s">
        <v>177</v>
      </c>
      <c r="J87" t="s">
        <v>53</v>
      </c>
      <c r="K87" t="s">
        <v>154</v>
      </c>
      <c r="L87">
        <v>3</v>
      </c>
      <c r="M87">
        <v>1078.9100000000001</v>
      </c>
      <c r="N87">
        <v>3.6695099999999998</v>
      </c>
      <c r="O87" s="8">
        <f t="shared" si="1"/>
        <v>3.4011270634251231E-3</v>
      </c>
    </row>
    <row r="88" spans="1:15" x14ac:dyDescent="0.3">
      <c r="A88">
        <v>153</v>
      </c>
      <c r="B88" t="s">
        <v>219</v>
      </c>
      <c r="C88" t="s">
        <v>73</v>
      </c>
      <c r="D88">
        <v>2016</v>
      </c>
      <c r="E88" t="s">
        <v>35</v>
      </c>
      <c r="F88" t="s">
        <v>37</v>
      </c>
      <c r="G88" t="s">
        <v>68</v>
      </c>
      <c r="H88" t="s">
        <v>81</v>
      </c>
      <c r="I88" t="s">
        <v>177</v>
      </c>
      <c r="J88" t="s">
        <v>84</v>
      </c>
      <c r="K88" t="s">
        <v>158</v>
      </c>
      <c r="L88">
        <v>3</v>
      </c>
      <c r="M88">
        <v>705.10500000000002</v>
      </c>
      <c r="N88">
        <v>0.64533700000000005</v>
      </c>
      <c r="O88" s="8">
        <f t="shared" si="1"/>
        <v>9.1523531956233474E-4</v>
      </c>
    </row>
    <row r="89" spans="1:15" x14ac:dyDescent="0.3">
      <c r="A89">
        <v>163</v>
      </c>
      <c r="B89" t="s">
        <v>214</v>
      </c>
      <c r="C89" t="s">
        <v>74</v>
      </c>
      <c r="D89">
        <v>2016</v>
      </c>
      <c r="E89" t="s">
        <v>35</v>
      </c>
      <c r="F89" t="s">
        <v>37</v>
      </c>
      <c r="G89" t="s">
        <v>68</v>
      </c>
      <c r="H89" t="s">
        <v>71</v>
      </c>
      <c r="I89" t="s">
        <v>177</v>
      </c>
      <c r="J89" t="s">
        <v>75</v>
      </c>
      <c r="K89" t="s">
        <v>157</v>
      </c>
      <c r="L89">
        <v>3</v>
      </c>
      <c r="M89">
        <v>790.56</v>
      </c>
      <c r="N89">
        <v>761.01599999999996</v>
      </c>
      <c r="O89" s="8">
        <f t="shared" si="1"/>
        <v>0.96262902246508808</v>
      </c>
    </row>
    <row r="90" spans="1:15" x14ac:dyDescent="0.3">
      <c r="A90">
        <v>162</v>
      </c>
      <c r="B90" t="s">
        <v>209</v>
      </c>
      <c r="C90" t="s">
        <v>74</v>
      </c>
      <c r="D90">
        <v>2016</v>
      </c>
      <c r="E90" t="s">
        <v>35</v>
      </c>
      <c r="F90" t="s">
        <v>37</v>
      </c>
      <c r="G90" t="s">
        <v>68</v>
      </c>
      <c r="H90" t="s">
        <v>71</v>
      </c>
      <c r="I90" t="s">
        <v>177</v>
      </c>
      <c r="J90" t="s">
        <v>53</v>
      </c>
      <c r="K90" t="s">
        <v>154</v>
      </c>
      <c r="L90">
        <v>3</v>
      </c>
      <c r="M90">
        <v>1122.3800000000001</v>
      </c>
      <c r="N90">
        <v>3.1398100000000002</v>
      </c>
      <c r="O90" s="8">
        <f t="shared" si="1"/>
        <v>2.7974571891872628E-3</v>
      </c>
    </row>
    <row r="91" spans="1:15" x14ac:dyDescent="0.3">
      <c r="A91">
        <v>164</v>
      </c>
      <c r="B91" t="s">
        <v>195</v>
      </c>
      <c r="C91" t="s">
        <v>74</v>
      </c>
      <c r="D91">
        <v>2016</v>
      </c>
      <c r="E91" t="s">
        <v>35</v>
      </c>
      <c r="F91" t="s">
        <v>37</v>
      </c>
      <c r="G91" t="s">
        <v>68</v>
      </c>
      <c r="H91" t="s">
        <v>77</v>
      </c>
      <c r="I91" t="s">
        <v>177</v>
      </c>
      <c r="J91" t="s">
        <v>60</v>
      </c>
      <c r="K91" t="s">
        <v>155</v>
      </c>
      <c r="L91">
        <v>3</v>
      </c>
      <c r="M91">
        <v>1706.15</v>
      </c>
      <c r="N91">
        <v>1.6899500000000001</v>
      </c>
      <c r="O91" s="8">
        <f t="shared" si="1"/>
        <v>9.9050493801834541E-4</v>
      </c>
    </row>
    <row r="92" spans="1:15" x14ac:dyDescent="0.3">
      <c r="A92">
        <v>165</v>
      </c>
      <c r="B92" t="s">
        <v>200</v>
      </c>
      <c r="C92" t="s">
        <v>74</v>
      </c>
      <c r="D92">
        <v>2016</v>
      </c>
      <c r="E92" t="s">
        <v>35</v>
      </c>
      <c r="F92" t="s">
        <v>37</v>
      </c>
      <c r="G92" t="s">
        <v>68</v>
      </c>
      <c r="H92" t="s">
        <v>81</v>
      </c>
      <c r="I92" t="s">
        <v>177</v>
      </c>
      <c r="J92" t="s">
        <v>75</v>
      </c>
      <c r="K92" t="s">
        <v>157</v>
      </c>
      <c r="L92">
        <v>3</v>
      </c>
      <c r="M92">
        <v>1455.26</v>
      </c>
      <c r="N92">
        <v>0.64821700000000004</v>
      </c>
      <c r="O92" s="8">
        <f t="shared" si="1"/>
        <v>4.4543036983082067E-4</v>
      </c>
    </row>
    <row r="93" spans="1:15" x14ac:dyDescent="0.3">
      <c r="A93">
        <v>189</v>
      </c>
      <c r="B93" t="s">
        <v>263</v>
      </c>
      <c r="C93" t="s">
        <v>76</v>
      </c>
      <c r="D93">
        <v>2016</v>
      </c>
      <c r="E93" t="s">
        <v>35</v>
      </c>
      <c r="F93" t="s">
        <v>37</v>
      </c>
      <c r="G93" t="s">
        <v>68</v>
      </c>
      <c r="H93" t="s">
        <v>77</v>
      </c>
      <c r="I93" t="s">
        <v>177</v>
      </c>
      <c r="J93" t="s">
        <v>88</v>
      </c>
      <c r="K93" t="s">
        <v>227</v>
      </c>
      <c r="L93">
        <v>3</v>
      </c>
      <c r="M93">
        <v>4.5830500000000001</v>
      </c>
      <c r="N93">
        <v>4.5830500000000001</v>
      </c>
      <c r="O93" s="8">
        <f t="shared" si="1"/>
        <v>1</v>
      </c>
    </row>
    <row r="94" spans="1:15" x14ac:dyDescent="0.3">
      <c r="A94">
        <v>188</v>
      </c>
      <c r="B94" t="s">
        <v>195</v>
      </c>
      <c r="C94" t="s">
        <v>76</v>
      </c>
      <c r="D94">
        <v>2016</v>
      </c>
      <c r="E94" t="s">
        <v>35</v>
      </c>
      <c r="F94" t="s">
        <v>37</v>
      </c>
      <c r="G94" t="s">
        <v>68</v>
      </c>
      <c r="H94" t="s">
        <v>77</v>
      </c>
      <c r="I94" t="s">
        <v>177</v>
      </c>
      <c r="J94" t="s">
        <v>60</v>
      </c>
      <c r="K94" t="s">
        <v>155</v>
      </c>
      <c r="L94">
        <v>3</v>
      </c>
      <c r="M94">
        <v>1706.15</v>
      </c>
      <c r="N94">
        <v>1591.04</v>
      </c>
      <c r="O94" s="8">
        <f t="shared" si="1"/>
        <v>0.93253230958590971</v>
      </c>
    </row>
    <row r="95" spans="1:15" x14ac:dyDescent="0.3">
      <c r="A95">
        <v>187</v>
      </c>
      <c r="B95" t="s">
        <v>214</v>
      </c>
      <c r="C95" t="s">
        <v>76</v>
      </c>
      <c r="D95">
        <v>2016</v>
      </c>
      <c r="E95" t="s">
        <v>35</v>
      </c>
      <c r="F95" t="s">
        <v>37</v>
      </c>
      <c r="G95" t="s">
        <v>68</v>
      </c>
      <c r="H95" t="s">
        <v>71</v>
      </c>
      <c r="I95" t="s">
        <v>177</v>
      </c>
      <c r="J95" t="s">
        <v>75</v>
      </c>
      <c r="K95" t="s">
        <v>157</v>
      </c>
      <c r="L95">
        <v>3</v>
      </c>
      <c r="M95">
        <v>790.56</v>
      </c>
      <c r="N95">
        <v>3.09823</v>
      </c>
      <c r="O95" s="8">
        <f t="shared" si="1"/>
        <v>3.9190320785266143E-3</v>
      </c>
    </row>
    <row r="96" spans="1:15" x14ac:dyDescent="0.3">
      <c r="A96">
        <v>186</v>
      </c>
      <c r="B96" t="s">
        <v>181</v>
      </c>
      <c r="C96" t="s">
        <v>76</v>
      </c>
      <c r="D96">
        <v>2016</v>
      </c>
      <c r="E96" t="s">
        <v>35</v>
      </c>
      <c r="F96" t="s">
        <v>37</v>
      </c>
      <c r="G96" t="s">
        <v>68</v>
      </c>
      <c r="H96" t="s">
        <v>69</v>
      </c>
      <c r="I96" t="s">
        <v>177</v>
      </c>
      <c r="J96" t="s">
        <v>60</v>
      </c>
      <c r="K96" t="s">
        <v>155</v>
      </c>
      <c r="L96">
        <v>3</v>
      </c>
      <c r="M96">
        <v>5639.08</v>
      </c>
      <c r="N96">
        <v>3.4889000000000001</v>
      </c>
      <c r="O96" s="8">
        <f t="shared" si="1"/>
        <v>6.1870021351000516E-4</v>
      </c>
    </row>
    <row r="97" spans="1:15" x14ac:dyDescent="0.3">
      <c r="A97">
        <v>185</v>
      </c>
      <c r="B97" t="s">
        <v>186</v>
      </c>
      <c r="C97" t="s">
        <v>76</v>
      </c>
      <c r="D97">
        <v>2016</v>
      </c>
      <c r="E97" t="s">
        <v>35</v>
      </c>
      <c r="F97" t="s">
        <v>37</v>
      </c>
      <c r="G97" t="s">
        <v>68</v>
      </c>
      <c r="H97" t="s">
        <v>79</v>
      </c>
      <c r="I97" t="s">
        <v>177</v>
      </c>
      <c r="J97" t="s">
        <v>60</v>
      </c>
      <c r="K97" t="s">
        <v>155</v>
      </c>
      <c r="L97">
        <v>3</v>
      </c>
      <c r="M97">
        <v>3067.13</v>
      </c>
      <c r="N97">
        <v>0.41386899999999999</v>
      </c>
      <c r="O97" s="8">
        <f t="shared" si="1"/>
        <v>1.3493689540384658E-4</v>
      </c>
    </row>
    <row r="98" spans="1:15" x14ac:dyDescent="0.3">
      <c r="A98">
        <v>70</v>
      </c>
      <c r="B98" t="s">
        <v>247</v>
      </c>
      <c r="C98" t="s">
        <v>78</v>
      </c>
      <c r="D98">
        <v>2016</v>
      </c>
      <c r="E98" t="s">
        <v>35</v>
      </c>
      <c r="F98" t="s">
        <v>37</v>
      </c>
      <c r="G98" t="s">
        <v>68</v>
      </c>
      <c r="H98" t="s">
        <v>79</v>
      </c>
      <c r="I98" t="s">
        <v>177</v>
      </c>
      <c r="J98" t="s">
        <v>88</v>
      </c>
      <c r="K98" t="s">
        <v>227</v>
      </c>
      <c r="L98">
        <v>3</v>
      </c>
      <c r="M98">
        <v>28.281300000000002</v>
      </c>
      <c r="N98">
        <v>26.944400000000002</v>
      </c>
      <c r="O98" s="8">
        <f t="shared" si="1"/>
        <v>0.95272848136401089</v>
      </c>
    </row>
    <row r="99" spans="1:15" x14ac:dyDescent="0.3">
      <c r="A99">
        <v>69</v>
      </c>
      <c r="B99" t="s">
        <v>186</v>
      </c>
      <c r="C99" t="s">
        <v>78</v>
      </c>
      <c r="D99">
        <v>2016</v>
      </c>
      <c r="E99" t="s">
        <v>35</v>
      </c>
      <c r="F99" t="s">
        <v>37</v>
      </c>
      <c r="G99" t="s">
        <v>68</v>
      </c>
      <c r="H99" t="s">
        <v>79</v>
      </c>
      <c r="I99" t="s">
        <v>177</v>
      </c>
      <c r="J99" t="s">
        <v>60</v>
      </c>
      <c r="K99" t="s">
        <v>155</v>
      </c>
      <c r="L99">
        <v>3</v>
      </c>
      <c r="M99">
        <v>3067.13</v>
      </c>
      <c r="N99">
        <v>2912.49</v>
      </c>
      <c r="O99" s="8">
        <f t="shared" si="1"/>
        <v>0.9495815306165698</v>
      </c>
    </row>
    <row r="100" spans="1:15" x14ac:dyDescent="0.3">
      <c r="A100">
        <v>74</v>
      </c>
      <c r="B100" t="s">
        <v>195</v>
      </c>
      <c r="C100" t="s">
        <v>78</v>
      </c>
      <c r="D100">
        <v>2016</v>
      </c>
      <c r="E100" t="s">
        <v>35</v>
      </c>
      <c r="F100" t="s">
        <v>37</v>
      </c>
      <c r="G100" t="s">
        <v>68</v>
      </c>
      <c r="H100" t="s">
        <v>77</v>
      </c>
      <c r="I100" t="s">
        <v>177</v>
      </c>
      <c r="J100" t="s">
        <v>60</v>
      </c>
      <c r="K100" t="s">
        <v>155</v>
      </c>
      <c r="L100">
        <v>3</v>
      </c>
      <c r="M100">
        <v>1706.15</v>
      </c>
      <c r="N100">
        <v>34.048699999999997</v>
      </c>
      <c r="O100" s="8">
        <f t="shared" si="1"/>
        <v>1.9956451660170557E-2</v>
      </c>
    </row>
    <row r="101" spans="1:15" x14ac:dyDescent="0.3">
      <c r="A101">
        <v>75</v>
      </c>
      <c r="B101" t="s">
        <v>200</v>
      </c>
      <c r="C101" t="s">
        <v>78</v>
      </c>
      <c r="D101">
        <v>2016</v>
      </c>
      <c r="E101" t="s">
        <v>35</v>
      </c>
      <c r="F101" t="s">
        <v>37</v>
      </c>
      <c r="G101" t="s">
        <v>68</v>
      </c>
      <c r="H101" t="s">
        <v>81</v>
      </c>
      <c r="I101" t="s">
        <v>177</v>
      </c>
      <c r="J101" t="s">
        <v>75</v>
      </c>
      <c r="K101" t="s">
        <v>157</v>
      </c>
      <c r="L101">
        <v>3</v>
      </c>
      <c r="M101">
        <v>1455.26</v>
      </c>
      <c r="N101">
        <v>14.635999999999999</v>
      </c>
      <c r="O101" s="8">
        <f t="shared" si="1"/>
        <v>1.0057309346783392E-2</v>
      </c>
    </row>
    <row r="102" spans="1:15" x14ac:dyDescent="0.3">
      <c r="A102">
        <v>71</v>
      </c>
      <c r="B102" t="s">
        <v>181</v>
      </c>
      <c r="C102" t="s">
        <v>78</v>
      </c>
      <c r="D102">
        <v>2016</v>
      </c>
      <c r="E102" t="s">
        <v>35</v>
      </c>
      <c r="F102" t="s">
        <v>37</v>
      </c>
      <c r="G102" t="s">
        <v>68</v>
      </c>
      <c r="H102" t="s">
        <v>69</v>
      </c>
      <c r="I102" t="s">
        <v>177</v>
      </c>
      <c r="J102" t="s">
        <v>60</v>
      </c>
      <c r="K102" t="s">
        <v>155</v>
      </c>
      <c r="L102">
        <v>3</v>
      </c>
      <c r="M102">
        <v>5639.08</v>
      </c>
      <c r="N102">
        <v>6.3312600000000003</v>
      </c>
      <c r="O102" s="8">
        <f t="shared" si="1"/>
        <v>1.1227469729104748E-3</v>
      </c>
    </row>
    <row r="103" spans="1:15" x14ac:dyDescent="0.3">
      <c r="A103">
        <v>72</v>
      </c>
      <c r="B103" t="s">
        <v>182</v>
      </c>
      <c r="C103" t="s">
        <v>78</v>
      </c>
      <c r="D103">
        <v>2016</v>
      </c>
      <c r="E103" t="s">
        <v>35</v>
      </c>
      <c r="F103" t="s">
        <v>37</v>
      </c>
      <c r="G103" t="s">
        <v>68</v>
      </c>
      <c r="H103" t="s">
        <v>86</v>
      </c>
      <c r="I103" t="s">
        <v>177</v>
      </c>
      <c r="J103" t="s">
        <v>60</v>
      </c>
      <c r="K103" t="s">
        <v>155</v>
      </c>
      <c r="L103">
        <v>3</v>
      </c>
      <c r="M103">
        <v>5126.16</v>
      </c>
      <c r="N103">
        <v>5.0783399999999999</v>
      </c>
      <c r="O103" s="8">
        <f t="shared" si="1"/>
        <v>9.9067137974624274E-4</v>
      </c>
    </row>
    <row r="104" spans="1:15" x14ac:dyDescent="0.3">
      <c r="A104">
        <v>73</v>
      </c>
      <c r="B104" t="s">
        <v>226</v>
      </c>
      <c r="C104" t="s">
        <v>78</v>
      </c>
      <c r="D104">
        <v>2016</v>
      </c>
      <c r="E104" t="s">
        <v>35</v>
      </c>
      <c r="F104" t="s">
        <v>37</v>
      </c>
      <c r="G104" t="s">
        <v>68</v>
      </c>
      <c r="H104" t="s">
        <v>86</v>
      </c>
      <c r="I104" t="s">
        <v>177</v>
      </c>
      <c r="J104" t="s">
        <v>88</v>
      </c>
      <c r="K104" t="s">
        <v>227</v>
      </c>
      <c r="L104">
        <v>3</v>
      </c>
      <c r="M104">
        <v>419.54</v>
      </c>
      <c r="N104">
        <v>8.8842000000000004E-2</v>
      </c>
      <c r="O104" s="8">
        <f t="shared" si="1"/>
        <v>2.1176049959479429E-4</v>
      </c>
    </row>
    <row r="105" spans="1:15" x14ac:dyDescent="0.3">
      <c r="A105">
        <v>269</v>
      </c>
      <c r="B105" t="s">
        <v>186</v>
      </c>
      <c r="C105" t="s">
        <v>80</v>
      </c>
      <c r="D105">
        <v>2016</v>
      </c>
      <c r="E105" t="s">
        <v>35</v>
      </c>
      <c r="F105" t="s">
        <v>37</v>
      </c>
      <c r="G105" t="s">
        <v>68</v>
      </c>
      <c r="H105" t="s">
        <v>79</v>
      </c>
      <c r="I105" t="s">
        <v>177</v>
      </c>
      <c r="J105" t="s">
        <v>60</v>
      </c>
      <c r="K105" t="s">
        <v>155</v>
      </c>
      <c r="L105">
        <v>3</v>
      </c>
      <c r="M105">
        <v>3067.13</v>
      </c>
      <c r="N105">
        <v>123.593</v>
      </c>
      <c r="O105" s="8">
        <f t="shared" si="1"/>
        <v>4.0295977020863155E-2</v>
      </c>
    </row>
    <row r="106" spans="1:15" x14ac:dyDescent="0.3">
      <c r="A106">
        <v>271</v>
      </c>
      <c r="B106" t="s">
        <v>200</v>
      </c>
      <c r="C106" t="s">
        <v>80</v>
      </c>
      <c r="D106">
        <v>2016</v>
      </c>
      <c r="E106" t="s">
        <v>35</v>
      </c>
      <c r="F106" t="s">
        <v>37</v>
      </c>
      <c r="G106" t="s">
        <v>68</v>
      </c>
      <c r="H106" t="s">
        <v>81</v>
      </c>
      <c r="I106" t="s">
        <v>177</v>
      </c>
      <c r="J106" t="s">
        <v>75</v>
      </c>
      <c r="K106" t="s">
        <v>157</v>
      </c>
      <c r="L106">
        <v>3</v>
      </c>
      <c r="M106">
        <v>1455.26</v>
      </c>
      <c r="N106">
        <v>4.7956700000000003</v>
      </c>
      <c r="O106" s="8">
        <f t="shared" si="1"/>
        <v>3.2954042576584255E-3</v>
      </c>
    </row>
    <row r="107" spans="1:15" x14ac:dyDescent="0.3">
      <c r="A107">
        <v>270</v>
      </c>
      <c r="B107" t="s">
        <v>182</v>
      </c>
      <c r="C107" t="s">
        <v>80</v>
      </c>
      <c r="D107">
        <v>2016</v>
      </c>
      <c r="E107" t="s">
        <v>35</v>
      </c>
      <c r="F107" t="s">
        <v>37</v>
      </c>
      <c r="G107" t="s">
        <v>68</v>
      </c>
      <c r="H107" t="s">
        <v>86</v>
      </c>
      <c r="I107" t="s">
        <v>177</v>
      </c>
      <c r="J107" t="s">
        <v>60</v>
      </c>
      <c r="K107" t="s">
        <v>155</v>
      </c>
      <c r="L107">
        <v>3</v>
      </c>
      <c r="M107">
        <v>5126.16</v>
      </c>
      <c r="N107">
        <v>5.6039999999999996E-3</v>
      </c>
      <c r="O107" s="8">
        <f t="shared" si="1"/>
        <v>1.0932159745306427E-6</v>
      </c>
    </row>
    <row r="108" spans="1:15" x14ac:dyDescent="0.3">
      <c r="A108">
        <v>251</v>
      </c>
      <c r="B108" t="s">
        <v>200</v>
      </c>
      <c r="C108" t="s">
        <v>82</v>
      </c>
      <c r="D108">
        <v>2016</v>
      </c>
      <c r="E108" t="s">
        <v>35</v>
      </c>
      <c r="F108" t="s">
        <v>37</v>
      </c>
      <c r="G108" t="s">
        <v>68</v>
      </c>
      <c r="H108" t="s">
        <v>81</v>
      </c>
      <c r="I108" t="s">
        <v>177</v>
      </c>
      <c r="J108" t="s">
        <v>75</v>
      </c>
      <c r="K108" t="s">
        <v>157</v>
      </c>
      <c r="L108">
        <v>3</v>
      </c>
      <c r="M108">
        <v>1455.26</v>
      </c>
      <c r="N108">
        <v>1424.62</v>
      </c>
      <c r="O108" s="8">
        <f t="shared" si="1"/>
        <v>0.97894534310020198</v>
      </c>
    </row>
    <row r="109" spans="1:15" x14ac:dyDescent="0.3">
      <c r="A109">
        <v>249</v>
      </c>
      <c r="B109" t="s">
        <v>214</v>
      </c>
      <c r="C109" t="s">
        <v>82</v>
      </c>
      <c r="D109">
        <v>2016</v>
      </c>
      <c r="E109" t="s">
        <v>35</v>
      </c>
      <c r="F109" t="s">
        <v>37</v>
      </c>
      <c r="G109" t="s">
        <v>68</v>
      </c>
      <c r="H109" t="s">
        <v>71</v>
      </c>
      <c r="I109" t="s">
        <v>177</v>
      </c>
      <c r="J109" t="s">
        <v>75</v>
      </c>
      <c r="K109" t="s">
        <v>157</v>
      </c>
      <c r="L109">
        <v>3</v>
      </c>
      <c r="M109">
        <v>790.56</v>
      </c>
      <c r="N109">
        <v>2.79888</v>
      </c>
      <c r="O109" s="8">
        <f t="shared" si="1"/>
        <v>3.5403764420157864E-3</v>
      </c>
    </row>
    <row r="110" spans="1:15" x14ac:dyDescent="0.3">
      <c r="A110">
        <v>247</v>
      </c>
      <c r="B110" t="s">
        <v>186</v>
      </c>
      <c r="C110" t="s">
        <v>82</v>
      </c>
      <c r="D110">
        <v>2016</v>
      </c>
      <c r="E110" t="s">
        <v>35</v>
      </c>
      <c r="F110" t="s">
        <v>37</v>
      </c>
      <c r="G110" t="s">
        <v>68</v>
      </c>
      <c r="H110" t="s">
        <v>79</v>
      </c>
      <c r="I110" t="s">
        <v>177</v>
      </c>
      <c r="J110" t="s">
        <v>60</v>
      </c>
      <c r="K110" t="s">
        <v>155</v>
      </c>
      <c r="L110">
        <v>3</v>
      </c>
      <c r="M110">
        <v>3067.13</v>
      </c>
      <c r="N110">
        <v>5.1508799999999999</v>
      </c>
      <c r="O110" s="8">
        <f t="shared" si="1"/>
        <v>1.6793810500370051E-3</v>
      </c>
    </row>
    <row r="111" spans="1:15" x14ac:dyDescent="0.3">
      <c r="A111">
        <v>245</v>
      </c>
      <c r="B111" t="s">
        <v>199</v>
      </c>
      <c r="C111" t="s">
        <v>82</v>
      </c>
      <c r="D111">
        <v>2016</v>
      </c>
      <c r="E111" t="s">
        <v>35</v>
      </c>
      <c r="F111" t="s">
        <v>37</v>
      </c>
      <c r="G111" t="s">
        <v>68</v>
      </c>
      <c r="H111" t="s">
        <v>92</v>
      </c>
      <c r="I111" t="s">
        <v>177</v>
      </c>
      <c r="J111" t="s">
        <v>60</v>
      </c>
      <c r="K111" t="s">
        <v>155</v>
      </c>
      <c r="L111">
        <v>3</v>
      </c>
      <c r="M111">
        <v>1540.55</v>
      </c>
      <c r="N111">
        <v>2.5816699999999999</v>
      </c>
      <c r="O111" s="8">
        <f t="shared" si="1"/>
        <v>1.6758105871279739E-3</v>
      </c>
    </row>
    <row r="112" spans="1:15" x14ac:dyDescent="0.3">
      <c r="A112">
        <v>252</v>
      </c>
      <c r="B112" t="s">
        <v>219</v>
      </c>
      <c r="C112" t="s">
        <v>82</v>
      </c>
      <c r="D112">
        <v>2016</v>
      </c>
      <c r="E112" t="s">
        <v>35</v>
      </c>
      <c r="F112" t="s">
        <v>37</v>
      </c>
      <c r="G112" t="s">
        <v>68</v>
      </c>
      <c r="H112" t="s">
        <v>81</v>
      </c>
      <c r="I112" t="s">
        <v>177</v>
      </c>
      <c r="J112" t="s">
        <v>84</v>
      </c>
      <c r="K112" t="s">
        <v>158</v>
      </c>
      <c r="L112">
        <v>3</v>
      </c>
      <c r="M112">
        <v>705.10500000000002</v>
      </c>
      <c r="N112">
        <v>0.81159499999999996</v>
      </c>
      <c r="O112" s="8">
        <f t="shared" si="1"/>
        <v>1.151027151984456E-3</v>
      </c>
    </row>
    <row r="113" spans="1:15" x14ac:dyDescent="0.3">
      <c r="A113">
        <v>246</v>
      </c>
      <c r="B113" t="s">
        <v>203</v>
      </c>
      <c r="C113" t="s">
        <v>82</v>
      </c>
      <c r="D113">
        <v>2016</v>
      </c>
      <c r="E113" t="s">
        <v>35</v>
      </c>
      <c r="F113" t="s">
        <v>37</v>
      </c>
      <c r="G113" t="s">
        <v>68</v>
      </c>
      <c r="H113" t="s">
        <v>92</v>
      </c>
      <c r="I113" t="s">
        <v>177</v>
      </c>
      <c r="J113" t="s">
        <v>146</v>
      </c>
      <c r="K113" t="s">
        <v>204</v>
      </c>
      <c r="L113">
        <v>3</v>
      </c>
      <c r="M113">
        <v>1322.67</v>
      </c>
      <c r="N113">
        <v>1.12385</v>
      </c>
      <c r="O113" s="8">
        <f t="shared" si="1"/>
        <v>8.49682838500911E-4</v>
      </c>
    </row>
    <row r="114" spans="1:15" x14ac:dyDescent="0.3">
      <c r="A114">
        <v>250</v>
      </c>
      <c r="B114" t="s">
        <v>195</v>
      </c>
      <c r="C114" t="s">
        <v>82</v>
      </c>
      <c r="D114">
        <v>2016</v>
      </c>
      <c r="E114" t="s">
        <v>35</v>
      </c>
      <c r="F114" t="s">
        <v>37</v>
      </c>
      <c r="G114" t="s">
        <v>68</v>
      </c>
      <c r="H114" t="s">
        <v>77</v>
      </c>
      <c r="I114" t="s">
        <v>177</v>
      </c>
      <c r="J114" t="s">
        <v>60</v>
      </c>
      <c r="K114" t="s">
        <v>155</v>
      </c>
      <c r="L114">
        <v>3</v>
      </c>
      <c r="M114">
        <v>1706.15</v>
      </c>
      <c r="N114">
        <v>0.56205799999999995</v>
      </c>
      <c r="O114" s="8">
        <f t="shared" si="1"/>
        <v>3.2943058933856923E-4</v>
      </c>
    </row>
    <row r="115" spans="1:15" x14ac:dyDescent="0.3">
      <c r="A115">
        <v>248</v>
      </c>
      <c r="B115" t="s">
        <v>182</v>
      </c>
      <c r="C115" t="s">
        <v>82</v>
      </c>
      <c r="D115">
        <v>2016</v>
      </c>
      <c r="E115" t="s">
        <v>35</v>
      </c>
      <c r="F115" t="s">
        <v>37</v>
      </c>
      <c r="G115" t="s">
        <v>68</v>
      </c>
      <c r="H115" t="s">
        <v>86</v>
      </c>
      <c r="I115" t="s">
        <v>177</v>
      </c>
      <c r="J115" t="s">
        <v>60</v>
      </c>
      <c r="K115" t="s">
        <v>155</v>
      </c>
      <c r="L115">
        <v>3</v>
      </c>
      <c r="M115">
        <v>5126.16</v>
      </c>
      <c r="N115">
        <v>0.48012899999999997</v>
      </c>
      <c r="O115" s="8">
        <f t="shared" si="1"/>
        <v>9.3662507608034082E-5</v>
      </c>
    </row>
    <row r="116" spans="1:15" x14ac:dyDescent="0.3">
      <c r="A116">
        <v>244</v>
      </c>
      <c r="B116" t="s">
        <v>219</v>
      </c>
      <c r="C116" t="s">
        <v>83</v>
      </c>
      <c r="D116">
        <v>2016</v>
      </c>
      <c r="E116" t="s">
        <v>35</v>
      </c>
      <c r="F116" t="s">
        <v>37</v>
      </c>
      <c r="G116" t="s">
        <v>68</v>
      </c>
      <c r="H116" t="s">
        <v>81</v>
      </c>
      <c r="I116" t="s">
        <v>177</v>
      </c>
      <c r="J116" t="s">
        <v>84</v>
      </c>
      <c r="K116" t="s">
        <v>158</v>
      </c>
      <c r="L116">
        <v>3</v>
      </c>
      <c r="M116">
        <v>705.10500000000002</v>
      </c>
      <c r="N116">
        <v>703.08600000000001</v>
      </c>
      <c r="O116" s="8">
        <f t="shared" si="1"/>
        <v>0.99713659667709065</v>
      </c>
    </row>
    <row r="117" spans="1:15" x14ac:dyDescent="0.3">
      <c r="A117">
        <v>240</v>
      </c>
      <c r="B117" t="s">
        <v>233</v>
      </c>
      <c r="C117" t="s">
        <v>83</v>
      </c>
      <c r="D117">
        <v>2016</v>
      </c>
      <c r="E117" t="s">
        <v>35</v>
      </c>
      <c r="F117" t="s">
        <v>37</v>
      </c>
      <c r="G117" t="s">
        <v>68</v>
      </c>
      <c r="H117" t="s">
        <v>92</v>
      </c>
      <c r="I117" t="s">
        <v>177</v>
      </c>
      <c r="J117" t="s">
        <v>84</v>
      </c>
      <c r="K117" t="s">
        <v>158</v>
      </c>
      <c r="L117">
        <v>3</v>
      </c>
      <c r="M117">
        <v>266.459</v>
      </c>
      <c r="N117">
        <v>4.9287599999999996</v>
      </c>
      <c r="O117" s="8">
        <f t="shared" si="1"/>
        <v>1.8497254737126535E-2</v>
      </c>
    </row>
    <row r="118" spans="1:15" x14ac:dyDescent="0.3">
      <c r="A118">
        <v>239</v>
      </c>
      <c r="B118" t="s">
        <v>235</v>
      </c>
      <c r="C118" t="s">
        <v>83</v>
      </c>
      <c r="D118">
        <v>2016</v>
      </c>
      <c r="E118" t="s">
        <v>35</v>
      </c>
      <c r="F118" t="s">
        <v>37</v>
      </c>
      <c r="G118" t="s">
        <v>68</v>
      </c>
      <c r="H118" t="s">
        <v>92</v>
      </c>
      <c r="I118" t="s">
        <v>177</v>
      </c>
      <c r="J118" t="s">
        <v>75</v>
      </c>
      <c r="K118" t="s">
        <v>157</v>
      </c>
      <c r="L118">
        <v>3</v>
      </c>
      <c r="M118">
        <v>239.87899999999999</v>
      </c>
      <c r="N118">
        <v>0.51532800000000001</v>
      </c>
      <c r="O118" s="8">
        <f t="shared" si="1"/>
        <v>2.1482830927259159E-3</v>
      </c>
    </row>
    <row r="119" spans="1:15" x14ac:dyDescent="0.3">
      <c r="A119">
        <v>242</v>
      </c>
      <c r="B119" t="s">
        <v>209</v>
      </c>
      <c r="C119" t="s">
        <v>83</v>
      </c>
      <c r="D119">
        <v>2016</v>
      </c>
      <c r="E119" t="s">
        <v>35</v>
      </c>
      <c r="F119" t="s">
        <v>37</v>
      </c>
      <c r="G119" t="s">
        <v>68</v>
      </c>
      <c r="H119" t="s">
        <v>71</v>
      </c>
      <c r="I119" t="s">
        <v>177</v>
      </c>
      <c r="J119" t="s">
        <v>53</v>
      </c>
      <c r="K119" t="s">
        <v>154</v>
      </c>
      <c r="L119">
        <v>3</v>
      </c>
      <c r="M119">
        <v>1122.3800000000001</v>
      </c>
      <c r="N119">
        <v>0.48005799999999998</v>
      </c>
      <c r="O119" s="8">
        <f t="shared" si="1"/>
        <v>4.2771432135283946E-4</v>
      </c>
    </row>
    <row r="120" spans="1:15" x14ac:dyDescent="0.3">
      <c r="A120">
        <v>243</v>
      </c>
      <c r="B120" t="s">
        <v>200</v>
      </c>
      <c r="C120" t="s">
        <v>83</v>
      </c>
      <c r="D120">
        <v>2016</v>
      </c>
      <c r="E120" t="s">
        <v>35</v>
      </c>
      <c r="F120" t="s">
        <v>37</v>
      </c>
      <c r="G120" t="s">
        <v>68</v>
      </c>
      <c r="H120" t="s">
        <v>81</v>
      </c>
      <c r="I120" t="s">
        <v>177</v>
      </c>
      <c r="J120" t="s">
        <v>75</v>
      </c>
      <c r="K120" t="s">
        <v>157</v>
      </c>
      <c r="L120">
        <v>3</v>
      </c>
      <c r="M120">
        <v>1455.26</v>
      </c>
      <c r="N120">
        <v>0.202682</v>
      </c>
      <c r="O120" s="8">
        <f t="shared" si="1"/>
        <v>1.3927545593227328E-4</v>
      </c>
    </row>
    <row r="121" spans="1:15" x14ac:dyDescent="0.3">
      <c r="A121">
        <v>241</v>
      </c>
      <c r="B121" t="s">
        <v>203</v>
      </c>
      <c r="C121" t="s">
        <v>83</v>
      </c>
      <c r="D121">
        <v>2016</v>
      </c>
      <c r="E121" t="s">
        <v>35</v>
      </c>
      <c r="F121" t="s">
        <v>37</v>
      </c>
      <c r="G121" t="s">
        <v>68</v>
      </c>
      <c r="H121" t="s">
        <v>92</v>
      </c>
      <c r="I121" t="s">
        <v>177</v>
      </c>
      <c r="J121" t="s">
        <v>146</v>
      </c>
      <c r="K121" t="s">
        <v>204</v>
      </c>
      <c r="L121">
        <v>3</v>
      </c>
      <c r="M121">
        <v>1322.67</v>
      </c>
      <c r="N121">
        <v>4.0127999999999997E-2</v>
      </c>
      <c r="O121" s="8">
        <f t="shared" si="1"/>
        <v>3.0338633219170312E-5</v>
      </c>
    </row>
    <row r="122" spans="1:15" x14ac:dyDescent="0.3">
      <c r="A122">
        <v>297</v>
      </c>
      <c r="B122" t="s">
        <v>182</v>
      </c>
      <c r="C122" t="s">
        <v>85</v>
      </c>
      <c r="D122">
        <v>2016</v>
      </c>
      <c r="E122" t="s">
        <v>35</v>
      </c>
      <c r="F122" t="s">
        <v>37</v>
      </c>
      <c r="G122" t="s">
        <v>68</v>
      </c>
      <c r="H122" t="s">
        <v>86</v>
      </c>
      <c r="I122" t="s">
        <v>177</v>
      </c>
      <c r="J122" t="s">
        <v>60</v>
      </c>
      <c r="K122" t="s">
        <v>155</v>
      </c>
      <c r="L122">
        <v>3</v>
      </c>
      <c r="M122">
        <v>5126.16</v>
      </c>
      <c r="N122">
        <v>5076.1499999999996</v>
      </c>
      <c r="O122" s="8">
        <f t="shared" si="1"/>
        <v>0.99024415937075705</v>
      </c>
    </row>
    <row r="123" spans="1:15" x14ac:dyDescent="0.3">
      <c r="A123">
        <v>298</v>
      </c>
      <c r="B123" t="s">
        <v>226</v>
      </c>
      <c r="C123" t="s">
        <v>85</v>
      </c>
      <c r="D123">
        <v>2016</v>
      </c>
      <c r="E123" t="s">
        <v>35</v>
      </c>
      <c r="F123" t="s">
        <v>37</v>
      </c>
      <c r="G123" t="s">
        <v>68</v>
      </c>
      <c r="H123" t="s">
        <v>86</v>
      </c>
      <c r="I123" t="s">
        <v>177</v>
      </c>
      <c r="J123" t="s">
        <v>88</v>
      </c>
      <c r="K123" t="s">
        <v>227</v>
      </c>
      <c r="L123">
        <v>3</v>
      </c>
      <c r="M123">
        <v>419.54</v>
      </c>
      <c r="N123">
        <v>207.96199999999999</v>
      </c>
      <c r="O123" s="8">
        <f t="shared" si="1"/>
        <v>0.49569051818658527</v>
      </c>
    </row>
    <row r="124" spans="1:15" x14ac:dyDescent="0.3">
      <c r="A124">
        <v>295</v>
      </c>
      <c r="B124" t="s">
        <v>247</v>
      </c>
      <c r="C124" t="s">
        <v>85</v>
      </c>
      <c r="D124">
        <v>2016</v>
      </c>
      <c r="E124" t="s">
        <v>35</v>
      </c>
      <c r="F124" t="s">
        <v>37</v>
      </c>
      <c r="G124" t="s">
        <v>68</v>
      </c>
      <c r="H124" t="s">
        <v>79</v>
      </c>
      <c r="I124" t="s">
        <v>177</v>
      </c>
      <c r="J124" t="s">
        <v>88</v>
      </c>
      <c r="K124" t="s">
        <v>227</v>
      </c>
      <c r="L124">
        <v>3</v>
      </c>
      <c r="M124">
        <v>28.281300000000002</v>
      </c>
      <c r="N124">
        <v>1.3368800000000001</v>
      </c>
      <c r="O124" s="8">
        <f t="shared" si="1"/>
        <v>4.7270811454918973E-2</v>
      </c>
    </row>
    <row r="125" spans="1:15" x14ac:dyDescent="0.3">
      <c r="A125">
        <v>300</v>
      </c>
      <c r="B125" t="s">
        <v>200</v>
      </c>
      <c r="C125" t="s">
        <v>85</v>
      </c>
      <c r="D125">
        <v>2016</v>
      </c>
      <c r="E125" t="s">
        <v>35</v>
      </c>
      <c r="F125" t="s">
        <v>37</v>
      </c>
      <c r="G125" t="s">
        <v>68</v>
      </c>
      <c r="H125" t="s">
        <v>81</v>
      </c>
      <c r="I125" t="s">
        <v>177</v>
      </c>
      <c r="J125" t="s">
        <v>75</v>
      </c>
      <c r="K125" t="s">
        <v>157</v>
      </c>
      <c r="L125">
        <v>3</v>
      </c>
      <c r="M125">
        <v>1455.26</v>
      </c>
      <c r="N125">
        <v>7.0271499999999998</v>
      </c>
      <c r="O125" s="8">
        <f t="shared" si="1"/>
        <v>4.8287934802028502E-3</v>
      </c>
    </row>
    <row r="126" spans="1:15" x14ac:dyDescent="0.3">
      <c r="A126">
        <v>294</v>
      </c>
      <c r="B126" t="s">
        <v>186</v>
      </c>
      <c r="C126" t="s">
        <v>85</v>
      </c>
      <c r="D126">
        <v>2016</v>
      </c>
      <c r="E126" t="s">
        <v>35</v>
      </c>
      <c r="F126" t="s">
        <v>37</v>
      </c>
      <c r="G126" t="s">
        <v>68</v>
      </c>
      <c r="H126" t="s">
        <v>79</v>
      </c>
      <c r="I126" t="s">
        <v>177</v>
      </c>
      <c r="J126" t="s">
        <v>60</v>
      </c>
      <c r="K126" t="s">
        <v>155</v>
      </c>
      <c r="L126">
        <v>3</v>
      </c>
      <c r="M126">
        <v>3067.13</v>
      </c>
      <c r="N126">
        <v>14.4308</v>
      </c>
      <c r="O126" s="8">
        <f t="shared" si="1"/>
        <v>4.7049847903414587E-3</v>
      </c>
    </row>
    <row r="127" spans="1:15" x14ac:dyDescent="0.3">
      <c r="A127">
        <v>292</v>
      </c>
      <c r="B127" t="s">
        <v>199</v>
      </c>
      <c r="C127" t="s">
        <v>85</v>
      </c>
      <c r="D127">
        <v>2016</v>
      </c>
      <c r="E127" t="s">
        <v>35</v>
      </c>
      <c r="F127" t="s">
        <v>37</v>
      </c>
      <c r="G127" t="s">
        <v>68</v>
      </c>
      <c r="H127" t="s">
        <v>92</v>
      </c>
      <c r="I127" t="s">
        <v>177</v>
      </c>
      <c r="J127" t="s">
        <v>60</v>
      </c>
      <c r="K127" t="s">
        <v>155</v>
      </c>
      <c r="L127">
        <v>3</v>
      </c>
      <c r="M127">
        <v>1540.55</v>
      </c>
      <c r="N127">
        <v>4.2150100000000004</v>
      </c>
      <c r="O127" s="8">
        <f t="shared" si="1"/>
        <v>2.7360423225471424E-3</v>
      </c>
    </row>
    <row r="128" spans="1:15" x14ac:dyDescent="0.3">
      <c r="A128">
        <v>299</v>
      </c>
      <c r="B128" t="s">
        <v>184</v>
      </c>
      <c r="C128" t="s">
        <v>85</v>
      </c>
      <c r="D128">
        <v>2016</v>
      </c>
      <c r="E128" t="s">
        <v>35</v>
      </c>
      <c r="F128" t="s">
        <v>37</v>
      </c>
      <c r="G128" t="s">
        <v>68</v>
      </c>
      <c r="H128" t="s">
        <v>90</v>
      </c>
      <c r="I128" t="s">
        <v>177</v>
      </c>
      <c r="J128" t="s">
        <v>60</v>
      </c>
      <c r="K128" t="s">
        <v>155</v>
      </c>
      <c r="L128">
        <v>3</v>
      </c>
      <c r="M128">
        <v>3137.75</v>
      </c>
      <c r="N128">
        <v>1.3261099999999999</v>
      </c>
      <c r="O128" s="8">
        <f t="shared" si="1"/>
        <v>4.2263086606644887E-4</v>
      </c>
    </row>
    <row r="129" spans="1:15" x14ac:dyDescent="0.3">
      <c r="A129">
        <v>296</v>
      </c>
      <c r="B129" t="s">
        <v>181</v>
      </c>
      <c r="C129" t="s">
        <v>85</v>
      </c>
      <c r="D129">
        <v>2016</v>
      </c>
      <c r="E129" t="s">
        <v>35</v>
      </c>
      <c r="F129" t="s">
        <v>37</v>
      </c>
      <c r="G129" t="s">
        <v>68</v>
      </c>
      <c r="H129" t="s">
        <v>69</v>
      </c>
      <c r="I129" t="s">
        <v>177</v>
      </c>
      <c r="J129" t="s">
        <v>60</v>
      </c>
      <c r="K129" t="s">
        <v>155</v>
      </c>
      <c r="L129">
        <v>3</v>
      </c>
      <c r="M129">
        <v>5639.08</v>
      </c>
      <c r="N129">
        <v>1.73515</v>
      </c>
      <c r="O129" s="8">
        <f t="shared" si="1"/>
        <v>3.0770090156550357E-4</v>
      </c>
    </row>
    <row r="130" spans="1:15" x14ac:dyDescent="0.3">
      <c r="A130">
        <v>101</v>
      </c>
      <c r="B130" t="s">
        <v>226</v>
      </c>
      <c r="C130" t="s">
        <v>87</v>
      </c>
      <c r="D130">
        <v>2016</v>
      </c>
      <c r="E130" t="s">
        <v>35</v>
      </c>
      <c r="F130" t="s">
        <v>37</v>
      </c>
      <c r="G130" t="s">
        <v>68</v>
      </c>
      <c r="H130" t="s">
        <v>86</v>
      </c>
      <c r="I130" t="s">
        <v>177</v>
      </c>
      <c r="J130" t="s">
        <v>88</v>
      </c>
      <c r="K130" t="s">
        <v>227</v>
      </c>
      <c r="L130">
        <v>3</v>
      </c>
      <c r="M130">
        <v>419.54</v>
      </c>
      <c r="N130">
        <v>211.49</v>
      </c>
      <c r="O130" s="8">
        <f t="shared" ref="O130:O193" si="2">N130/M130</f>
        <v>0.50409972827382366</v>
      </c>
    </row>
    <row r="131" spans="1:15" x14ac:dyDescent="0.3">
      <c r="A131">
        <v>100</v>
      </c>
      <c r="B131" t="s">
        <v>182</v>
      </c>
      <c r="C131" t="s">
        <v>87</v>
      </c>
      <c r="D131">
        <v>2016</v>
      </c>
      <c r="E131" t="s">
        <v>35</v>
      </c>
      <c r="F131" t="s">
        <v>37</v>
      </c>
      <c r="G131" t="s">
        <v>68</v>
      </c>
      <c r="H131" t="s">
        <v>86</v>
      </c>
      <c r="I131" t="s">
        <v>177</v>
      </c>
      <c r="J131" t="s">
        <v>60</v>
      </c>
      <c r="K131" t="s">
        <v>155</v>
      </c>
      <c r="L131">
        <v>3</v>
      </c>
      <c r="M131">
        <v>5126.16</v>
      </c>
      <c r="N131">
        <v>9.3871199999999995</v>
      </c>
      <c r="O131" s="8">
        <f t="shared" si="2"/>
        <v>1.8312186900135774E-3</v>
      </c>
    </row>
    <row r="132" spans="1:15" x14ac:dyDescent="0.3">
      <c r="A132">
        <v>106</v>
      </c>
      <c r="B132" t="s">
        <v>262</v>
      </c>
      <c r="C132" t="s">
        <v>89</v>
      </c>
      <c r="D132">
        <v>2016</v>
      </c>
      <c r="E132" t="s">
        <v>35</v>
      </c>
      <c r="F132" t="s">
        <v>37</v>
      </c>
      <c r="G132" t="s">
        <v>68</v>
      </c>
      <c r="H132" t="s">
        <v>90</v>
      </c>
      <c r="I132" t="s">
        <v>177</v>
      </c>
      <c r="J132" t="s">
        <v>88</v>
      </c>
      <c r="K132" t="s">
        <v>227</v>
      </c>
      <c r="L132">
        <v>3</v>
      </c>
      <c r="M132">
        <v>8.1565399999999997</v>
      </c>
      <c r="N132">
        <v>8.1565399999999997</v>
      </c>
      <c r="O132" s="8">
        <f t="shared" si="2"/>
        <v>1</v>
      </c>
    </row>
    <row r="133" spans="1:15" x14ac:dyDescent="0.3">
      <c r="A133">
        <v>105</v>
      </c>
      <c r="B133" t="s">
        <v>184</v>
      </c>
      <c r="C133" t="s">
        <v>89</v>
      </c>
      <c r="D133">
        <v>2016</v>
      </c>
      <c r="E133" t="s">
        <v>35</v>
      </c>
      <c r="F133" t="s">
        <v>37</v>
      </c>
      <c r="G133" t="s">
        <v>68</v>
      </c>
      <c r="H133" t="s">
        <v>90</v>
      </c>
      <c r="I133" t="s">
        <v>177</v>
      </c>
      <c r="J133" t="s">
        <v>60</v>
      </c>
      <c r="K133" t="s">
        <v>155</v>
      </c>
      <c r="L133">
        <v>3</v>
      </c>
      <c r="M133">
        <v>3137.75</v>
      </c>
      <c r="N133">
        <v>3136.32</v>
      </c>
      <c r="O133" s="8">
        <f t="shared" si="2"/>
        <v>0.99954425942156011</v>
      </c>
    </row>
    <row r="134" spans="1:15" x14ac:dyDescent="0.3">
      <c r="A134">
        <v>104</v>
      </c>
      <c r="B134" t="s">
        <v>182</v>
      </c>
      <c r="C134" t="s">
        <v>89</v>
      </c>
      <c r="D134">
        <v>2016</v>
      </c>
      <c r="E134" t="s">
        <v>35</v>
      </c>
      <c r="F134" t="s">
        <v>37</v>
      </c>
      <c r="G134" t="s">
        <v>68</v>
      </c>
      <c r="H134" t="s">
        <v>86</v>
      </c>
      <c r="I134" t="s">
        <v>177</v>
      </c>
      <c r="J134" t="s">
        <v>60</v>
      </c>
      <c r="K134" t="s">
        <v>155</v>
      </c>
      <c r="L134">
        <v>3</v>
      </c>
      <c r="M134">
        <v>5126.16</v>
      </c>
      <c r="N134">
        <v>13.541</v>
      </c>
      <c r="O134" s="8">
        <f t="shared" si="2"/>
        <v>2.6415484495216695E-3</v>
      </c>
    </row>
    <row r="135" spans="1:15" x14ac:dyDescent="0.3">
      <c r="A135">
        <v>103</v>
      </c>
      <c r="B135" t="s">
        <v>181</v>
      </c>
      <c r="C135" t="s">
        <v>89</v>
      </c>
      <c r="D135">
        <v>2016</v>
      </c>
      <c r="E135" t="s">
        <v>35</v>
      </c>
      <c r="F135" t="s">
        <v>37</v>
      </c>
      <c r="G135" t="s">
        <v>68</v>
      </c>
      <c r="H135" t="s">
        <v>69</v>
      </c>
      <c r="I135" t="s">
        <v>177</v>
      </c>
      <c r="J135" t="s">
        <v>60</v>
      </c>
      <c r="K135" t="s">
        <v>155</v>
      </c>
      <c r="L135">
        <v>3</v>
      </c>
      <c r="M135">
        <v>5639.08</v>
      </c>
      <c r="N135">
        <v>12.4373</v>
      </c>
      <c r="O135" s="8">
        <f t="shared" si="2"/>
        <v>2.2055548068124591E-3</v>
      </c>
    </row>
    <row r="136" spans="1:15" x14ac:dyDescent="0.3">
      <c r="A136">
        <v>63</v>
      </c>
      <c r="B136" t="s">
        <v>250</v>
      </c>
      <c r="C136" t="s">
        <v>91</v>
      </c>
      <c r="D136">
        <v>2016</v>
      </c>
      <c r="E136" t="s">
        <v>35</v>
      </c>
      <c r="F136" t="s">
        <v>37</v>
      </c>
      <c r="G136" t="s">
        <v>68</v>
      </c>
      <c r="H136" t="s">
        <v>92</v>
      </c>
      <c r="I136" t="s">
        <v>177</v>
      </c>
      <c r="J136" t="s">
        <v>88</v>
      </c>
      <c r="K136" t="s">
        <v>227</v>
      </c>
      <c r="L136">
        <v>3</v>
      </c>
      <c r="M136">
        <v>19.513200000000001</v>
      </c>
      <c r="N136">
        <v>19.513200000000001</v>
      </c>
      <c r="O136" s="8">
        <f t="shared" si="2"/>
        <v>1</v>
      </c>
    </row>
    <row r="137" spans="1:15" x14ac:dyDescent="0.3">
      <c r="A137">
        <v>60</v>
      </c>
      <c r="B137" t="s">
        <v>199</v>
      </c>
      <c r="C137" t="s">
        <v>91</v>
      </c>
      <c r="D137">
        <v>2016</v>
      </c>
      <c r="E137" t="s">
        <v>35</v>
      </c>
      <c r="F137" t="s">
        <v>37</v>
      </c>
      <c r="G137" t="s">
        <v>68</v>
      </c>
      <c r="H137" t="s">
        <v>92</v>
      </c>
      <c r="I137" t="s">
        <v>177</v>
      </c>
      <c r="J137" t="s">
        <v>60</v>
      </c>
      <c r="K137" t="s">
        <v>155</v>
      </c>
      <c r="L137">
        <v>3</v>
      </c>
      <c r="M137">
        <v>1540.55</v>
      </c>
      <c r="N137">
        <v>1530.33</v>
      </c>
      <c r="O137" s="8">
        <f t="shared" si="2"/>
        <v>0.99336600564733368</v>
      </c>
    </row>
    <row r="138" spans="1:15" x14ac:dyDescent="0.3">
      <c r="A138">
        <v>62</v>
      </c>
      <c r="B138" t="s">
        <v>203</v>
      </c>
      <c r="C138" t="s">
        <v>91</v>
      </c>
      <c r="D138">
        <v>2016</v>
      </c>
      <c r="E138" t="s">
        <v>35</v>
      </c>
      <c r="F138" t="s">
        <v>37</v>
      </c>
      <c r="G138" t="s">
        <v>68</v>
      </c>
      <c r="H138" t="s">
        <v>92</v>
      </c>
      <c r="I138" t="s">
        <v>177</v>
      </c>
      <c r="J138" t="s">
        <v>146</v>
      </c>
      <c r="K138" t="s">
        <v>204</v>
      </c>
      <c r="L138">
        <v>3</v>
      </c>
      <c r="M138">
        <v>1322.67</v>
      </c>
      <c r="N138">
        <v>1309.08</v>
      </c>
      <c r="O138" s="8">
        <f t="shared" si="2"/>
        <v>0.9897253283131846</v>
      </c>
    </row>
    <row r="139" spans="1:15" x14ac:dyDescent="0.3">
      <c r="A139">
        <v>61</v>
      </c>
      <c r="B139" t="s">
        <v>235</v>
      </c>
      <c r="C139" t="s">
        <v>91</v>
      </c>
      <c r="D139">
        <v>2016</v>
      </c>
      <c r="E139" t="s">
        <v>35</v>
      </c>
      <c r="F139" t="s">
        <v>37</v>
      </c>
      <c r="G139" t="s">
        <v>68</v>
      </c>
      <c r="H139" t="s">
        <v>92</v>
      </c>
      <c r="I139" t="s">
        <v>177</v>
      </c>
      <c r="J139" t="s">
        <v>75</v>
      </c>
      <c r="K139" t="s">
        <v>157</v>
      </c>
      <c r="L139">
        <v>3</v>
      </c>
      <c r="M139">
        <v>239.87899999999999</v>
      </c>
      <c r="N139">
        <v>4.1341900000000003</v>
      </c>
      <c r="O139" s="8">
        <f t="shared" si="2"/>
        <v>1.723448071736167E-2</v>
      </c>
    </row>
    <row r="140" spans="1:15" x14ac:dyDescent="0.3">
      <c r="A140">
        <v>65</v>
      </c>
      <c r="B140" t="s">
        <v>182</v>
      </c>
      <c r="C140" t="s">
        <v>91</v>
      </c>
      <c r="D140">
        <v>2016</v>
      </c>
      <c r="E140" t="s">
        <v>35</v>
      </c>
      <c r="F140" t="s">
        <v>37</v>
      </c>
      <c r="G140" t="s">
        <v>68</v>
      </c>
      <c r="H140" t="s">
        <v>86</v>
      </c>
      <c r="I140" t="s">
        <v>177</v>
      </c>
      <c r="J140" t="s">
        <v>60</v>
      </c>
      <c r="K140" t="s">
        <v>155</v>
      </c>
      <c r="L140">
        <v>3</v>
      </c>
      <c r="M140">
        <v>5126.16</v>
      </c>
      <c r="N140">
        <v>13.5448</v>
      </c>
      <c r="O140" s="8">
        <f t="shared" si="2"/>
        <v>2.6422897451503662E-3</v>
      </c>
    </row>
    <row r="141" spans="1:15" x14ac:dyDescent="0.3">
      <c r="A141">
        <v>68</v>
      </c>
      <c r="B141" t="s">
        <v>200</v>
      </c>
      <c r="C141" t="s">
        <v>91</v>
      </c>
      <c r="D141">
        <v>2016</v>
      </c>
      <c r="E141" t="s">
        <v>35</v>
      </c>
      <c r="F141" t="s">
        <v>37</v>
      </c>
      <c r="G141" t="s">
        <v>68</v>
      </c>
      <c r="H141" t="s">
        <v>81</v>
      </c>
      <c r="I141" t="s">
        <v>177</v>
      </c>
      <c r="J141" t="s">
        <v>75</v>
      </c>
      <c r="K141" t="s">
        <v>157</v>
      </c>
      <c r="L141">
        <v>3</v>
      </c>
      <c r="M141">
        <v>1455.26</v>
      </c>
      <c r="N141">
        <v>3.3307000000000002</v>
      </c>
      <c r="O141" s="8">
        <f t="shared" si="2"/>
        <v>2.2887319104489923E-3</v>
      </c>
    </row>
    <row r="142" spans="1:15" x14ac:dyDescent="0.3">
      <c r="A142">
        <v>67</v>
      </c>
      <c r="B142" t="s">
        <v>217</v>
      </c>
      <c r="C142" t="s">
        <v>91</v>
      </c>
      <c r="D142">
        <v>2016</v>
      </c>
      <c r="E142" t="s">
        <v>35</v>
      </c>
      <c r="F142" t="s">
        <v>37</v>
      </c>
      <c r="G142" t="s">
        <v>68</v>
      </c>
      <c r="H142" t="s">
        <v>96</v>
      </c>
      <c r="I142" t="s">
        <v>177</v>
      </c>
      <c r="J142" t="s">
        <v>146</v>
      </c>
      <c r="K142" t="s">
        <v>204</v>
      </c>
      <c r="L142">
        <v>3</v>
      </c>
      <c r="M142">
        <v>771.22500000000002</v>
      </c>
      <c r="N142">
        <v>0.397594</v>
      </c>
      <c r="O142" s="8">
        <f t="shared" si="2"/>
        <v>5.1553567376576227E-4</v>
      </c>
    </row>
    <row r="143" spans="1:15" x14ac:dyDescent="0.3">
      <c r="A143">
        <v>66</v>
      </c>
      <c r="B143" t="s">
        <v>189</v>
      </c>
      <c r="C143" t="s">
        <v>91</v>
      </c>
      <c r="D143">
        <v>2016</v>
      </c>
      <c r="E143" t="s">
        <v>35</v>
      </c>
      <c r="F143" t="s">
        <v>37</v>
      </c>
      <c r="G143" t="s">
        <v>68</v>
      </c>
      <c r="H143" t="s">
        <v>96</v>
      </c>
      <c r="I143" t="s">
        <v>177</v>
      </c>
      <c r="J143" t="s">
        <v>75</v>
      </c>
      <c r="K143" t="s">
        <v>157</v>
      </c>
      <c r="L143">
        <v>3</v>
      </c>
      <c r="M143">
        <v>2467.39</v>
      </c>
      <c r="N143">
        <v>5.7837E-2</v>
      </c>
      <c r="O143" s="8">
        <f t="shared" si="2"/>
        <v>2.3440558646991357E-5</v>
      </c>
    </row>
    <row r="144" spans="1:15" x14ac:dyDescent="0.3">
      <c r="A144">
        <v>253</v>
      </c>
      <c r="B144" t="s">
        <v>235</v>
      </c>
      <c r="C144" t="s">
        <v>93</v>
      </c>
      <c r="D144">
        <v>2016</v>
      </c>
      <c r="E144" t="s">
        <v>35</v>
      </c>
      <c r="F144" t="s">
        <v>37</v>
      </c>
      <c r="G144" t="s">
        <v>68</v>
      </c>
      <c r="H144" t="s">
        <v>92</v>
      </c>
      <c r="I144" t="s">
        <v>177</v>
      </c>
      <c r="J144" t="s">
        <v>75</v>
      </c>
      <c r="K144" t="s">
        <v>157</v>
      </c>
      <c r="L144">
        <v>3</v>
      </c>
      <c r="M144">
        <v>239.87899999999999</v>
      </c>
      <c r="N144">
        <v>154.59200000000001</v>
      </c>
      <c r="O144" s="8">
        <f t="shared" si="2"/>
        <v>0.64445824769988214</v>
      </c>
    </row>
    <row r="145" spans="1:15" x14ac:dyDescent="0.3">
      <c r="A145">
        <v>254</v>
      </c>
      <c r="B145" t="s">
        <v>233</v>
      </c>
      <c r="C145" t="s">
        <v>93</v>
      </c>
      <c r="D145">
        <v>2016</v>
      </c>
      <c r="E145" t="s">
        <v>35</v>
      </c>
      <c r="F145" t="s">
        <v>37</v>
      </c>
      <c r="G145" t="s">
        <v>68</v>
      </c>
      <c r="H145" t="s">
        <v>92</v>
      </c>
      <c r="I145" t="s">
        <v>177</v>
      </c>
      <c r="J145" t="s">
        <v>84</v>
      </c>
      <c r="K145" t="s">
        <v>158</v>
      </c>
      <c r="L145">
        <v>3</v>
      </c>
      <c r="M145">
        <v>266.459</v>
      </c>
      <c r="N145">
        <v>7.1444299999999998</v>
      </c>
      <c r="O145" s="8">
        <f t="shared" si="2"/>
        <v>2.6812492728712483E-2</v>
      </c>
    </row>
    <row r="146" spans="1:15" x14ac:dyDescent="0.3">
      <c r="A146">
        <v>255</v>
      </c>
      <c r="B146" t="s">
        <v>203</v>
      </c>
      <c r="C146" t="s">
        <v>93</v>
      </c>
      <c r="D146">
        <v>2016</v>
      </c>
      <c r="E146" t="s">
        <v>35</v>
      </c>
      <c r="F146" t="s">
        <v>37</v>
      </c>
      <c r="G146" t="s">
        <v>68</v>
      </c>
      <c r="H146" t="s">
        <v>92</v>
      </c>
      <c r="I146" t="s">
        <v>177</v>
      </c>
      <c r="J146" t="s">
        <v>146</v>
      </c>
      <c r="K146" t="s">
        <v>204</v>
      </c>
      <c r="L146">
        <v>3</v>
      </c>
      <c r="M146">
        <v>1322.67</v>
      </c>
      <c r="N146">
        <v>7.4629500000000002</v>
      </c>
      <c r="O146" s="8">
        <f t="shared" si="2"/>
        <v>5.6423370908843477E-3</v>
      </c>
    </row>
    <row r="147" spans="1:15" x14ac:dyDescent="0.3">
      <c r="A147">
        <v>58</v>
      </c>
      <c r="B147" t="s">
        <v>233</v>
      </c>
      <c r="C147" t="s">
        <v>94</v>
      </c>
      <c r="D147">
        <v>2016</v>
      </c>
      <c r="E147" t="s">
        <v>35</v>
      </c>
      <c r="F147" t="s">
        <v>37</v>
      </c>
      <c r="G147" t="s">
        <v>68</v>
      </c>
      <c r="H147" t="s">
        <v>92</v>
      </c>
      <c r="I147" t="s">
        <v>177</v>
      </c>
      <c r="J147" t="s">
        <v>84</v>
      </c>
      <c r="K147" t="s">
        <v>158</v>
      </c>
      <c r="L147">
        <v>3</v>
      </c>
      <c r="M147">
        <v>266.459</v>
      </c>
      <c r="N147">
        <v>136.773</v>
      </c>
      <c r="O147" s="8">
        <f t="shared" si="2"/>
        <v>0.51329848119222843</v>
      </c>
    </row>
    <row r="148" spans="1:15" x14ac:dyDescent="0.3">
      <c r="A148">
        <v>57</v>
      </c>
      <c r="B148" t="s">
        <v>235</v>
      </c>
      <c r="C148" t="s">
        <v>94</v>
      </c>
      <c r="D148">
        <v>2016</v>
      </c>
      <c r="E148" t="s">
        <v>35</v>
      </c>
      <c r="F148" t="s">
        <v>37</v>
      </c>
      <c r="G148" t="s">
        <v>68</v>
      </c>
      <c r="H148" t="s">
        <v>92</v>
      </c>
      <c r="I148" t="s">
        <v>177</v>
      </c>
      <c r="J148" t="s">
        <v>75</v>
      </c>
      <c r="K148" t="s">
        <v>157</v>
      </c>
      <c r="L148">
        <v>3</v>
      </c>
      <c r="M148">
        <v>239.87899999999999</v>
      </c>
      <c r="N148">
        <v>2.9974699999999999</v>
      </c>
      <c r="O148" s="8">
        <f t="shared" si="2"/>
        <v>1.2495758278131892E-2</v>
      </c>
    </row>
    <row r="149" spans="1:15" x14ac:dyDescent="0.3">
      <c r="A149">
        <v>59</v>
      </c>
      <c r="B149" t="s">
        <v>219</v>
      </c>
      <c r="C149" t="s">
        <v>94</v>
      </c>
      <c r="D149">
        <v>2016</v>
      </c>
      <c r="E149" t="s">
        <v>35</v>
      </c>
      <c r="F149" t="s">
        <v>37</v>
      </c>
      <c r="G149" t="s">
        <v>68</v>
      </c>
      <c r="H149" t="s">
        <v>81</v>
      </c>
      <c r="I149" t="s">
        <v>177</v>
      </c>
      <c r="J149" t="s">
        <v>84</v>
      </c>
      <c r="K149" t="s">
        <v>158</v>
      </c>
      <c r="L149">
        <v>3</v>
      </c>
      <c r="M149">
        <v>705.10500000000002</v>
      </c>
      <c r="N149">
        <v>0.561608</v>
      </c>
      <c r="O149" s="8">
        <f t="shared" si="2"/>
        <v>7.9648846625679861E-4</v>
      </c>
    </row>
    <row r="150" spans="1:15" x14ac:dyDescent="0.3">
      <c r="A150">
        <v>179</v>
      </c>
      <c r="B150" t="s">
        <v>260</v>
      </c>
      <c r="C150" t="s">
        <v>95</v>
      </c>
      <c r="D150">
        <v>2016</v>
      </c>
      <c r="E150" t="s">
        <v>35</v>
      </c>
      <c r="F150" t="s">
        <v>37</v>
      </c>
      <c r="G150" t="s">
        <v>68</v>
      </c>
      <c r="H150" t="s">
        <v>96</v>
      </c>
      <c r="I150" t="s">
        <v>177</v>
      </c>
      <c r="J150" t="s">
        <v>88</v>
      </c>
      <c r="K150" t="s">
        <v>227</v>
      </c>
      <c r="L150">
        <v>3</v>
      </c>
      <c r="M150">
        <v>9.4001999999999999</v>
      </c>
      <c r="N150">
        <v>9.4001999999999999</v>
      </c>
      <c r="O150" s="8">
        <f t="shared" si="2"/>
        <v>1</v>
      </c>
    </row>
    <row r="151" spans="1:15" x14ac:dyDescent="0.3">
      <c r="A151">
        <v>178</v>
      </c>
      <c r="B151" t="s">
        <v>217</v>
      </c>
      <c r="C151" t="s">
        <v>95</v>
      </c>
      <c r="D151">
        <v>2016</v>
      </c>
      <c r="E151" t="s">
        <v>35</v>
      </c>
      <c r="F151" t="s">
        <v>37</v>
      </c>
      <c r="G151" t="s">
        <v>68</v>
      </c>
      <c r="H151" t="s">
        <v>96</v>
      </c>
      <c r="I151" t="s">
        <v>177</v>
      </c>
      <c r="J151" t="s">
        <v>146</v>
      </c>
      <c r="K151" t="s">
        <v>204</v>
      </c>
      <c r="L151">
        <v>3</v>
      </c>
      <c r="M151">
        <v>771.22500000000002</v>
      </c>
      <c r="N151">
        <v>768.798</v>
      </c>
      <c r="O151" s="8">
        <f t="shared" si="2"/>
        <v>0.99685305844597882</v>
      </c>
    </row>
    <row r="152" spans="1:15" x14ac:dyDescent="0.3">
      <c r="A152">
        <v>177</v>
      </c>
      <c r="B152" t="s">
        <v>189</v>
      </c>
      <c r="C152" t="s">
        <v>95</v>
      </c>
      <c r="D152">
        <v>2016</v>
      </c>
      <c r="E152" t="s">
        <v>35</v>
      </c>
      <c r="F152" t="s">
        <v>37</v>
      </c>
      <c r="G152" t="s">
        <v>68</v>
      </c>
      <c r="H152" t="s">
        <v>96</v>
      </c>
      <c r="I152" t="s">
        <v>177</v>
      </c>
      <c r="J152" t="s">
        <v>75</v>
      </c>
      <c r="K152" t="s">
        <v>157</v>
      </c>
      <c r="L152">
        <v>3</v>
      </c>
      <c r="M152">
        <v>2467.39</v>
      </c>
      <c r="N152">
        <v>2443.52</v>
      </c>
      <c r="O152" s="8">
        <f t="shared" si="2"/>
        <v>0.99032580986386431</v>
      </c>
    </row>
    <row r="153" spans="1:15" x14ac:dyDescent="0.3">
      <c r="A153">
        <v>174</v>
      </c>
      <c r="B153" t="s">
        <v>235</v>
      </c>
      <c r="C153" t="s">
        <v>95</v>
      </c>
      <c r="D153">
        <v>2016</v>
      </c>
      <c r="E153" t="s">
        <v>35</v>
      </c>
      <c r="F153" t="s">
        <v>37</v>
      </c>
      <c r="G153" t="s">
        <v>68</v>
      </c>
      <c r="H153" t="s">
        <v>92</v>
      </c>
      <c r="I153" t="s">
        <v>177</v>
      </c>
      <c r="J153" t="s">
        <v>75</v>
      </c>
      <c r="K153" t="s">
        <v>157</v>
      </c>
      <c r="L153">
        <v>3</v>
      </c>
      <c r="M153">
        <v>239.87899999999999</v>
      </c>
      <c r="N153">
        <v>75.668599999999998</v>
      </c>
      <c r="O153" s="8">
        <f t="shared" si="2"/>
        <v>0.31544487012201988</v>
      </c>
    </row>
    <row r="154" spans="1:15" x14ac:dyDescent="0.3">
      <c r="A154">
        <v>175</v>
      </c>
      <c r="B154" t="s">
        <v>233</v>
      </c>
      <c r="C154" t="s">
        <v>95</v>
      </c>
      <c r="D154">
        <v>2016</v>
      </c>
      <c r="E154" t="s">
        <v>35</v>
      </c>
      <c r="F154" t="s">
        <v>37</v>
      </c>
      <c r="G154" t="s">
        <v>68</v>
      </c>
      <c r="H154" t="s">
        <v>92</v>
      </c>
      <c r="I154" t="s">
        <v>177</v>
      </c>
      <c r="J154" t="s">
        <v>84</v>
      </c>
      <c r="K154" t="s">
        <v>158</v>
      </c>
      <c r="L154">
        <v>3</v>
      </c>
      <c r="M154">
        <v>266.459</v>
      </c>
      <c r="N154">
        <v>8.5734499999999993</v>
      </c>
      <c r="O154" s="8">
        <f t="shared" si="2"/>
        <v>3.2175494166081835E-2</v>
      </c>
    </row>
    <row r="155" spans="1:15" x14ac:dyDescent="0.3">
      <c r="A155">
        <v>183</v>
      </c>
      <c r="B155" t="s">
        <v>190</v>
      </c>
      <c r="C155" t="s">
        <v>95</v>
      </c>
      <c r="D155">
        <v>2016</v>
      </c>
      <c r="E155" t="s">
        <v>35</v>
      </c>
      <c r="F155" t="s">
        <v>37</v>
      </c>
      <c r="G155" t="s">
        <v>99</v>
      </c>
      <c r="H155" t="s">
        <v>100</v>
      </c>
      <c r="I155" t="s">
        <v>177</v>
      </c>
      <c r="J155" t="s">
        <v>101</v>
      </c>
      <c r="K155" t="s">
        <v>159</v>
      </c>
      <c r="L155">
        <v>3</v>
      </c>
      <c r="M155">
        <v>2152.4699999999998</v>
      </c>
      <c r="N155">
        <v>44.603299999999997</v>
      </c>
      <c r="O155" s="8">
        <f t="shared" si="2"/>
        <v>2.0721914823435404E-2</v>
      </c>
    </row>
    <row r="156" spans="1:15" x14ac:dyDescent="0.3">
      <c r="A156">
        <v>176</v>
      </c>
      <c r="B156" t="s">
        <v>203</v>
      </c>
      <c r="C156" t="s">
        <v>95</v>
      </c>
      <c r="D156">
        <v>2016</v>
      </c>
      <c r="E156" t="s">
        <v>35</v>
      </c>
      <c r="F156" t="s">
        <v>37</v>
      </c>
      <c r="G156" t="s">
        <v>68</v>
      </c>
      <c r="H156" t="s">
        <v>92</v>
      </c>
      <c r="I156" t="s">
        <v>177</v>
      </c>
      <c r="J156" t="s">
        <v>146</v>
      </c>
      <c r="K156" t="s">
        <v>204</v>
      </c>
      <c r="L156">
        <v>3</v>
      </c>
      <c r="M156">
        <v>1322.67</v>
      </c>
      <c r="N156">
        <v>4.9585400000000002</v>
      </c>
      <c r="O156" s="8">
        <f t="shared" si="2"/>
        <v>3.7488867215556411E-3</v>
      </c>
    </row>
    <row r="157" spans="1:15" x14ac:dyDescent="0.3">
      <c r="A157">
        <v>181</v>
      </c>
      <c r="B157" t="s">
        <v>225</v>
      </c>
      <c r="C157" t="s">
        <v>95</v>
      </c>
      <c r="D157">
        <v>2016</v>
      </c>
      <c r="E157" t="s">
        <v>35</v>
      </c>
      <c r="F157" t="s">
        <v>37</v>
      </c>
      <c r="G157" t="s">
        <v>99</v>
      </c>
      <c r="H157" t="s">
        <v>144</v>
      </c>
      <c r="I157" t="s">
        <v>177</v>
      </c>
      <c r="J157" t="s">
        <v>75</v>
      </c>
      <c r="K157" t="s">
        <v>157</v>
      </c>
      <c r="L157">
        <v>3</v>
      </c>
      <c r="M157">
        <v>446.63299999999998</v>
      </c>
      <c r="N157">
        <v>1.4173100000000001</v>
      </c>
      <c r="O157" s="8">
        <f t="shared" si="2"/>
        <v>3.1733212727227951E-3</v>
      </c>
    </row>
    <row r="158" spans="1:15" x14ac:dyDescent="0.3">
      <c r="A158">
        <v>182</v>
      </c>
      <c r="B158" t="s">
        <v>231</v>
      </c>
      <c r="C158" t="s">
        <v>95</v>
      </c>
      <c r="D158">
        <v>2016</v>
      </c>
      <c r="E158" t="s">
        <v>35</v>
      </c>
      <c r="F158" t="s">
        <v>37</v>
      </c>
      <c r="G158" t="s">
        <v>99</v>
      </c>
      <c r="H158" t="s">
        <v>144</v>
      </c>
      <c r="I158" t="s">
        <v>177</v>
      </c>
      <c r="J158" t="s">
        <v>146</v>
      </c>
      <c r="K158" t="s">
        <v>204</v>
      </c>
      <c r="L158">
        <v>3</v>
      </c>
      <c r="M158">
        <v>317.06200000000001</v>
      </c>
      <c r="N158">
        <v>0.45458300000000001</v>
      </c>
      <c r="O158" s="8">
        <f t="shared" si="2"/>
        <v>1.4337353577533732E-3</v>
      </c>
    </row>
    <row r="159" spans="1:15" x14ac:dyDescent="0.3">
      <c r="A159">
        <v>180</v>
      </c>
      <c r="B159" t="s">
        <v>191</v>
      </c>
      <c r="C159" t="s">
        <v>95</v>
      </c>
      <c r="D159">
        <v>2016</v>
      </c>
      <c r="E159" t="s">
        <v>35</v>
      </c>
      <c r="F159" t="s">
        <v>37</v>
      </c>
      <c r="G159" t="s">
        <v>99</v>
      </c>
      <c r="H159" t="s">
        <v>141</v>
      </c>
      <c r="I159" t="s">
        <v>177</v>
      </c>
      <c r="J159" t="s">
        <v>109</v>
      </c>
      <c r="K159" t="s">
        <v>162</v>
      </c>
      <c r="L159">
        <v>3</v>
      </c>
      <c r="M159">
        <v>2113.96</v>
      </c>
      <c r="N159">
        <v>2.97376</v>
      </c>
      <c r="O159" s="8">
        <f t="shared" si="2"/>
        <v>1.406724819769532E-3</v>
      </c>
    </row>
    <row r="160" spans="1:15" x14ac:dyDescent="0.3">
      <c r="A160">
        <v>170</v>
      </c>
      <c r="B160" t="s">
        <v>233</v>
      </c>
      <c r="C160" t="s">
        <v>97</v>
      </c>
      <c r="D160">
        <v>2016</v>
      </c>
      <c r="E160" t="s">
        <v>35</v>
      </c>
      <c r="F160" t="s">
        <v>37</v>
      </c>
      <c r="G160" t="s">
        <v>68</v>
      </c>
      <c r="H160" t="s">
        <v>92</v>
      </c>
      <c r="I160" t="s">
        <v>177</v>
      </c>
      <c r="J160" t="s">
        <v>84</v>
      </c>
      <c r="K160" t="s">
        <v>158</v>
      </c>
      <c r="L160">
        <v>3</v>
      </c>
      <c r="M160">
        <v>266.459</v>
      </c>
      <c r="N160">
        <v>109.039</v>
      </c>
      <c r="O160" s="8">
        <f t="shared" si="2"/>
        <v>0.40921492612371885</v>
      </c>
    </row>
    <row r="161" spans="1:15" x14ac:dyDescent="0.3">
      <c r="A161">
        <v>169</v>
      </c>
      <c r="B161" t="s">
        <v>235</v>
      </c>
      <c r="C161" t="s">
        <v>97</v>
      </c>
      <c r="D161">
        <v>2016</v>
      </c>
      <c r="E161" t="s">
        <v>35</v>
      </c>
      <c r="F161" t="s">
        <v>37</v>
      </c>
      <c r="G161" t="s">
        <v>68</v>
      </c>
      <c r="H161" t="s">
        <v>92</v>
      </c>
      <c r="I161" t="s">
        <v>177</v>
      </c>
      <c r="J161" t="s">
        <v>75</v>
      </c>
      <c r="K161" t="s">
        <v>157</v>
      </c>
      <c r="L161">
        <v>3</v>
      </c>
      <c r="M161">
        <v>239.87899999999999</v>
      </c>
      <c r="N161">
        <v>1.97183</v>
      </c>
      <c r="O161" s="8">
        <f t="shared" si="2"/>
        <v>8.2201026350785193E-3</v>
      </c>
    </row>
    <row r="162" spans="1:15" x14ac:dyDescent="0.3">
      <c r="A162">
        <v>172</v>
      </c>
      <c r="B162" t="s">
        <v>190</v>
      </c>
      <c r="C162" t="s">
        <v>97</v>
      </c>
      <c r="D162">
        <v>2016</v>
      </c>
      <c r="E162" t="s">
        <v>35</v>
      </c>
      <c r="F162" t="s">
        <v>37</v>
      </c>
      <c r="G162" t="s">
        <v>99</v>
      </c>
      <c r="H162" t="s">
        <v>100</v>
      </c>
      <c r="I162" t="s">
        <v>177</v>
      </c>
      <c r="J162" t="s">
        <v>101</v>
      </c>
      <c r="K162" t="s">
        <v>159</v>
      </c>
      <c r="L162">
        <v>3</v>
      </c>
      <c r="M162">
        <v>2152.4699999999998</v>
      </c>
      <c r="N162">
        <v>6.1171699999999998</v>
      </c>
      <c r="O162" s="8">
        <f t="shared" si="2"/>
        <v>2.8419304334090603E-3</v>
      </c>
    </row>
    <row r="163" spans="1:15" x14ac:dyDescent="0.3">
      <c r="A163">
        <v>173</v>
      </c>
      <c r="B163" t="s">
        <v>196</v>
      </c>
      <c r="C163" t="s">
        <v>97</v>
      </c>
      <c r="D163">
        <v>2016</v>
      </c>
      <c r="E163" t="s">
        <v>35</v>
      </c>
      <c r="F163" t="s">
        <v>37</v>
      </c>
      <c r="G163" t="s">
        <v>99</v>
      </c>
      <c r="H163" t="s">
        <v>100</v>
      </c>
      <c r="I163" t="s">
        <v>177</v>
      </c>
      <c r="J163" t="s">
        <v>84</v>
      </c>
      <c r="K163" t="s">
        <v>158</v>
      </c>
      <c r="L163">
        <v>3</v>
      </c>
      <c r="M163">
        <v>1684.14</v>
      </c>
      <c r="N163">
        <v>2.2687599999999999</v>
      </c>
      <c r="O163" s="8">
        <f t="shared" si="2"/>
        <v>1.3471326611801868E-3</v>
      </c>
    </row>
    <row r="164" spans="1:15" x14ac:dyDescent="0.3">
      <c r="A164">
        <v>171</v>
      </c>
      <c r="B164" t="s">
        <v>189</v>
      </c>
      <c r="C164" t="s">
        <v>97</v>
      </c>
      <c r="D164">
        <v>2016</v>
      </c>
      <c r="E164" t="s">
        <v>35</v>
      </c>
      <c r="F164" t="s">
        <v>37</v>
      </c>
      <c r="G164" t="s">
        <v>68</v>
      </c>
      <c r="H164" t="s">
        <v>96</v>
      </c>
      <c r="I164" t="s">
        <v>177</v>
      </c>
      <c r="J164" t="s">
        <v>75</v>
      </c>
      <c r="K164" t="s">
        <v>157</v>
      </c>
      <c r="L164">
        <v>3</v>
      </c>
      <c r="M164">
        <v>2467.39</v>
      </c>
      <c r="N164">
        <v>2.2702399999999998</v>
      </c>
      <c r="O164" s="8">
        <f t="shared" si="2"/>
        <v>9.2009775511775601E-4</v>
      </c>
    </row>
    <row r="165" spans="1:15" x14ac:dyDescent="0.3">
      <c r="A165">
        <v>232</v>
      </c>
      <c r="B165" t="s">
        <v>190</v>
      </c>
      <c r="C165" t="s">
        <v>98</v>
      </c>
      <c r="D165">
        <v>2016</v>
      </c>
      <c r="E165" t="s">
        <v>35</v>
      </c>
      <c r="F165" t="s">
        <v>37</v>
      </c>
      <c r="G165" t="s">
        <v>99</v>
      </c>
      <c r="H165" t="s">
        <v>100</v>
      </c>
      <c r="I165" t="s">
        <v>177</v>
      </c>
      <c r="J165" t="s">
        <v>101</v>
      </c>
      <c r="K165" t="s">
        <v>159</v>
      </c>
      <c r="L165">
        <v>3</v>
      </c>
      <c r="M165">
        <v>2152.4699999999998</v>
      </c>
      <c r="N165">
        <v>2067.91</v>
      </c>
      <c r="O165" s="8">
        <f t="shared" si="2"/>
        <v>0.96071489962694023</v>
      </c>
    </row>
    <row r="166" spans="1:15" x14ac:dyDescent="0.3">
      <c r="A166">
        <v>234</v>
      </c>
      <c r="B166" t="s">
        <v>248</v>
      </c>
      <c r="C166" t="s">
        <v>98</v>
      </c>
      <c r="D166">
        <v>2016</v>
      </c>
      <c r="E166" t="s">
        <v>35</v>
      </c>
      <c r="F166" t="s">
        <v>37</v>
      </c>
      <c r="G166" t="s">
        <v>99</v>
      </c>
      <c r="H166" t="s">
        <v>100</v>
      </c>
      <c r="I166" t="s">
        <v>177</v>
      </c>
      <c r="J166" t="s">
        <v>88</v>
      </c>
      <c r="K166" t="s">
        <v>227</v>
      </c>
      <c r="L166">
        <v>3</v>
      </c>
      <c r="M166">
        <v>27.986599999999999</v>
      </c>
      <c r="N166">
        <v>10.526199999999999</v>
      </c>
      <c r="O166" s="8">
        <f t="shared" si="2"/>
        <v>0.37611571251956294</v>
      </c>
    </row>
    <row r="167" spans="1:15" x14ac:dyDescent="0.3">
      <c r="A167">
        <v>233</v>
      </c>
      <c r="B167" t="s">
        <v>196</v>
      </c>
      <c r="C167" t="s">
        <v>98</v>
      </c>
      <c r="D167">
        <v>2016</v>
      </c>
      <c r="E167" t="s">
        <v>35</v>
      </c>
      <c r="F167" t="s">
        <v>37</v>
      </c>
      <c r="G167" t="s">
        <v>99</v>
      </c>
      <c r="H167" t="s">
        <v>100</v>
      </c>
      <c r="I167" t="s">
        <v>177</v>
      </c>
      <c r="J167" t="s">
        <v>84</v>
      </c>
      <c r="K167" t="s">
        <v>158</v>
      </c>
      <c r="L167">
        <v>3</v>
      </c>
      <c r="M167">
        <v>1684.14</v>
      </c>
      <c r="N167">
        <v>52.7346</v>
      </c>
      <c r="O167" s="8">
        <f t="shared" si="2"/>
        <v>3.1312479960098324E-2</v>
      </c>
    </row>
    <row r="168" spans="1:15" x14ac:dyDescent="0.3">
      <c r="A168">
        <v>231</v>
      </c>
      <c r="B168" t="s">
        <v>191</v>
      </c>
      <c r="C168" t="s">
        <v>98</v>
      </c>
      <c r="D168">
        <v>2016</v>
      </c>
      <c r="E168" t="s">
        <v>35</v>
      </c>
      <c r="F168" t="s">
        <v>37</v>
      </c>
      <c r="G168" t="s">
        <v>99</v>
      </c>
      <c r="H168" t="s">
        <v>141</v>
      </c>
      <c r="I168" t="s">
        <v>177</v>
      </c>
      <c r="J168" t="s">
        <v>109</v>
      </c>
      <c r="K168" t="s">
        <v>162</v>
      </c>
      <c r="L168">
        <v>3</v>
      </c>
      <c r="M168">
        <v>2113.96</v>
      </c>
      <c r="N168">
        <v>1.1986699999999999</v>
      </c>
      <c r="O168" s="8">
        <f t="shared" si="2"/>
        <v>5.6702586614694689E-4</v>
      </c>
    </row>
    <row r="169" spans="1:15" x14ac:dyDescent="0.3">
      <c r="A169">
        <v>230</v>
      </c>
      <c r="B169" t="s">
        <v>189</v>
      </c>
      <c r="C169" t="s">
        <v>98</v>
      </c>
      <c r="D169">
        <v>2016</v>
      </c>
      <c r="E169" t="s">
        <v>35</v>
      </c>
      <c r="F169" t="s">
        <v>37</v>
      </c>
      <c r="G169" t="s">
        <v>68</v>
      </c>
      <c r="H169" t="s">
        <v>96</v>
      </c>
      <c r="I169" t="s">
        <v>177</v>
      </c>
      <c r="J169" t="s">
        <v>75</v>
      </c>
      <c r="K169" t="s">
        <v>157</v>
      </c>
      <c r="L169">
        <v>3</v>
      </c>
      <c r="M169">
        <v>2467.39</v>
      </c>
      <c r="N169">
        <v>0.64426899999999998</v>
      </c>
      <c r="O169" s="8">
        <f t="shared" si="2"/>
        <v>2.6111356534637816E-4</v>
      </c>
    </row>
    <row r="170" spans="1:15" x14ac:dyDescent="0.3">
      <c r="A170">
        <v>237</v>
      </c>
      <c r="B170" t="s">
        <v>188</v>
      </c>
      <c r="C170" t="s">
        <v>102</v>
      </c>
      <c r="D170">
        <v>2016</v>
      </c>
      <c r="E170" t="s">
        <v>35</v>
      </c>
      <c r="F170" t="s">
        <v>37</v>
      </c>
      <c r="G170" t="s">
        <v>99</v>
      </c>
      <c r="H170" t="s">
        <v>100</v>
      </c>
      <c r="I170" t="s">
        <v>177</v>
      </c>
      <c r="J170" t="s">
        <v>103</v>
      </c>
      <c r="K170" t="s">
        <v>160</v>
      </c>
      <c r="L170">
        <v>3</v>
      </c>
      <c r="M170">
        <v>2577.65</v>
      </c>
      <c r="N170">
        <v>2450.2600000000002</v>
      </c>
      <c r="O170" s="8">
        <f t="shared" si="2"/>
        <v>0.95057901577017834</v>
      </c>
    </row>
    <row r="171" spans="1:15" x14ac:dyDescent="0.3">
      <c r="A171">
        <v>236</v>
      </c>
      <c r="B171" t="s">
        <v>208</v>
      </c>
      <c r="C171" t="s">
        <v>102</v>
      </c>
      <c r="D171">
        <v>2016</v>
      </c>
      <c r="E171" t="s">
        <v>35</v>
      </c>
      <c r="F171" t="s">
        <v>37</v>
      </c>
      <c r="G171" t="s">
        <v>99</v>
      </c>
      <c r="H171" t="s">
        <v>106</v>
      </c>
      <c r="I171" t="s">
        <v>177</v>
      </c>
      <c r="J171" t="s">
        <v>103</v>
      </c>
      <c r="K171" t="s">
        <v>160</v>
      </c>
      <c r="L171">
        <v>3</v>
      </c>
      <c r="M171">
        <v>1124.75</v>
      </c>
      <c r="N171">
        <v>6.4389000000000003</v>
      </c>
      <c r="O171" s="8">
        <f t="shared" si="2"/>
        <v>5.7247388308513001E-3</v>
      </c>
    </row>
    <row r="172" spans="1:15" x14ac:dyDescent="0.3">
      <c r="A172">
        <v>238</v>
      </c>
      <c r="B172" t="s">
        <v>196</v>
      </c>
      <c r="C172" t="s">
        <v>102</v>
      </c>
      <c r="D172">
        <v>2016</v>
      </c>
      <c r="E172" t="s">
        <v>35</v>
      </c>
      <c r="F172" t="s">
        <v>37</v>
      </c>
      <c r="G172" t="s">
        <v>99</v>
      </c>
      <c r="H172" t="s">
        <v>100</v>
      </c>
      <c r="I172" t="s">
        <v>177</v>
      </c>
      <c r="J172" t="s">
        <v>84</v>
      </c>
      <c r="K172" t="s">
        <v>158</v>
      </c>
      <c r="L172">
        <v>3</v>
      </c>
      <c r="M172">
        <v>1684.14</v>
      </c>
      <c r="N172">
        <v>3.9585900000000001</v>
      </c>
      <c r="O172" s="8">
        <f t="shared" si="2"/>
        <v>2.3505112401581815E-3</v>
      </c>
    </row>
    <row r="173" spans="1:15" x14ac:dyDescent="0.3">
      <c r="A173">
        <v>228</v>
      </c>
      <c r="B173" t="s">
        <v>196</v>
      </c>
      <c r="C173" t="s">
        <v>104</v>
      </c>
      <c r="D173">
        <v>2016</v>
      </c>
      <c r="E173" t="s">
        <v>35</v>
      </c>
      <c r="F173" t="s">
        <v>37</v>
      </c>
      <c r="G173" t="s">
        <v>99</v>
      </c>
      <c r="H173" t="s">
        <v>100</v>
      </c>
      <c r="I173" t="s">
        <v>177</v>
      </c>
      <c r="J173" t="s">
        <v>84</v>
      </c>
      <c r="K173" t="s">
        <v>158</v>
      </c>
      <c r="L173">
        <v>3</v>
      </c>
      <c r="M173">
        <v>1684.14</v>
      </c>
      <c r="N173">
        <v>1553.06</v>
      </c>
      <c r="O173" s="8">
        <f t="shared" si="2"/>
        <v>0.92216799078461398</v>
      </c>
    </row>
    <row r="174" spans="1:15" x14ac:dyDescent="0.3">
      <c r="A174">
        <v>229</v>
      </c>
      <c r="B174" t="s">
        <v>248</v>
      </c>
      <c r="C174" t="s">
        <v>104</v>
      </c>
      <c r="D174">
        <v>2016</v>
      </c>
      <c r="E174" t="s">
        <v>35</v>
      </c>
      <c r="F174" t="s">
        <v>37</v>
      </c>
      <c r="G174" t="s">
        <v>99</v>
      </c>
      <c r="H174" t="s">
        <v>100</v>
      </c>
      <c r="I174" t="s">
        <v>177</v>
      </c>
      <c r="J174" t="s">
        <v>88</v>
      </c>
      <c r="K174" t="s">
        <v>227</v>
      </c>
      <c r="L174">
        <v>3</v>
      </c>
      <c r="M174">
        <v>27.986599999999999</v>
      </c>
      <c r="N174">
        <v>16.666499999999999</v>
      </c>
      <c r="O174" s="8">
        <f t="shared" si="2"/>
        <v>0.59551714034573688</v>
      </c>
    </row>
    <row r="175" spans="1:15" x14ac:dyDescent="0.3">
      <c r="A175">
        <v>227</v>
      </c>
      <c r="B175" t="s">
        <v>188</v>
      </c>
      <c r="C175" t="s">
        <v>104</v>
      </c>
      <c r="D175">
        <v>2016</v>
      </c>
      <c r="E175" t="s">
        <v>35</v>
      </c>
      <c r="F175" t="s">
        <v>37</v>
      </c>
      <c r="G175" t="s">
        <v>99</v>
      </c>
      <c r="H175" t="s">
        <v>100</v>
      </c>
      <c r="I175" t="s">
        <v>177</v>
      </c>
      <c r="J175" t="s">
        <v>103</v>
      </c>
      <c r="K175" t="s">
        <v>160</v>
      </c>
      <c r="L175">
        <v>3</v>
      </c>
      <c r="M175">
        <v>2577.65</v>
      </c>
      <c r="N175">
        <v>32.491599999999998</v>
      </c>
      <c r="O175" s="8">
        <f t="shared" si="2"/>
        <v>1.2605124822997691E-2</v>
      </c>
    </row>
    <row r="176" spans="1:15" x14ac:dyDescent="0.3">
      <c r="A176">
        <v>226</v>
      </c>
      <c r="B176" t="s">
        <v>190</v>
      </c>
      <c r="C176" t="s">
        <v>104</v>
      </c>
      <c r="D176">
        <v>2016</v>
      </c>
      <c r="E176" t="s">
        <v>35</v>
      </c>
      <c r="F176" t="s">
        <v>37</v>
      </c>
      <c r="G176" t="s">
        <v>99</v>
      </c>
      <c r="H176" t="s">
        <v>100</v>
      </c>
      <c r="I176" t="s">
        <v>177</v>
      </c>
      <c r="J176" t="s">
        <v>101</v>
      </c>
      <c r="K176" t="s">
        <v>159</v>
      </c>
      <c r="L176">
        <v>3</v>
      </c>
      <c r="M176">
        <v>2152.4699999999998</v>
      </c>
      <c r="N176">
        <v>24.176500000000001</v>
      </c>
      <c r="O176" s="8">
        <f t="shared" si="2"/>
        <v>1.1231980004367077E-2</v>
      </c>
    </row>
    <row r="177" spans="1:15" x14ac:dyDescent="0.3">
      <c r="A177">
        <v>309</v>
      </c>
      <c r="B177" t="s">
        <v>194</v>
      </c>
      <c r="C177" t="s">
        <v>105</v>
      </c>
      <c r="D177">
        <v>2016</v>
      </c>
      <c r="E177" t="s">
        <v>35</v>
      </c>
      <c r="F177" t="s">
        <v>37</v>
      </c>
      <c r="G177" t="s">
        <v>99</v>
      </c>
      <c r="H177" t="s">
        <v>106</v>
      </c>
      <c r="I177" t="s">
        <v>177</v>
      </c>
      <c r="J177" t="s">
        <v>107</v>
      </c>
      <c r="K177" t="s">
        <v>161</v>
      </c>
      <c r="L177">
        <v>3</v>
      </c>
      <c r="M177">
        <v>2041.73</v>
      </c>
      <c r="N177">
        <v>2031.68</v>
      </c>
      <c r="O177" s="8">
        <f t="shared" si="2"/>
        <v>0.99507770371204818</v>
      </c>
    </row>
    <row r="178" spans="1:15" x14ac:dyDescent="0.3">
      <c r="A178">
        <v>310</v>
      </c>
      <c r="B178" t="s">
        <v>208</v>
      </c>
      <c r="C178" t="s">
        <v>105</v>
      </c>
      <c r="D178">
        <v>2016</v>
      </c>
      <c r="E178" t="s">
        <v>35</v>
      </c>
      <c r="F178" t="s">
        <v>37</v>
      </c>
      <c r="G178" t="s">
        <v>99</v>
      </c>
      <c r="H178" t="s">
        <v>106</v>
      </c>
      <c r="I178" t="s">
        <v>177</v>
      </c>
      <c r="J178" t="s">
        <v>103</v>
      </c>
      <c r="K178" t="s">
        <v>160</v>
      </c>
      <c r="L178">
        <v>3</v>
      </c>
      <c r="M178">
        <v>1124.75</v>
      </c>
      <c r="N178">
        <v>36.107900000000001</v>
      </c>
      <c r="O178" s="8">
        <f t="shared" si="2"/>
        <v>3.2103045121138034E-2</v>
      </c>
    </row>
    <row r="179" spans="1:15" x14ac:dyDescent="0.3">
      <c r="A179">
        <v>311</v>
      </c>
      <c r="B179" t="s">
        <v>210</v>
      </c>
      <c r="C179" t="s">
        <v>105</v>
      </c>
      <c r="D179">
        <v>2016</v>
      </c>
      <c r="E179" t="s">
        <v>35</v>
      </c>
      <c r="F179" t="s">
        <v>37</v>
      </c>
      <c r="G179" t="s">
        <v>99</v>
      </c>
      <c r="H179" t="s">
        <v>112</v>
      </c>
      <c r="I179" t="s">
        <v>177</v>
      </c>
      <c r="J179" t="s">
        <v>107</v>
      </c>
      <c r="K179" t="s">
        <v>161</v>
      </c>
      <c r="L179">
        <v>3</v>
      </c>
      <c r="M179">
        <v>1115.3499999999999</v>
      </c>
      <c r="N179">
        <v>8.5838999999999999</v>
      </c>
      <c r="O179" s="8">
        <f t="shared" si="2"/>
        <v>7.6961491908369576E-3</v>
      </c>
    </row>
    <row r="180" spans="1:15" x14ac:dyDescent="0.3">
      <c r="A180">
        <v>312</v>
      </c>
      <c r="B180" t="s">
        <v>206</v>
      </c>
      <c r="C180" t="s">
        <v>105</v>
      </c>
      <c r="D180">
        <v>2016</v>
      </c>
      <c r="E180" t="s">
        <v>35</v>
      </c>
      <c r="F180" t="s">
        <v>37</v>
      </c>
      <c r="G180" t="s">
        <v>99</v>
      </c>
      <c r="H180" t="s">
        <v>112</v>
      </c>
      <c r="I180" t="s">
        <v>177</v>
      </c>
      <c r="J180" t="s">
        <v>103</v>
      </c>
      <c r="K180" t="s">
        <v>160</v>
      </c>
      <c r="L180">
        <v>3</v>
      </c>
      <c r="M180">
        <v>1201.74</v>
      </c>
      <c r="N180">
        <v>0.238151</v>
      </c>
      <c r="O180" s="8">
        <f t="shared" si="2"/>
        <v>1.9817181753124636E-4</v>
      </c>
    </row>
    <row r="181" spans="1:15" x14ac:dyDescent="0.3">
      <c r="A181">
        <v>223</v>
      </c>
      <c r="B181" t="s">
        <v>246</v>
      </c>
      <c r="C181" t="s">
        <v>108</v>
      </c>
      <c r="D181">
        <v>2016</v>
      </c>
      <c r="E181" t="s">
        <v>35</v>
      </c>
      <c r="F181" t="s">
        <v>37</v>
      </c>
      <c r="G181" t="s">
        <v>99</v>
      </c>
      <c r="H181" t="s">
        <v>106</v>
      </c>
      <c r="I181" t="s">
        <v>177</v>
      </c>
      <c r="J181" t="s">
        <v>88</v>
      </c>
      <c r="K181" t="s">
        <v>227</v>
      </c>
      <c r="L181">
        <v>3</v>
      </c>
      <c r="M181">
        <v>30.824300000000001</v>
      </c>
      <c r="N181">
        <v>29.7456</v>
      </c>
      <c r="O181" s="8">
        <f t="shared" si="2"/>
        <v>0.96500488251152494</v>
      </c>
    </row>
    <row r="182" spans="1:15" x14ac:dyDescent="0.3">
      <c r="A182">
        <v>221</v>
      </c>
      <c r="B182" t="s">
        <v>240</v>
      </c>
      <c r="C182" t="s">
        <v>108</v>
      </c>
      <c r="D182">
        <v>2016</v>
      </c>
      <c r="E182" t="s">
        <v>35</v>
      </c>
      <c r="F182" t="s">
        <v>37</v>
      </c>
      <c r="G182" t="s">
        <v>99</v>
      </c>
      <c r="H182" t="s">
        <v>106</v>
      </c>
      <c r="I182" t="s">
        <v>177</v>
      </c>
      <c r="J182" t="s">
        <v>109</v>
      </c>
      <c r="K182" t="s">
        <v>162</v>
      </c>
      <c r="L182">
        <v>3</v>
      </c>
      <c r="M182">
        <v>154.983</v>
      </c>
      <c r="N182">
        <v>142.036</v>
      </c>
      <c r="O182" s="8">
        <f t="shared" si="2"/>
        <v>0.91646180548834388</v>
      </c>
    </row>
    <row r="183" spans="1:15" x14ac:dyDescent="0.3">
      <c r="A183">
        <v>224</v>
      </c>
      <c r="B183" t="s">
        <v>238</v>
      </c>
      <c r="C183" t="s">
        <v>108</v>
      </c>
      <c r="D183">
        <v>2016</v>
      </c>
      <c r="E183" t="s">
        <v>35</v>
      </c>
      <c r="F183" t="s">
        <v>37</v>
      </c>
      <c r="G183" t="s">
        <v>99</v>
      </c>
      <c r="H183" t="s">
        <v>112</v>
      </c>
      <c r="I183" t="s">
        <v>177</v>
      </c>
      <c r="J183" t="s">
        <v>109</v>
      </c>
      <c r="K183" t="s">
        <v>162</v>
      </c>
      <c r="L183">
        <v>3</v>
      </c>
      <c r="M183">
        <v>175.42099999999999</v>
      </c>
      <c r="N183">
        <v>8.91343</v>
      </c>
      <c r="O183" s="8">
        <f t="shared" si="2"/>
        <v>5.0811647408235051E-2</v>
      </c>
    </row>
    <row r="184" spans="1:15" x14ac:dyDescent="0.3">
      <c r="A184">
        <v>220</v>
      </c>
      <c r="B184" t="s">
        <v>251</v>
      </c>
      <c r="C184" t="s">
        <v>108</v>
      </c>
      <c r="D184">
        <v>2016</v>
      </c>
      <c r="E184" t="s">
        <v>35</v>
      </c>
      <c r="F184" t="s">
        <v>37</v>
      </c>
      <c r="G184" t="s">
        <v>99</v>
      </c>
      <c r="H184" t="s">
        <v>141</v>
      </c>
      <c r="I184" t="s">
        <v>177</v>
      </c>
      <c r="J184" t="s">
        <v>88</v>
      </c>
      <c r="K184" t="s">
        <v>227</v>
      </c>
      <c r="L184">
        <v>3</v>
      </c>
      <c r="M184">
        <v>17.0871</v>
      </c>
      <c r="N184">
        <v>0.36400900000000003</v>
      </c>
      <c r="O184" s="8">
        <f t="shared" si="2"/>
        <v>2.1303146818360052E-2</v>
      </c>
    </row>
    <row r="185" spans="1:15" x14ac:dyDescent="0.3">
      <c r="A185">
        <v>222</v>
      </c>
      <c r="B185" t="s">
        <v>208</v>
      </c>
      <c r="C185" t="s">
        <v>108</v>
      </c>
      <c r="D185">
        <v>2016</v>
      </c>
      <c r="E185" t="s">
        <v>35</v>
      </c>
      <c r="F185" t="s">
        <v>37</v>
      </c>
      <c r="G185" t="s">
        <v>99</v>
      </c>
      <c r="H185" t="s">
        <v>106</v>
      </c>
      <c r="I185" t="s">
        <v>177</v>
      </c>
      <c r="J185" t="s">
        <v>103</v>
      </c>
      <c r="K185" t="s">
        <v>160</v>
      </c>
      <c r="L185">
        <v>3</v>
      </c>
      <c r="M185">
        <v>1124.75</v>
      </c>
      <c r="N185">
        <v>10.5768</v>
      </c>
      <c r="O185" s="8">
        <f t="shared" si="2"/>
        <v>9.4036897088241832E-3</v>
      </c>
    </row>
    <row r="186" spans="1:15" x14ac:dyDescent="0.3">
      <c r="A186">
        <v>219</v>
      </c>
      <c r="B186" t="s">
        <v>191</v>
      </c>
      <c r="C186" t="s">
        <v>108</v>
      </c>
      <c r="D186">
        <v>2016</v>
      </c>
      <c r="E186" t="s">
        <v>35</v>
      </c>
      <c r="F186" t="s">
        <v>37</v>
      </c>
      <c r="G186" t="s">
        <v>99</v>
      </c>
      <c r="H186" t="s">
        <v>141</v>
      </c>
      <c r="I186" t="s">
        <v>177</v>
      </c>
      <c r="J186" t="s">
        <v>109</v>
      </c>
      <c r="K186" t="s">
        <v>162</v>
      </c>
      <c r="L186">
        <v>3</v>
      </c>
      <c r="M186">
        <v>2113.96</v>
      </c>
      <c r="N186">
        <v>2.6825700000000001</v>
      </c>
      <c r="O186" s="8">
        <f t="shared" si="2"/>
        <v>1.2689785994058544E-3</v>
      </c>
    </row>
    <row r="187" spans="1:15" x14ac:dyDescent="0.3">
      <c r="A187">
        <v>225</v>
      </c>
      <c r="B187" t="s">
        <v>206</v>
      </c>
      <c r="C187" t="s">
        <v>108</v>
      </c>
      <c r="D187">
        <v>2016</v>
      </c>
      <c r="E187" t="s">
        <v>35</v>
      </c>
      <c r="F187" t="s">
        <v>37</v>
      </c>
      <c r="G187" t="s">
        <v>99</v>
      </c>
      <c r="H187" t="s">
        <v>112</v>
      </c>
      <c r="I187" t="s">
        <v>177</v>
      </c>
      <c r="J187" t="s">
        <v>103</v>
      </c>
      <c r="K187" t="s">
        <v>160</v>
      </c>
      <c r="L187">
        <v>3</v>
      </c>
      <c r="M187">
        <v>1201.74</v>
      </c>
      <c r="N187">
        <v>0.144399</v>
      </c>
      <c r="O187" s="8">
        <f t="shared" si="2"/>
        <v>1.2015827050776374E-4</v>
      </c>
    </row>
    <row r="188" spans="1:15" x14ac:dyDescent="0.3">
      <c r="A188">
        <v>304</v>
      </c>
      <c r="B188" t="s">
        <v>208</v>
      </c>
      <c r="C188" t="s">
        <v>110</v>
      </c>
      <c r="D188">
        <v>2016</v>
      </c>
      <c r="E188" t="s">
        <v>35</v>
      </c>
      <c r="F188" t="s">
        <v>37</v>
      </c>
      <c r="G188" t="s">
        <v>99</v>
      </c>
      <c r="H188" t="s">
        <v>106</v>
      </c>
      <c r="I188" t="s">
        <v>177</v>
      </c>
      <c r="J188" t="s">
        <v>103</v>
      </c>
      <c r="K188" t="s">
        <v>160</v>
      </c>
      <c r="L188">
        <v>3</v>
      </c>
      <c r="M188">
        <v>1124.75</v>
      </c>
      <c r="N188">
        <v>1066.77</v>
      </c>
      <c r="O188" s="8">
        <f t="shared" si="2"/>
        <v>0.94845076683707485</v>
      </c>
    </row>
    <row r="189" spans="1:15" x14ac:dyDescent="0.3">
      <c r="A189">
        <v>306</v>
      </c>
      <c r="B189" t="s">
        <v>206</v>
      </c>
      <c r="C189" t="s">
        <v>110</v>
      </c>
      <c r="D189">
        <v>2016</v>
      </c>
      <c r="E189" t="s">
        <v>35</v>
      </c>
      <c r="F189" t="s">
        <v>37</v>
      </c>
      <c r="G189" t="s">
        <v>99</v>
      </c>
      <c r="H189" t="s">
        <v>112</v>
      </c>
      <c r="I189" t="s">
        <v>177</v>
      </c>
      <c r="J189" t="s">
        <v>103</v>
      </c>
      <c r="K189" t="s">
        <v>160</v>
      </c>
      <c r="L189">
        <v>3</v>
      </c>
      <c r="M189">
        <v>1201.74</v>
      </c>
      <c r="N189">
        <v>305.32100000000003</v>
      </c>
      <c r="O189" s="8">
        <f t="shared" si="2"/>
        <v>0.25406577129828417</v>
      </c>
    </row>
    <row r="190" spans="1:15" x14ac:dyDescent="0.3">
      <c r="A190">
        <v>307</v>
      </c>
      <c r="B190" t="s">
        <v>244</v>
      </c>
      <c r="C190" t="s">
        <v>110</v>
      </c>
      <c r="D190">
        <v>2016</v>
      </c>
      <c r="E190" t="s">
        <v>35</v>
      </c>
      <c r="F190" t="s">
        <v>37</v>
      </c>
      <c r="G190" t="s">
        <v>99</v>
      </c>
      <c r="H190" t="s">
        <v>112</v>
      </c>
      <c r="I190" t="s">
        <v>177</v>
      </c>
      <c r="J190" t="s">
        <v>88</v>
      </c>
      <c r="K190" t="s">
        <v>227</v>
      </c>
      <c r="L190">
        <v>3</v>
      </c>
      <c r="M190">
        <v>41.150599999999997</v>
      </c>
      <c r="N190">
        <v>4.7673100000000002</v>
      </c>
      <c r="O190" s="8">
        <f t="shared" si="2"/>
        <v>0.11585031566975938</v>
      </c>
    </row>
    <row r="191" spans="1:15" x14ac:dyDescent="0.3">
      <c r="A191">
        <v>303</v>
      </c>
      <c r="B191" t="s">
        <v>240</v>
      </c>
      <c r="C191" t="s">
        <v>110</v>
      </c>
      <c r="D191">
        <v>2016</v>
      </c>
      <c r="E191" t="s">
        <v>35</v>
      </c>
      <c r="F191" t="s">
        <v>37</v>
      </c>
      <c r="G191" t="s">
        <v>99</v>
      </c>
      <c r="H191" t="s">
        <v>106</v>
      </c>
      <c r="I191" t="s">
        <v>177</v>
      </c>
      <c r="J191" t="s">
        <v>109</v>
      </c>
      <c r="K191" t="s">
        <v>162</v>
      </c>
      <c r="L191">
        <v>3</v>
      </c>
      <c r="M191">
        <v>154.983</v>
      </c>
      <c r="N191">
        <v>12.837300000000001</v>
      </c>
      <c r="O191" s="8">
        <f t="shared" si="2"/>
        <v>8.2830374944348736E-2</v>
      </c>
    </row>
    <row r="192" spans="1:15" x14ac:dyDescent="0.3">
      <c r="A192">
        <v>302</v>
      </c>
      <c r="B192" t="s">
        <v>194</v>
      </c>
      <c r="C192" t="s">
        <v>110</v>
      </c>
      <c r="D192">
        <v>2016</v>
      </c>
      <c r="E192" t="s">
        <v>35</v>
      </c>
      <c r="F192" t="s">
        <v>37</v>
      </c>
      <c r="G192" t="s">
        <v>99</v>
      </c>
      <c r="H192" t="s">
        <v>106</v>
      </c>
      <c r="I192" t="s">
        <v>177</v>
      </c>
      <c r="J192" t="s">
        <v>107</v>
      </c>
      <c r="K192" t="s">
        <v>161</v>
      </c>
      <c r="L192">
        <v>3</v>
      </c>
      <c r="M192">
        <v>2041.73</v>
      </c>
      <c r="N192">
        <v>8.6781799999999993</v>
      </c>
      <c r="O192" s="8">
        <f t="shared" si="2"/>
        <v>4.2504052935500771E-3</v>
      </c>
    </row>
    <row r="193" spans="1:15" x14ac:dyDescent="0.3">
      <c r="A193">
        <v>308</v>
      </c>
      <c r="B193" t="s">
        <v>188</v>
      </c>
      <c r="C193" t="s">
        <v>110</v>
      </c>
      <c r="D193">
        <v>2016</v>
      </c>
      <c r="E193" t="s">
        <v>35</v>
      </c>
      <c r="F193" t="s">
        <v>37</v>
      </c>
      <c r="G193" t="s">
        <v>99</v>
      </c>
      <c r="H193" t="s">
        <v>100</v>
      </c>
      <c r="I193" t="s">
        <v>177</v>
      </c>
      <c r="J193" t="s">
        <v>103</v>
      </c>
      <c r="K193" t="s">
        <v>160</v>
      </c>
      <c r="L193">
        <v>3</v>
      </c>
      <c r="M193">
        <v>2577.65</v>
      </c>
      <c r="N193">
        <v>5.7942099999999996</v>
      </c>
      <c r="O193" s="8">
        <f t="shared" si="2"/>
        <v>2.2478653036680694E-3</v>
      </c>
    </row>
    <row r="194" spans="1:15" x14ac:dyDescent="0.3">
      <c r="A194">
        <v>305</v>
      </c>
      <c r="B194" t="s">
        <v>210</v>
      </c>
      <c r="C194" t="s">
        <v>110</v>
      </c>
      <c r="D194">
        <v>2016</v>
      </c>
      <c r="E194" t="s">
        <v>35</v>
      </c>
      <c r="F194" t="s">
        <v>37</v>
      </c>
      <c r="G194" t="s">
        <v>99</v>
      </c>
      <c r="H194" t="s">
        <v>112</v>
      </c>
      <c r="I194" t="s">
        <v>177</v>
      </c>
      <c r="J194" t="s">
        <v>107</v>
      </c>
      <c r="K194" t="s">
        <v>161</v>
      </c>
      <c r="L194">
        <v>3</v>
      </c>
      <c r="M194">
        <v>1115.3499999999999</v>
      </c>
      <c r="N194">
        <v>0.241008</v>
      </c>
      <c r="O194" s="8">
        <f t="shared" ref="O194:O257" si="3">N194/M194</f>
        <v>2.160828439503295E-4</v>
      </c>
    </row>
    <row r="195" spans="1:15" x14ac:dyDescent="0.3">
      <c r="A195">
        <v>366</v>
      </c>
      <c r="B195" t="s">
        <v>210</v>
      </c>
      <c r="C195" t="s">
        <v>111</v>
      </c>
      <c r="D195">
        <v>2016</v>
      </c>
      <c r="E195" t="s">
        <v>35</v>
      </c>
      <c r="F195" t="s">
        <v>37</v>
      </c>
      <c r="G195" t="s">
        <v>99</v>
      </c>
      <c r="H195" t="s">
        <v>112</v>
      </c>
      <c r="I195" t="s">
        <v>177</v>
      </c>
      <c r="J195" t="s">
        <v>107</v>
      </c>
      <c r="K195" t="s">
        <v>161</v>
      </c>
      <c r="L195">
        <v>3</v>
      </c>
      <c r="M195">
        <v>1115.3499999999999</v>
      </c>
      <c r="N195">
        <v>1100.9000000000001</v>
      </c>
      <c r="O195" s="8">
        <f t="shared" si="3"/>
        <v>0.98704442551665417</v>
      </c>
    </row>
    <row r="196" spans="1:15" x14ac:dyDescent="0.3">
      <c r="A196">
        <v>368</v>
      </c>
      <c r="B196" t="s">
        <v>244</v>
      </c>
      <c r="C196" t="s">
        <v>111</v>
      </c>
      <c r="D196">
        <v>2016</v>
      </c>
      <c r="E196" t="s">
        <v>35</v>
      </c>
      <c r="F196" t="s">
        <v>37</v>
      </c>
      <c r="G196" t="s">
        <v>99</v>
      </c>
      <c r="H196" t="s">
        <v>112</v>
      </c>
      <c r="I196" t="s">
        <v>177</v>
      </c>
      <c r="J196" t="s">
        <v>88</v>
      </c>
      <c r="K196" t="s">
        <v>227</v>
      </c>
      <c r="L196">
        <v>3</v>
      </c>
      <c r="M196">
        <v>41.150599999999997</v>
      </c>
      <c r="N196">
        <v>10.002599999999999</v>
      </c>
      <c r="O196" s="8">
        <f t="shared" si="3"/>
        <v>0.24307300501086254</v>
      </c>
    </row>
    <row r="197" spans="1:15" x14ac:dyDescent="0.3">
      <c r="A197">
        <v>365</v>
      </c>
      <c r="B197" t="s">
        <v>201</v>
      </c>
      <c r="C197" t="s">
        <v>111</v>
      </c>
      <c r="D197">
        <v>2016</v>
      </c>
      <c r="E197" t="s">
        <v>35</v>
      </c>
      <c r="F197" t="s">
        <v>37</v>
      </c>
      <c r="G197" t="s">
        <v>99</v>
      </c>
      <c r="H197" t="s">
        <v>133</v>
      </c>
      <c r="I197" t="s">
        <v>177</v>
      </c>
      <c r="J197" t="s">
        <v>107</v>
      </c>
      <c r="K197" t="s">
        <v>161</v>
      </c>
      <c r="L197">
        <v>3</v>
      </c>
      <c r="M197">
        <v>1377.24</v>
      </c>
      <c r="N197">
        <v>17.6099</v>
      </c>
      <c r="O197" s="8">
        <f t="shared" si="3"/>
        <v>1.2786369841131538E-2</v>
      </c>
    </row>
    <row r="198" spans="1:15" x14ac:dyDescent="0.3">
      <c r="A198">
        <v>367</v>
      </c>
      <c r="B198" t="s">
        <v>206</v>
      </c>
      <c r="C198" t="s">
        <v>111</v>
      </c>
      <c r="D198">
        <v>2016</v>
      </c>
      <c r="E198" t="s">
        <v>35</v>
      </c>
      <c r="F198" t="s">
        <v>37</v>
      </c>
      <c r="G198" t="s">
        <v>99</v>
      </c>
      <c r="H198" t="s">
        <v>112</v>
      </c>
      <c r="I198" t="s">
        <v>177</v>
      </c>
      <c r="J198" t="s">
        <v>103</v>
      </c>
      <c r="K198" t="s">
        <v>160</v>
      </c>
      <c r="L198">
        <v>3</v>
      </c>
      <c r="M198">
        <v>1201.74</v>
      </c>
      <c r="N198">
        <v>3.6647099999999999</v>
      </c>
      <c r="O198" s="8">
        <f t="shared" si="3"/>
        <v>3.0495032203305206E-3</v>
      </c>
    </row>
    <row r="199" spans="1:15" x14ac:dyDescent="0.3">
      <c r="A199">
        <v>364</v>
      </c>
      <c r="B199" t="s">
        <v>212</v>
      </c>
      <c r="C199" t="s">
        <v>111</v>
      </c>
      <c r="D199">
        <v>2016</v>
      </c>
      <c r="E199" t="s">
        <v>35</v>
      </c>
      <c r="F199" t="s">
        <v>37</v>
      </c>
      <c r="G199" t="s">
        <v>99</v>
      </c>
      <c r="H199" t="s">
        <v>130</v>
      </c>
      <c r="I199" t="s">
        <v>177</v>
      </c>
      <c r="J199" t="s">
        <v>107</v>
      </c>
      <c r="K199" t="s">
        <v>161</v>
      </c>
      <c r="L199">
        <v>3</v>
      </c>
      <c r="M199">
        <v>1052.01</v>
      </c>
      <c r="N199">
        <v>2.5974900000000001</v>
      </c>
      <c r="O199" s="8">
        <f t="shared" si="3"/>
        <v>2.4690734878946019E-3</v>
      </c>
    </row>
    <row r="200" spans="1:15" x14ac:dyDescent="0.3">
      <c r="A200">
        <v>363</v>
      </c>
      <c r="B200" t="s">
        <v>194</v>
      </c>
      <c r="C200" t="s">
        <v>111</v>
      </c>
      <c r="D200">
        <v>2016</v>
      </c>
      <c r="E200" t="s">
        <v>35</v>
      </c>
      <c r="F200" t="s">
        <v>37</v>
      </c>
      <c r="G200" t="s">
        <v>99</v>
      </c>
      <c r="H200" t="s">
        <v>106</v>
      </c>
      <c r="I200" t="s">
        <v>177</v>
      </c>
      <c r="J200" t="s">
        <v>107</v>
      </c>
      <c r="K200" t="s">
        <v>161</v>
      </c>
      <c r="L200">
        <v>3</v>
      </c>
      <c r="M200">
        <v>2041.73</v>
      </c>
      <c r="N200">
        <v>1.3801600000000001</v>
      </c>
      <c r="O200" s="8">
        <f t="shared" si="3"/>
        <v>6.7597576564971864E-4</v>
      </c>
    </row>
    <row r="201" spans="1:15" x14ac:dyDescent="0.3">
      <c r="A201">
        <v>274</v>
      </c>
      <c r="B201" t="s">
        <v>238</v>
      </c>
      <c r="C201" t="s">
        <v>113</v>
      </c>
      <c r="D201">
        <v>2016</v>
      </c>
      <c r="E201" t="s">
        <v>35</v>
      </c>
      <c r="F201" t="s">
        <v>37</v>
      </c>
      <c r="G201" t="s">
        <v>99</v>
      </c>
      <c r="H201" t="s">
        <v>112</v>
      </c>
      <c r="I201" t="s">
        <v>177</v>
      </c>
      <c r="J201" t="s">
        <v>109</v>
      </c>
      <c r="K201" t="s">
        <v>162</v>
      </c>
      <c r="L201">
        <v>3</v>
      </c>
      <c r="M201">
        <v>175.42099999999999</v>
      </c>
      <c r="N201">
        <v>149.15</v>
      </c>
      <c r="O201" s="8">
        <f t="shared" si="3"/>
        <v>0.85024027909999378</v>
      </c>
    </row>
    <row r="202" spans="1:15" x14ac:dyDescent="0.3">
      <c r="A202">
        <v>275</v>
      </c>
      <c r="B202" t="s">
        <v>206</v>
      </c>
      <c r="C202" t="s">
        <v>113</v>
      </c>
      <c r="D202">
        <v>2016</v>
      </c>
      <c r="E202" t="s">
        <v>35</v>
      </c>
      <c r="F202" t="s">
        <v>37</v>
      </c>
      <c r="G202" t="s">
        <v>99</v>
      </c>
      <c r="H202" t="s">
        <v>112</v>
      </c>
      <c r="I202" t="s">
        <v>177</v>
      </c>
      <c r="J202" t="s">
        <v>103</v>
      </c>
      <c r="K202" t="s">
        <v>160</v>
      </c>
      <c r="L202">
        <v>3</v>
      </c>
      <c r="M202">
        <v>1201.74</v>
      </c>
      <c r="N202">
        <v>28.6066</v>
      </c>
      <c r="O202" s="8">
        <f t="shared" si="3"/>
        <v>2.3804317073576647E-2</v>
      </c>
    </row>
    <row r="203" spans="1:15" x14ac:dyDescent="0.3">
      <c r="A203">
        <v>273</v>
      </c>
      <c r="B203" t="s">
        <v>207</v>
      </c>
      <c r="C203" t="s">
        <v>113</v>
      </c>
      <c r="D203">
        <v>2016</v>
      </c>
      <c r="E203" t="s">
        <v>35</v>
      </c>
      <c r="F203" t="s">
        <v>37</v>
      </c>
      <c r="G203" t="s">
        <v>99</v>
      </c>
      <c r="H203" t="s">
        <v>119</v>
      </c>
      <c r="I203" t="s">
        <v>177</v>
      </c>
      <c r="J203" t="s">
        <v>109</v>
      </c>
      <c r="K203" t="s">
        <v>162</v>
      </c>
      <c r="L203">
        <v>3</v>
      </c>
      <c r="M203">
        <v>1194.1199999999999</v>
      </c>
      <c r="N203">
        <v>4.1835399999999998</v>
      </c>
      <c r="O203" s="8">
        <f t="shared" si="3"/>
        <v>3.5034502395069173E-3</v>
      </c>
    </row>
    <row r="204" spans="1:15" x14ac:dyDescent="0.3">
      <c r="A204">
        <v>272</v>
      </c>
      <c r="B204" t="s">
        <v>191</v>
      </c>
      <c r="C204" t="s">
        <v>113</v>
      </c>
      <c r="D204">
        <v>2016</v>
      </c>
      <c r="E204" t="s">
        <v>35</v>
      </c>
      <c r="F204" t="s">
        <v>37</v>
      </c>
      <c r="G204" t="s">
        <v>99</v>
      </c>
      <c r="H204" t="s">
        <v>141</v>
      </c>
      <c r="I204" t="s">
        <v>177</v>
      </c>
      <c r="J204" t="s">
        <v>109</v>
      </c>
      <c r="K204" t="s">
        <v>162</v>
      </c>
      <c r="L204">
        <v>3</v>
      </c>
      <c r="M204">
        <v>2113.96</v>
      </c>
      <c r="N204">
        <v>2.4137300000000002</v>
      </c>
      <c r="O204" s="8">
        <f t="shared" si="3"/>
        <v>1.1418049537361161E-3</v>
      </c>
    </row>
    <row r="205" spans="1:15" x14ac:dyDescent="0.3">
      <c r="A205">
        <v>361</v>
      </c>
      <c r="B205" t="s">
        <v>206</v>
      </c>
      <c r="C205" t="s">
        <v>114</v>
      </c>
      <c r="D205">
        <v>2016</v>
      </c>
      <c r="E205" t="s">
        <v>35</v>
      </c>
      <c r="F205" t="s">
        <v>37</v>
      </c>
      <c r="G205" t="s">
        <v>99</v>
      </c>
      <c r="H205" t="s">
        <v>112</v>
      </c>
      <c r="I205" t="s">
        <v>177</v>
      </c>
      <c r="J205" t="s">
        <v>103</v>
      </c>
      <c r="K205" t="s">
        <v>160</v>
      </c>
      <c r="L205">
        <v>3</v>
      </c>
      <c r="M205">
        <v>1201.74</v>
      </c>
      <c r="N205">
        <v>857.00800000000004</v>
      </c>
      <c r="O205" s="8">
        <f t="shared" si="3"/>
        <v>0.71313928137533911</v>
      </c>
    </row>
    <row r="206" spans="1:15" x14ac:dyDescent="0.3">
      <c r="A206">
        <v>362</v>
      </c>
      <c r="B206" t="s">
        <v>244</v>
      </c>
      <c r="C206" t="s">
        <v>114</v>
      </c>
      <c r="D206">
        <v>2016</v>
      </c>
      <c r="E206" t="s">
        <v>35</v>
      </c>
      <c r="F206" t="s">
        <v>37</v>
      </c>
      <c r="G206" t="s">
        <v>99</v>
      </c>
      <c r="H206" t="s">
        <v>112</v>
      </c>
      <c r="I206" t="s">
        <v>177</v>
      </c>
      <c r="J206" t="s">
        <v>88</v>
      </c>
      <c r="K206" t="s">
        <v>227</v>
      </c>
      <c r="L206">
        <v>3</v>
      </c>
      <c r="M206">
        <v>41.150599999999997</v>
      </c>
      <c r="N206">
        <v>26.380800000000001</v>
      </c>
      <c r="O206" s="8">
        <f t="shared" si="3"/>
        <v>0.6410793524274252</v>
      </c>
    </row>
    <row r="207" spans="1:15" x14ac:dyDescent="0.3">
      <c r="A207">
        <v>360</v>
      </c>
      <c r="B207" t="s">
        <v>238</v>
      </c>
      <c r="C207" t="s">
        <v>114</v>
      </c>
      <c r="D207">
        <v>2016</v>
      </c>
      <c r="E207" t="s">
        <v>35</v>
      </c>
      <c r="F207" t="s">
        <v>37</v>
      </c>
      <c r="G207" t="s">
        <v>99</v>
      </c>
      <c r="H207" t="s">
        <v>112</v>
      </c>
      <c r="I207" t="s">
        <v>177</v>
      </c>
      <c r="J207" t="s">
        <v>109</v>
      </c>
      <c r="K207" t="s">
        <v>162</v>
      </c>
      <c r="L207">
        <v>3</v>
      </c>
      <c r="M207">
        <v>175.42099999999999</v>
      </c>
      <c r="N207">
        <v>13.6815</v>
      </c>
      <c r="O207" s="8">
        <f t="shared" si="3"/>
        <v>7.7992372634975285E-2</v>
      </c>
    </row>
    <row r="208" spans="1:15" x14ac:dyDescent="0.3">
      <c r="A208">
        <v>355</v>
      </c>
      <c r="B208" t="s">
        <v>222</v>
      </c>
      <c r="C208" t="s">
        <v>114</v>
      </c>
      <c r="D208">
        <v>2016</v>
      </c>
      <c r="E208" t="s">
        <v>35</v>
      </c>
      <c r="F208" t="s">
        <v>37</v>
      </c>
      <c r="G208" t="s">
        <v>99</v>
      </c>
      <c r="H208" t="s">
        <v>116</v>
      </c>
      <c r="I208" t="s">
        <v>177</v>
      </c>
      <c r="J208" t="s">
        <v>103</v>
      </c>
      <c r="K208" t="s">
        <v>160</v>
      </c>
      <c r="L208">
        <v>3</v>
      </c>
      <c r="M208">
        <v>579.14099999999996</v>
      </c>
      <c r="N208">
        <v>3.4448599999999998</v>
      </c>
      <c r="O208" s="8">
        <f t="shared" si="3"/>
        <v>5.9482233169469954E-3</v>
      </c>
    </row>
    <row r="209" spans="1:15" x14ac:dyDescent="0.3">
      <c r="A209">
        <v>359</v>
      </c>
      <c r="B209" t="s">
        <v>210</v>
      </c>
      <c r="C209" t="s">
        <v>114</v>
      </c>
      <c r="D209">
        <v>2016</v>
      </c>
      <c r="E209" t="s">
        <v>35</v>
      </c>
      <c r="F209" t="s">
        <v>37</v>
      </c>
      <c r="G209" t="s">
        <v>99</v>
      </c>
      <c r="H209" t="s">
        <v>112</v>
      </c>
      <c r="I209" t="s">
        <v>177</v>
      </c>
      <c r="J209" t="s">
        <v>107</v>
      </c>
      <c r="K209" t="s">
        <v>161</v>
      </c>
      <c r="L209">
        <v>3</v>
      </c>
      <c r="M209">
        <v>1115.3499999999999</v>
      </c>
      <c r="N209">
        <v>5.3239599999999996</v>
      </c>
      <c r="O209" s="8">
        <f t="shared" si="3"/>
        <v>4.7733536558031107E-3</v>
      </c>
    </row>
    <row r="210" spans="1:15" x14ac:dyDescent="0.3">
      <c r="A210">
        <v>354</v>
      </c>
      <c r="B210" t="s">
        <v>207</v>
      </c>
      <c r="C210" t="s">
        <v>114</v>
      </c>
      <c r="D210">
        <v>2016</v>
      </c>
      <c r="E210" t="s">
        <v>35</v>
      </c>
      <c r="F210" t="s">
        <v>37</v>
      </c>
      <c r="G210" t="s">
        <v>99</v>
      </c>
      <c r="H210" t="s">
        <v>119</v>
      </c>
      <c r="I210" t="s">
        <v>177</v>
      </c>
      <c r="J210" t="s">
        <v>109</v>
      </c>
      <c r="K210" t="s">
        <v>162</v>
      </c>
      <c r="L210">
        <v>3</v>
      </c>
      <c r="M210">
        <v>1194.1199999999999</v>
      </c>
      <c r="N210">
        <v>4.2353500000000004</v>
      </c>
      <c r="O210" s="8">
        <f t="shared" si="3"/>
        <v>3.5468378387431753E-3</v>
      </c>
    </row>
    <row r="211" spans="1:15" x14ac:dyDescent="0.3">
      <c r="A211">
        <v>358</v>
      </c>
      <c r="B211" t="s">
        <v>212</v>
      </c>
      <c r="C211" t="s">
        <v>114</v>
      </c>
      <c r="D211">
        <v>2016</v>
      </c>
      <c r="E211" t="s">
        <v>35</v>
      </c>
      <c r="F211" t="s">
        <v>37</v>
      </c>
      <c r="G211" t="s">
        <v>99</v>
      </c>
      <c r="H211" t="s">
        <v>130</v>
      </c>
      <c r="I211" t="s">
        <v>177</v>
      </c>
      <c r="J211" t="s">
        <v>107</v>
      </c>
      <c r="K211" t="s">
        <v>161</v>
      </c>
      <c r="L211">
        <v>3</v>
      </c>
      <c r="M211">
        <v>1052.01</v>
      </c>
      <c r="N211">
        <v>1.1688400000000001</v>
      </c>
      <c r="O211" s="8">
        <f t="shared" si="3"/>
        <v>1.1110540774327241E-3</v>
      </c>
    </row>
    <row r="212" spans="1:15" x14ac:dyDescent="0.3">
      <c r="A212">
        <v>356</v>
      </c>
      <c r="B212" t="s">
        <v>240</v>
      </c>
      <c r="C212" t="s">
        <v>114</v>
      </c>
      <c r="D212">
        <v>2016</v>
      </c>
      <c r="E212" t="s">
        <v>35</v>
      </c>
      <c r="F212" t="s">
        <v>37</v>
      </c>
      <c r="G212" t="s">
        <v>99</v>
      </c>
      <c r="H212" t="s">
        <v>106</v>
      </c>
      <c r="I212" t="s">
        <v>177</v>
      </c>
      <c r="J212" t="s">
        <v>109</v>
      </c>
      <c r="K212" t="s">
        <v>162</v>
      </c>
      <c r="L212">
        <v>3</v>
      </c>
      <c r="M212">
        <v>154.983</v>
      </c>
      <c r="N212">
        <v>0.10537299999999999</v>
      </c>
      <c r="O212" s="8">
        <f t="shared" si="3"/>
        <v>6.7990037617028957E-4</v>
      </c>
    </row>
    <row r="213" spans="1:15" x14ac:dyDescent="0.3">
      <c r="A213">
        <v>357</v>
      </c>
      <c r="B213" t="s">
        <v>208</v>
      </c>
      <c r="C213" t="s">
        <v>114</v>
      </c>
      <c r="D213">
        <v>2016</v>
      </c>
      <c r="E213" t="s">
        <v>35</v>
      </c>
      <c r="F213" t="s">
        <v>37</v>
      </c>
      <c r="G213" t="s">
        <v>99</v>
      </c>
      <c r="H213" t="s">
        <v>106</v>
      </c>
      <c r="I213" t="s">
        <v>177</v>
      </c>
      <c r="J213" t="s">
        <v>103</v>
      </c>
      <c r="K213" t="s">
        <v>160</v>
      </c>
      <c r="L213">
        <v>3</v>
      </c>
      <c r="M213">
        <v>1124.75</v>
      </c>
      <c r="N213">
        <v>2.2401000000000001E-2</v>
      </c>
      <c r="O213" s="8">
        <f t="shared" si="3"/>
        <v>1.9916425872416092E-5</v>
      </c>
    </row>
    <row r="214" spans="1:15" x14ac:dyDescent="0.3">
      <c r="A214">
        <v>43</v>
      </c>
      <c r="B214" t="s">
        <v>237</v>
      </c>
      <c r="C214" t="s">
        <v>115</v>
      </c>
      <c r="D214">
        <v>2016</v>
      </c>
      <c r="E214" t="s">
        <v>35</v>
      </c>
      <c r="F214" t="s">
        <v>37</v>
      </c>
      <c r="G214" t="s">
        <v>99</v>
      </c>
      <c r="H214" t="s">
        <v>116</v>
      </c>
      <c r="I214" t="s">
        <v>177</v>
      </c>
      <c r="J214" t="s">
        <v>107</v>
      </c>
      <c r="K214" t="s">
        <v>161</v>
      </c>
      <c r="L214">
        <v>3</v>
      </c>
      <c r="M214">
        <v>179.839</v>
      </c>
      <c r="N214">
        <v>153.98500000000001</v>
      </c>
      <c r="O214" s="8">
        <f t="shared" si="3"/>
        <v>0.85623807961565634</v>
      </c>
    </row>
    <row r="215" spans="1:15" x14ac:dyDescent="0.3">
      <c r="A215">
        <v>47</v>
      </c>
      <c r="B215" t="s">
        <v>257</v>
      </c>
      <c r="C215" t="s">
        <v>115</v>
      </c>
      <c r="D215">
        <v>2016</v>
      </c>
      <c r="E215" t="s">
        <v>35</v>
      </c>
      <c r="F215" t="s">
        <v>37</v>
      </c>
      <c r="G215" t="s">
        <v>99</v>
      </c>
      <c r="H215" t="s">
        <v>126</v>
      </c>
      <c r="I215" t="s">
        <v>177</v>
      </c>
      <c r="J215" t="s">
        <v>88</v>
      </c>
      <c r="K215" t="s">
        <v>227</v>
      </c>
      <c r="L215">
        <v>3</v>
      </c>
      <c r="M215">
        <v>11.8583</v>
      </c>
      <c r="N215">
        <v>0.153058</v>
      </c>
      <c r="O215" s="8">
        <f t="shared" si="3"/>
        <v>1.2907246401254818E-2</v>
      </c>
    </row>
    <row r="216" spans="1:15" x14ac:dyDescent="0.3">
      <c r="A216">
        <v>46</v>
      </c>
      <c r="B216" t="s">
        <v>230</v>
      </c>
      <c r="C216" t="s">
        <v>115</v>
      </c>
      <c r="D216">
        <v>2016</v>
      </c>
      <c r="E216" t="s">
        <v>35</v>
      </c>
      <c r="F216" t="s">
        <v>37</v>
      </c>
      <c r="G216" t="s">
        <v>99</v>
      </c>
      <c r="H216" t="s">
        <v>126</v>
      </c>
      <c r="I216" t="s">
        <v>177</v>
      </c>
      <c r="J216" t="s">
        <v>103</v>
      </c>
      <c r="K216" t="s">
        <v>160</v>
      </c>
      <c r="L216">
        <v>3</v>
      </c>
      <c r="M216">
        <v>358.13099999999997</v>
      </c>
      <c r="N216">
        <v>1.49251</v>
      </c>
      <c r="O216" s="8">
        <f t="shared" si="3"/>
        <v>4.1674973682814392E-3</v>
      </c>
    </row>
    <row r="217" spans="1:15" x14ac:dyDescent="0.3">
      <c r="A217">
        <v>44</v>
      </c>
      <c r="B217" t="s">
        <v>222</v>
      </c>
      <c r="C217" t="s">
        <v>115</v>
      </c>
      <c r="D217">
        <v>2016</v>
      </c>
      <c r="E217" t="s">
        <v>35</v>
      </c>
      <c r="F217" t="s">
        <v>37</v>
      </c>
      <c r="G217" t="s">
        <v>99</v>
      </c>
      <c r="H217" t="s">
        <v>116</v>
      </c>
      <c r="I217" t="s">
        <v>177</v>
      </c>
      <c r="J217" t="s">
        <v>103</v>
      </c>
      <c r="K217" t="s">
        <v>160</v>
      </c>
      <c r="L217">
        <v>3</v>
      </c>
      <c r="M217">
        <v>579.14099999999996</v>
      </c>
      <c r="N217">
        <v>1.45231</v>
      </c>
      <c r="O217" s="8">
        <f t="shared" si="3"/>
        <v>2.5076967439708123E-3</v>
      </c>
    </row>
    <row r="218" spans="1:15" x14ac:dyDescent="0.3">
      <c r="A218">
        <v>45</v>
      </c>
      <c r="B218" t="s">
        <v>212</v>
      </c>
      <c r="C218" t="s">
        <v>115</v>
      </c>
      <c r="D218">
        <v>2016</v>
      </c>
      <c r="E218" t="s">
        <v>35</v>
      </c>
      <c r="F218" t="s">
        <v>37</v>
      </c>
      <c r="G218" t="s">
        <v>99</v>
      </c>
      <c r="H218" t="s">
        <v>130</v>
      </c>
      <c r="I218" t="s">
        <v>177</v>
      </c>
      <c r="J218" t="s">
        <v>107</v>
      </c>
      <c r="K218" t="s">
        <v>161</v>
      </c>
      <c r="L218">
        <v>3</v>
      </c>
      <c r="M218">
        <v>1052.01</v>
      </c>
      <c r="N218">
        <v>3.5111000000000003E-2</v>
      </c>
      <c r="O218" s="8">
        <f t="shared" si="3"/>
        <v>3.3375158030817204E-5</v>
      </c>
    </row>
    <row r="219" spans="1:15" x14ac:dyDescent="0.3">
      <c r="A219">
        <v>288</v>
      </c>
      <c r="B219" t="s">
        <v>264</v>
      </c>
      <c r="C219" t="s">
        <v>117</v>
      </c>
      <c r="D219">
        <v>2016</v>
      </c>
      <c r="E219" t="s">
        <v>35</v>
      </c>
      <c r="F219" t="s">
        <v>37</v>
      </c>
      <c r="G219" t="s">
        <v>99</v>
      </c>
      <c r="H219" t="s">
        <v>116</v>
      </c>
      <c r="I219" t="s">
        <v>177</v>
      </c>
      <c r="J219" t="s">
        <v>88</v>
      </c>
      <c r="K219" t="s">
        <v>227</v>
      </c>
      <c r="L219">
        <v>3</v>
      </c>
      <c r="M219">
        <v>3.6729799999999999</v>
      </c>
      <c r="N219">
        <v>3.6729799999999999</v>
      </c>
      <c r="O219" s="8">
        <f t="shared" si="3"/>
        <v>1</v>
      </c>
    </row>
    <row r="220" spans="1:15" x14ac:dyDescent="0.3">
      <c r="A220">
        <v>287</v>
      </c>
      <c r="B220" t="s">
        <v>222</v>
      </c>
      <c r="C220" t="s">
        <v>117</v>
      </c>
      <c r="D220">
        <v>2016</v>
      </c>
      <c r="E220" t="s">
        <v>35</v>
      </c>
      <c r="F220" t="s">
        <v>37</v>
      </c>
      <c r="G220" t="s">
        <v>99</v>
      </c>
      <c r="H220" t="s">
        <v>116</v>
      </c>
      <c r="I220" t="s">
        <v>177</v>
      </c>
      <c r="J220" t="s">
        <v>103</v>
      </c>
      <c r="K220" t="s">
        <v>160</v>
      </c>
      <c r="L220">
        <v>3</v>
      </c>
      <c r="M220">
        <v>579.14099999999996</v>
      </c>
      <c r="N220">
        <v>565.91999999999996</v>
      </c>
      <c r="O220" s="8">
        <f t="shared" si="3"/>
        <v>0.97717136241433433</v>
      </c>
    </row>
    <row r="221" spans="1:15" x14ac:dyDescent="0.3">
      <c r="A221">
        <v>286</v>
      </c>
      <c r="B221" t="s">
        <v>237</v>
      </c>
      <c r="C221" t="s">
        <v>117</v>
      </c>
      <c r="D221">
        <v>2016</v>
      </c>
      <c r="E221" t="s">
        <v>35</v>
      </c>
      <c r="F221" t="s">
        <v>37</v>
      </c>
      <c r="G221" t="s">
        <v>99</v>
      </c>
      <c r="H221" t="s">
        <v>116</v>
      </c>
      <c r="I221" t="s">
        <v>177</v>
      </c>
      <c r="J221" t="s">
        <v>107</v>
      </c>
      <c r="K221" t="s">
        <v>161</v>
      </c>
      <c r="L221">
        <v>3</v>
      </c>
      <c r="M221">
        <v>179.839</v>
      </c>
      <c r="N221">
        <v>11.891500000000001</v>
      </c>
      <c r="O221" s="8">
        <f t="shared" si="3"/>
        <v>6.6123032267750598E-2</v>
      </c>
    </row>
    <row r="222" spans="1:15" x14ac:dyDescent="0.3">
      <c r="A222">
        <v>285</v>
      </c>
      <c r="B222" t="s">
        <v>234</v>
      </c>
      <c r="C222" t="s">
        <v>117</v>
      </c>
      <c r="D222">
        <v>2016</v>
      </c>
      <c r="E222" t="s">
        <v>35</v>
      </c>
      <c r="F222" t="s">
        <v>37</v>
      </c>
      <c r="G222" t="s">
        <v>99</v>
      </c>
      <c r="H222" t="s">
        <v>119</v>
      </c>
      <c r="I222" t="s">
        <v>177</v>
      </c>
      <c r="J222" t="s">
        <v>88</v>
      </c>
      <c r="K222" t="s">
        <v>227</v>
      </c>
      <c r="L222">
        <v>3</v>
      </c>
      <c r="M222">
        <v>243.28399999999999</v>
      </c>
      <c r="N222">
        <v>2.9992000000000001</v>
      </c>
      <c r="O222" s="8">
        <f t="shared" si="3"/>
        <v>1.2327978823103863E-2</v>
      </c>
    </row>
    <row r="223" spans="1:15" x14ac:dyDescent="0.3">
      <c r="A223">
        <v>290</v>
      </c>
      <c r="B223" t="s">
        <v>230</v>
      </c>
      <c r="C223" t="s">
        <v>117</v>
      </c>
      <c r="D223">
        <v>2016</v>
      </c>
      <c r="E223" t="s">
        <v>35</v>
      </c>
      <c r="F223" t="s">
        <v>37</v>
      </c>
      <c r="G223" t="s">
        <v>99</v>
      </c>
      <c r="H223" t="s">
        <v>126</v>
      </c>
      <c r="I223" t="s">
        <v>177</v>
      </c>
      <c r="J223" t="s">
        <v>103</v>
      </c>
      <c r="K223" t="s">
        <v>160</v>
      </c>
      <c r="L223">
        <v>3</v>
      </c>
      <c r="M223">
        <v>358.13099999999997</v>
      </c>
      <c r="N223">
        <v>1.77485</v>
      </c>
      <c r="O223" s="8">
        <f t="shared" si="3"/>
        <v>4.9558681041294954E-3</v>
      </c>
    </row>
    <row r="224" spans="1:15" x14ac:dyDescent="0.3">
      <c r="A224">
        <v>291</v>
      </c>
      <c r="B224" t="s">
        <v>206</v>
      </c>
      <c r="C224" t="s">
        <v>117</v>
      </c>
      <c r="D224">
        <v>2016</v>
      </c>
      <c r="E224" t="s">
        <v>35</v>
      </c>
      <c r="F224" t="s">
        <v>37</v>
      </c>
      <c r="G224" t="s">
        <v>99</v>
      </c>
      <c r="H224" t="s">
        <v>112</v>
      </c>
      <c r="I224" t="s">
        <v>177</v>
      </c>
      <c r="J224" t="s">
        <v>103</v>
      </c>
      <c r="K224" t="s">
        <v>160</v>
      </c>
      <c r="L224">
        <v>3</v>
      </c>
      <c r="M224">
        <v>1201.74</v>
      </c>
      <c r="N224">
        <v>5.7301099999999998</v>
      </c>
      <c r="O224" s="8">
        <f t="shared" si="3"/>
        <v>4.7681778088438428E-3</v>
      </c>
    </row>
    <row r="225" spans="1:15" x14ac:dyDescent="0.3">
      <c r="A225">
        <v>283</v>
      </c>
      <c r="B225" t="s">
        <v>207</v>
      </c>
      <c r="C225" t="s">
        <v>117</v>
      </c>
      <c r="D225">
        <v>2016</v>
      </c>
      <c r="E225" t="s">
        <v>35</v>
      </c>
      <c r="F225" t="s">
        <v>37</v>
      </c>
      <c r="G225" t="s">
        <v>99</v>
      </c>
      <c r="H225" t="s">
        <v>119</v>
      </c>
      <c r="I225" t="s">
        <v>177</v>
      </c>
      <c r="J225" t="s">
        <v>109</v>
      </c>
      <c r="K225" t="s">
        <v>162</v>
      </c>
      <c r="L225">
        <v>3</v>
      </c>
      <c r="M225">
        <v>1194.1199999999999</v>
      </c>
      <c r="N225">
        <v>3.2234500000000001</v>
      </c>
      <c r="O225" s="8">
        <f t="shared" si="3"/>
        <v>2.6994355676146454E-3</v>
      </c>
    </row>
    <row r="226" spans="1:15" x14ac:dyDescent="0.3">
      <c r="A226">
        <v>284</v>
      </c>
      <c r="B226" t="s">
        <v>221</v>
      </c>
      <c r="C226" t="s">
        <v>117</v>
      </c>
      <c r="D226">
        <v>2016</v>
      </c>
      <c r="E226" t="s">
        <v>35</v>
      </c>
      <c r="F226" t="s">
        <v>37</v>
      </c>
      <c r="G226" t="s">
        <v>99</v>
      </c>
      <c r="H226" t="s">
        <v>119</v>
      </c>
      <c r="I226" t="s">
        <v>177</v>
      </c>
      <c r="J226" t="s">
        <v>103</v>
      </c>
      <c r="K226" t="s">
        <v>160</v>
      </c>
      <c r="L226">
        <v>3</v>
      </c>
      <c r="M226">
        <v>586.26400000000001</v>
      </c>
      <c r="N226">
        <v>1.5127299999999999</v>
      </c>
      <c r="O226" s="8">
        <f t="shared" si="3"/>
        <v>2.5802880613511998E-3</v>
      </c>
    </row>
    <row r="227" spans="1:15" x14ac:dyDescent="0.3">
      <c r="A227">
        <v>289</v>
      </c>
      <c r="B227" t="s">
        <v>212</v>
      </c>
      <c r="C227" t="s">
        <v>117</v>
      </c>
      <c r="D227">
        <v>2016</v>
      </c>
      <c r="E227" t="s">
        <v>35</v>
      </c>
      <c r="F227" t="s">
        <v>37</v>
      </c>
      <c r="G227" t="s">
        <v>99</v>
      </c>
      <c r="H227" t="s">
        <v>130</v>
      </c>
      <c r="I227" t="s">
        <v>177</v>
      </c>
      <c r="J227" t="s">
        <v>107</v>
      </c>
      <c r="K227" t="s">
        <v>161</v>
      </c>
      <c r="L227">
        <v>3</v>
      </c>
      <c r="M227">
        <v>1052.01</v>
      </c>
      <c r="N227">
        <v>1.1669000000000001E-2</v>
      </c>
      <c r="O227" s="8">
        <f t="shared" si="3"/>
        <v>1.1092099884982082E-5</v>
      </c>
    </row>
    <row r="228" spans="1:15" x14ac:dyDescent="0.3">
      <c r="A228">
        <v>27</v>
      </c>
      <c r="B228" t="s">
        <v>207</v>
      </c>
      <c r="C228" t="s">
        <v>118</v>
      </c>
      <c r="D228">
        <v>2016</v>
      </c>
      <c r="E228" t="s">
        <v>35</v>
      </c>
      <c r="F228" t="s">
        <v>37</v>
      </c>
      <c r="G228" t="s">
        <v>99</v>
      </c>
      <c r="H228" t="s">
        <v>119</v>
      </c>
      <c r="I228" t="s">
        <v>177</v>
      </c>
      <c r="J228" t="s">
        <v>109</v>
      </c>
      <c r="K228" t="s">
        <v>162</v>
      </c>
      <c r="L228">
        <v>3</v>
      </c>
      <c r="M228">
        <v>1194.1199999999999</v>
      </c>
      <c r="N228">
        <v>1178.6400000000001</v>
      </c>
      <c r="O228" s="8">
        <f t="shared" si="3"/>
        <v>0.98703647874585487</v>
      </c>
    </row>
    <row r="229" spans="1:15" x14ac:dyDescent="0.3">
      <c r="A229">
        <v>28</v>
      </c>
      <c r="B229" t="s">
        <v>221</v>
      </c>
      <c r="C229" t="s">
        <v>118</v>
      </c>
      <c r="D229">
        <v>2016</v>
      </c>
      <c r="E229" t="s">
        <v>35</v>
      </c>
      <c r="F229" t="s">
        <v>37</v>
      </c>
      <c r="G229" t="s">
        <v>99</v>
      </c>
      <c r="H229" t="s">
        <v>119</v>
      </c>
      <c r="I229" t="s">
        <v>177</v>
      </c>
      <c r="J229" t="s">
        <v>103</v>
      </c>
      <c r="K229" t="s">
        <v>160</v>
      </c>
      <c r="L229">
        <v>3</v>
      </c>
      <c r="M229">
        <v>586.26400000000001</v>
      </c>
      <c r="N229">
        <v>15.879799999999999</v>
      </c>
      <c r="O229" s="8">
        <f t="shared" si="3"/>
        <v>2.7086432051089609E-2</v>
      </c>
    </row>
    <row r="230" spans="1:15" x14ac:dyDescent="0.3">
      <c r="A230">
        <v>31</v>
      </c>
      <c r="B230" t="s">
        <v>215</v>
      </c>
      <c r="C230" t="s">
        <v>118</v>
      </c>
      <c r="D230">
        <v>2016</v>
      </c>
      <c r="E230" t="s">
        <v>35</v>
      </c>
      <c r="F230" t="s">
        <v>37</v>
      </c>
      <c r="G230" t="s">
        <v>99</v>
      </c>
      <c r="H230" t="s">
        <v>144</v>
      </c>
      <c r="I230" t="s">
        <v>177</v>
      </c>
      <c r="J230" t="s">
        <v>109</v>
      </c>
      <c r="K230" t="s">
        <v>162</v>
      </c>
      <c r="L230">
        <v>3</v>
      </c>
      <c r="M230">
        <v>775.73599999999999</v>
      </c>
      <c r="N230">
        <v>6.2462999999999997</v>
      </c>
      <c r="O230" s="8">
        <f t="shared" si="3"/>
        <v>8.0520950426433736E-3</v>
      </c>
    </row>
    <row r="231" spans="1:15" x14ac:dyDescent="0.3">
      <c r="A231">
        <v>30</v>
      </c>
      <c r="B231" t="s">
        <v>222</v>
      </c>
      <c r="C231" t="s">
        <v>118</v>
      </c>
      <c r="D231">
        <v>2016</v>
      </c>
      <c r="E231" t="s">
        <v>35</v>
      </c>
      <c r="F231" t="s">
        <v>37</v>
      </c>
      <c r="G231" t="s">
        <v>99</v>
      </c>
      <c r="H231" t="s">
        <v>116</v>
      </c>
      <c r="I231" t="s">
        <v>177</v>
      </c>
      <c r="J231" t="s">
        <v>103</v>
      </c>
      <c r="K231" t="s">
        <v>160</v>
      </c>
      <c r="L231">
        <v>3</v>
      </c>
      <c r="M231">
        <v>579.14099999999996</v>
      </c>
      <c r="N231">
        <v>1.7698100000000001</v>
      </c>
      <c r="O231" s="8">
        <f t="shared" si="3"/>
        <v>3.0559224782911246E-3</v>
      </c>
    </row>
    <row r="232" spans="1:15" x14ac:dyDescent="0.3">
      <c r="A232">
        <v>32</v>
      </c>
      <c r="B232" t="s">
        <v>238</v>
      </c>
      <c r="C232" t="s">
        <v>118</v>
      </c>
      <c r="D232">
        <v>2016</v>
      </c>
      <c r="E232" t="s">
        <v>35</v>
      </c>
      <c r="F232" t="s">
        <v>37</v>
      </c>
      <c r="G232" t="s">
        <v>99</v>
      </c>
      <c r="H232" t="s">
        <v>112</v>
      </c>
      <c r="I232" t="s">
        <v>177</v>
      </c>
      <c r="J232" t="s">
        <v>109</v>
      </c>
      <c r="K232" t="s">
        <v>162</v>
      </c>
      <c r="L232">
        <v>3</v>
      </c>
      <c r="M232">
        <v>175.42099999999999</v>
      </c>
      <c r="N232">
        <v>0.41212300000000002</v>
      </c>
      <c r="O232" s="8">
        <f t="shared" si="3"/>
        <v>2.3493367384748694E-3</v>
      </c>
    </row>
    <row r="233" spans="1:15" x14ac:dyDescent="0.3">
      <c r="A233">
        <v>29</v>
      </c>
      <c r="B233" t="s">
        <v>183</v>
      </c>
      <c r="C233" t="s">
        <v>118</v>
      </c>
      <c r="D233">
        <v>2016</v>
      </c>
      <c r="E233" t="s">
        <v>35</v>
      </c>
      <c r="F233" t="s">
        <v>37</v>
      </c>
      <c r="G233" t="s">
        <v>99</v>
      </c>
      <c r="H233" t="s">
        <v>135</v>
      </c>
      <c r="I233" t="s">
        <v>177</v>
      </c>
      <c r="J233" t="s">
        <v>136</v>
      </c>
      <c r="K233" t="s">
        <v>164</v>
      </c>
      <c r="L233">
        <v>3</v>
      </c>
      <c r="M233">
        <v>3254.27</v>
      </c>
      <c r="N233">
        <v>3.7847400000000002</v>
      </c>
      <c r="O233" s="8">
        <f t="shared" si="3"/>
        <v>1.1630073718529809E-3</v>
      </c>
    </row>
    <row r="234" spans="1:15" x14ac:dyDescent="0.3">
      <c r="A234">
        <v>33</v>
      </c>
      <c r="B234" t="s">
        <v>206</v>
      </c>
      <c r="C234" t="s">
        <v>118</v>
      </c>
      <c r="D234">
        <v>2016</v>
      </c>
      <c r="E234" t="s">
        <v>35</v>
      </c>
      <c r="F234" t="s">
        <v>37</v>
      </c>
      <c r="G234" t="s">
        <v>99</v>
      </c>
      <c r="H234" t="s">
        <v>112</v>
      </c>
      <c r="I234" t="s">
        <v>177</v>
      </c>
      <c r="J234" t="s">
        <v>103</v>
      </c>
      <c r="K234" t="s">
        <v>160</v>
      </c>
      <c r="L234">
        <v>3</v>
      </c>
      <c r="M234">
        <v>1201.74</v>
      </c>
      <c r="N234">
        <v>1.0015400000000001</v>
      </c>
      <c r="O234" s="8">
        <f t="shared" si="3"/>
        <v>8.334082247407926E-4</v>
      </c>
    </row>
    <row r="235" spans="1:15" x14ac:dyDescent="0.3">
      <c r="A235">
        <v>277</v>
      </c>
      <c r="B235" t="s">
        <v>221</v>
      </c>
      <c r="C235" t="s">
        <v>120</v>
      </c>
      <c r="D235">
        <v>2016</v>
      </c>
      <c r="E235" t="s">
        <v>35</v>
      </c>
      <c r="F235" t="s">
        <v>37</v>
      </c>
      <c r="G235" t="s">
        <v>99</v>
      </c>
      <c r="H235" t="s">
        <v>119</v>
      </c>
      <c r="I235" t="s">
        <v>177</v>
      </c>
      <c r="J235" t="s">
        <v>103</v>
      </c>
      <c r="K235" t="s">
        <v>160</v>
      </c>
      <c r="L235">
        <v>3</v>
      </c>
      <c r="M235">
        <v>586.26400000000001</v>
      </c>
      <c r="N235">
        <v>524.03300000000002</v>
      </c>
      <c r="O235" s="8">
        <f t="shared" si="3"/>
        <v>0.89385157539947879</v>
      </c>
    </row>
    <row r="236" spans="1:15" x14ac:dyDescent="0.3">
      <c r="A236">
        <v>278</v>
      </c>
      <c r="B236" t="s">
        <v>234</v>
      </c>
      <c r="C236" t="s">
        <v>120</v>
      </c>
      <c r="D236">
        <v>2016</v>
      </c>
      <c r="E236" t="s">
        <v>35</v>
      </c>
      <c r="F236" t="s">
        <v>37</v>
      </c>
      <c r="G236" t="s">
        <v>99</v>
      </c>
      <c r="H236" t="s">
        <v>119</v>
      </c>
      <c r="I236" t="s">
        <v>177</v>
      </c>
      <c r="J236" t="s">
        <v>88</v>
      </c>
      <c r="K236" t="s">
        <v>227</v>
      </c>
      <c r="L236">
        <v>3</v>
      </c>
      <c r="M236">
        <v>243.28399999999999</v>
      </c>
      <c r="N236">
        <v>78.622699999999995</v>
      </c>
      <c r="O236" s="8">
        <f t="shared" si="3"/>
        <v>0.32317250620673782</v>
      </c>
    </row>
    <row r="237" spans="1:15" x14ac:dyDescent="0.3">
      <c r="A237">
        <v>280</v>
      </c>
      <c r="B237" t="s">
        <v>222</v>
      </c>
      <c r="C237" t="s">
        <v>120</v>
      </c>
      <c r="D237">
        <v>2016</v>
      </c>
      <c r="E237" t="s">
        <v>35</v>
      </c>
      <c r="F237" t="s">
        <v>37</v>
      </c>
      <c r="G237" t="s">
        <v>99</v>
      </c>
      <c r="H237" t="s">
        <v>116</v>
      </c>
      <c r="I237" t="s">
        <v>177</v>
      </c>
      <c r="J237" t="s">
        <v>103</v>
      </c>
      <c r="K237" t="s">
        <v>160</v>
      </c>
      <c r="L237">
        <v>3</v>
      </c>
      <c r="M237">
        <v>579.14099999999996</v>
      </c>
      <c r="N237">
        <v>1.7802500000000001</v>
      </c>
      <c r="O237" s="8">
        <f t="shared" si="3"/>
        <v>3.0739491764527121E-3</v>
      </c>
    </row>
    <row r="238" spans="1:15" x14ac:dyDescent="0.3">
      <c r="A238">
        <v>282</v>
      </c>
      <c r="B238" t="s">
        <v>205</v>
      </c>
      <c r="C238" t="s">
        <v>120</v>
      </c>
      <c r="D238">
        <v>2016</v>
      </c>
      <c r="E238" t="s">
        <v>35</v>
      </c>
      <c r="F238" t="s">
        <v>37</v>
      </c>
      <c r="G238" t="s">
        <v>99</v>
      </c>
      <c r="H238" t="s">
        <v>126</v>
      </c>
      <c r="I238" t="s">
        <v>177</v>
      </c>
      <c r="J238" t="s">
        <v>128</v>
      </c>
      <c r="K238" t="s">
        <v>163</v>
      </c>
      <c r="L238">
        <v>3</v>
      </c>
      <c r="M238">
        <v>1270.92</v>
      </c>
      <c r="N238">
        <v>1.07636</v>
      </c>
      <c r="O238" s="8">
        <f t="shared" si="3"/>
        <v>8.4691404651748338E-4</v>
      </c>
    </row>
    <row r="239" spans="1:15" x14ac:dyDescent="0.3">
      <c r="A239">
        <v>281</v>
      </c>
      <c r="B239" t="s">
        <v>230</v>
      </c>
      <c r="C239" t="s">
        <v>120</v>
      </c>
      <c r="D239">
        <v>2016</v>
      </c>
      <c r="E239" t="s">
        <v>35</v>
      </c>
      <c r="F239" t="s">
        <v>37</v>
      </c>
      <c r="G239" t="s">
        <v>99</v>
      </c>
      <c r="H239" t="s">
        <v>126</v>
      </c>
      <c r="I239" t="s">
        <v>177</v>
      </c>
      <c r="J239" t="s">
        <v>103</v>
      </c>
      <c r="K239" t="s">
        <v>160</v>
      </c>
      <c r="L239">
        <v>3</v>
      </c>
      <c r="M239">
        <v>358.13099999999997</v>
      </c>
      <c r="N239">
        <v>0.27837400000000001</v>
      </c>
      <c r="O239" s="8">
        <f t="shared" si="3"/>
        <v>7.7729657583398262E-4</v>
      </c>
    </row>
    <row r="240" spans="1:15" x14ac:dyDescent="0.3">
      <c r="A240">
        <v>276</v>
      </c>
      <c r="B240" t="s">
        <v>207</v>
      </c>
      <c r="C240" t="s">
        <v>120</v>
      </c>
      <c r="D240">
        <v>2016</v>
      </c>
      <c r="E240" t="s">
        <v>35</v>
      </c>
      <c r="F240" t="s">
        <v>37</v>
      </c>
      <c r="G240" t="s">
        <v>99</v>
      </c>
      <c r="H240" t="s">
        <v>119</v>
      </c>
      <c r="I240" t="s">
        <v>177</v>
      </c>
      <c r="J240" t="s">
        <v>109</v>
      </c>
      <c r="K240" t="s">
        <v>162</v>
      </c>
      <c r="L240">
        <v>3</v>
      </c>
      <c r="M240">
        <v>1194.1199999999999</v>
      </c>
      <c r="N240">
        <v>0.88280499999999995</v>
      </c>
      <c r="O240" s="8">
        <f t="shared" si="3"/>
        <v>7.3929337085050083E-4</v>
      </c>
    </row>
    <row r="241" spans="1:15" x14ac:dyDescent="0.3">
      <c r="A241">
        <v>279</v>
      </c>
      <c r="B241" t="s">
        <v>183</v>
      </c>
      <c r="C241" t="s">
        <v>120</v>
      </c>
      <c r="D241">
        <v>2016</v>
      </c>
      <c r="E241" t="s">
        <v>35</v>
      </c>
      <c r="F241" t="s">
        <v>37</v>
      </c>
      <c r="G241" t="s">
        <v>99</v>
      </c>
      <c r="H241" t="s">
        <v>135</v>
      </c>
      <c r="I241" t="s">
        <v>177</v>
      </c>
      <c r="J241" t="s">
        <v>136</v>
      </c>
      <c r="K241" t="s">
        <v>164</v>
      </c>
      <c r="L241">
        <v>3</v>
      </c>
      <c r="M241">
        <v>3254.27</v>
      </c>
      <c r="N241">
        <v>1.45902</v>
      </c>
      <c r="O241" s="8">
        <f t="shared" si="3"/>
        <v>4.4834018074714146E-4</v>
      </c>
    </row>
    <row r="242" spans="1:15" x14ac:dyDescent="0.3">
      <c r="A242">
        <v>24</v>
      </c>
      <c r="B242" t="s">
        <v>234</v>
      </c>
      <c r="C242" t="s">
        <v>121</v>
      </c>
      <c r="D242">
        <v>2016</v>
      </c>
      <c r="E242" t="s">
        <v>35</v>
      </c>
      <c r="F242" t="s">
        <v>37</v>
      </c>
      <c r="G242" t="s">
        <v>99</v>
      </c>
      <c r="H242" t="s">
        <v>119</v>
      </c>
      <c r="I242" t="s">
        <v>177</v>
      </c>
      <c r="J242" t="s">
        <v>88</v>
      </c>
      <c r="K242" t="s">
        <v>227</v>
      </c>
      <c r="L242">
        <v>3</v>
      </c>
      <c r="M242">
        <v>243.28399999999999</v>
      </c>
      <c r="N242">
        <v>161.536</v>
      </c>
      <c r="O242" s="8">
        <f t="shared" si="3"/>
        <v>0.66398119070715711</v>
      </c>
    </row>
    <row r="243" spans="1:15" x14ac:dyDescent="0.3">
      <c r="A243">
        <v>23</v>
      </c>
      <c r="B243" t="s">
        <v>221</v>
      </c>
      <c r="C243" t="s">
        <v>121</v>
      </c>
      <c r="D243">
        <v>2016</v>
      </c>
      <c r="E243" t="s">
        <v>35</v>
      </c>
      <c r="F243" t="s">
        <v>37</v>
      </c>
      <c r="G243" t="s">
        <v>99</v>
      </c>
      <c r="H243" t="s">
        <v>119</v>
      </c>
      <c r="I243" t="s">
        <v>177</v>
      </c>
      <c r="J243" t="s">
        <v>103</v>
      </c>
      <c r="K243" t="s">
        <v>160</v>
      </c>
      <c r="L243">
        <v>3</v>
      </c>
      <c r="M243">
        <v>586.26400000000001</v>
      </c>
      <c r="N243">
        <v>39.648400000000002</v>
      </c>
      <c r="O243" s="8">
        <f t="shared" si="3"/>
        <v>6.7628918030102486E-2</v>
      </c>
    </row>
    <row r="244" spans="1:15" x14ac:dyDescent="0.3">
      <c r="A244">
        <v>25</v>
      </c>
      <c r="B244" t="s">
        <v>222</v>
      </c>
      <c r="C244" t="s">
        <v>121</v>
      </c>
      <c r="D244">
        <v>2016</v>
      </c>
      <c r="E244" t="s">
        <v>35</v>
      </c>
      <c r="F244" t="s">
        <v>37</v>
      </c>
      <c r="G244" t="s">
        <v>99</v>
      </c>
      <c r="H244" t="s">
        <v>116</v>
      </c>
      <c r="I244" t="s">
        <v>177</v>
      </c>
      <c r="J244" t="s">
        <v>103</v>
      </c>
      <c r="K244" t="s">
        <v>160</v>
      </c>
      <c r="L244">
        <v>3</v>
      </c>
      <c r="M244">
        <v>579.14099999999996</v>
      </c>
      <c r="N244">
        <v>0.75114800000000004</v>
      </c>
      <c r="O244" s="8">
        <f t="shared" si="3"/>
        <v>1.2970036657739654E-3</v>
      </c>
    </row>
    <row r="245" spans="1:15" x14ac:dyDescent="0.3">
      <c r="A245">
        <v>260</v>
      </c>
      <c r="B245" t="s">
        <v>215</v>
      </c>
      <c r="C245" t="s">
        <v>122</v>
      </c>
      <c r="D245">
        <v>2016</v>
      </c>
      <c r="E245" t="s">
        <v>35</v>
      </c>
      <c r="F245" t="s">
        <v>37</v>
      </c>
      <c r="G245" t="s">
        <v>99</v>
      </c>
      <c r="H245" t="s">
        <v>144</v>
      </c>
      <c r="I245" t="s">
        <v>177</v>
      </c>
      <c r="J245" t="s">
        <v>109</v>
      </c>
      <c r="K245" t="s">
        <v>162</v>
      </c>
      <c r="L245">
        <v>3</v>
      </c>
      <c r="M245">
        <v>775.73599999999999</v>
      </c>
      <c r="N245">
        <v>604.41999999999996</v>
      </c>
      <c r="O245" s="8">
        <f t="shared" si="3"/>
        <v>0.77915682654923835</v>
      </c>
    </row>
    <row r="246" spans="1:15" x14ac:dyDescent="0.3">
      <c r="A246">
        <v>259</v>
      </c>
      <c r="B246" t="s">
        <v>242</v>
      </c>
      <c r="C246" t="s">
        <v>122</v>
      </c>
      <c r="D246">
        <v>2016</v>
      </c>
      <c r="E246" t="s">
        <v>35</v>
      </c>
      <c r="F246" t="s">
        <v>37</v>
      </c>
      <c r="G246" t="s">
        <v>99</v>
      </c>
      <c r="H246" t="s">
        <v>123</v>
      </c>
      <c r="I246" t="s">
        <v>177</v>
      </c>
      <c r="J246" t="s">
        <v>109</v>
      </c>
      <c r="K246" t="s">
        <v>162</v>
      </c>
      <c r="L246">
        <v>3</v>
      </c>
      <c r="M246">
        <v>125.054</v>
      </c>
      <c r="N246">
        <v>9.6140299999999996</v>
      </c>
      <c r="O246" s="8">
        <f t="shared" si="3"/>
        <v>7.687902825979176E-2</v>
      </c>
    </row>
    <row r="247" spans="1:15" x14ac:dyDescent="0.3">
      <c r="A247">
        <v>261</v>
      </c>
      <c r="B247" t="s">
        <v>238</v>
      </c>
      <c r="C247" t="s">
        <v>122</v>
      </c>
      <c r="D247">
        <v>2016</v>
      </c>
      <c r="E247" t="s">
        <v>35</v>
      </c>
      <c r="F247" t="s">
        <v>37</v>
      </c>
      <c r="G247" t="s">
        <v>99</v>
      </c>
      <c r="H247" t="s">
        <v>112</v>
      </c>
      <c r="I247" t="s">
        <v>177</v>
      </c>
      <c r="J247" t="s">
        <v>109</v>
      </c>
      <c r="K247" t="s">
        <v>162</v>
      </c>
      <c r="L247">
        <v>3</v>
      </c>
      <c r="M247">
        <v>175.42099999999999</v>
      </c>
      <c r="N247">
        <v>2.9884200000000001</v>
      </c>
      <c r="O247" s="8">
        <f t="shared" si="3"/>
        <v>1.7035702680978905E-2</v>
      </c>
    </row>
    <row r="248" spans="1:15" x14ac:dyDescent="0.3">
      <c r="A248">
        <v>257</v>
      </c>
      <c r="B248" t="s">
        <v>191</v>
      </c>
      <c r="C248" t="s">
        <v>122</v>
      </c>
      <c r="D248">
        <v>2016</v>
      </c>
      <c r="E248" t="s">
        <v>35</v>
      </c>
      <c r="F248" t="s">
        <v>37</v>
      </c>
      <c r="G248" t="s">
        <v>99</v>
      </c>
      <c r="H248" t="s">
        <v>141</v>
      </c>
      <c r="I248" t="s">
        <v>177</v>
      </c>
      <c r="J248" t="s">
        <v>109</v>
      </c>
      <c r="K248" t="s">
        <v>162</v>
      </c>
      <c r="L248">
        <v>3</v>
      </c>
      <c r="M248">
        <v>2113.96</v>
      </c>
      <c r="N248">
        <v>5.7950200000000001</v>
      </c>
      <c r="O248" s="8">
        <f t="shared" si="3"/>
        <v>2.7413101477795228E-3</v>
      </c>
    </row>
    <row r="249" spans="1:15" x14ac:dyDescent="0.3">
      <c r="A249">
        <v>258</v>
      </c>
      <c r="B249" t="s">
        <v>207</v>
      </c>
      <c r="C249" t="s">
        <v>122</v>
      </c>
      <c r="D249">
        <v>2016</v>
      </c>
      <c r="E249" t="s">
        <v>35</v>
      </c>
      <c r="F249" t="s">
        <v>37</v>
      </c>
      <c r="G249" t="s">
        <v>99</v>
      </c>
      <c r="H249" t="s">
        <v>119</v>
      </c>
      <c r="I249" t="s">
        <v>177</v>
      </c>
      <c r="J249" t="s">
        <v>109</v>
      </c>
      <c r="K249" t="s">
        <v>162</v>
      </c>
      <c r="L249">
        <v>3</v>
      </c>
      <c r="M249">
        <v>1194.1199999999999</v>
      </c>
      <c r="N249">
        <v>2.4817999999999998</v>
      </c>
      <c r="O249" s="8">
        <f t="shared" si="3"/>
        <v>2.0783505845308678E-3</v>
      </c>
    </row>
    <row r="250" spans="1:15" x14ac:dyDescent="0.3">
      <c r="A250">
        <v>117</v>
      </c>
      <c r="B250" t="s">
        <v>239</v>
      </c>
      <c r="C250" t="s">
        <v>124</v>
      </c>
      <c r="D250">
        <v>2016</v>
      </c>
      <c r="E250" t="s">
        <v>35</v>
      </c>
      <c r="F250" t="s">
        <v>37</v>
      </c>
      <c r="G250" t="s">
        <v>99</v>
      </c>
      <c r="H250" t="s">
        <v>123</v>
      </c>
      <c r="I250" t="s">
        <v>177</v>
      </c>
      <c r="J250" t="s">
        <v>75</v>
      </c>
      <c r="K250" t="s">
        <v>157</v>
      </c>
      <c r="L250">
        <v>3</v>
      </c>
      <c r="M250">
        <v>160.369</v>
      </c>
      <c r="N250">
        <v>160.369</v>
      </c>
      <c r="O250" s="8">
        <f t="shared" si="3"/>
        <v>1</v>
      </c>
    </row>
    <row r="251" spans="1:15" x14ac:dyDescent="0.3">
      <c r="A251">
        <v>119</v>
      </c>
      <c r="B251" t="s">
        <v>255</v>
      </c>
      <c r="C251" t="s">
        <v>124</v>
      </c>
      <c r="D251">
        <v>2016</v>
      </c>
      <c r="E251" t="s">
        <v>35</v>
      </c>
      <c r="F251" t="s">
        <v>37</v>
      </c>
      <c r="G251" t="s">
        <v>99</v>
      </c>
      <c r="H251" t="s">
        <v>123</v>
      </c>
      <c r="I251" t="s">
        <v>177</v>
      </c>
      <c r="J251" t="s">
        <v>88</v>
      </c>
      <c r="K251" t="s">
        <v>227</v>
      </c>
      <c r="L251">
        <v>3</v>
      </c>
      <c r="M251">
        <v>14.484</v>
      </c>
      <c r="N251">
        <v>14.484</v>
      </c>
      <c r="O251" s="8">
        <f t="shared" si="3"/>
        <v>1</v>
      </c>
    </row>
    <row r="252" spans="1:15" x14ac:dyDescent="0.3">
      <c r="A252">
        <v>118</v>
      </c>
      <c r="B252" t="s">
        <v>232</v>
      </c>
      <c r="C252" t="s">
        <v>124</v>
      </c>
      <c r="D252">
        <v>2016</v>
      </c>
      <c r="E252" t="s">
        <v>35</v>
      </c>
      <c r="F252" t="s">
        <v>37</v>
      </c>
      <c r="G252" t="s">
        <v>99</v>
      </c>
      <c r="H252" t="s">
        <v>123</v>
      </c>
      <c r="I252" t="s">
        <v>177</v>
      </c>
      <c r="J252" t="s">
        <v>146</v>
      </c>
      <c r="K252" t="s">
        <v>204</v>
      </c>
      <c r="L252">
        <v>3</v>
      </c>
      <c r="M252">
        <v>314.09699999999998</v>
      </c>
      <c r="N252">
        <v>313.51799999999997</v>
      </c>
      <c r="O252" s="8">
        <f t="shared" si="3"/>
        <v>0.99815662040707165</v>
      </c>
    </row>
    <row r="253" spans="1:15" x14ac:dyDescent="0.3">
      <c r="A253">
        <v>116</v>
      </c>
      <c r="B253" t="s">
        <v>242</v>
      </c>
      <c r="C253" t="s">
        <v>124</v>
      </c>
      <c r="D253">
        <v>2016</v>
      </c>
      <c r="E253" t="s">
        <v>35</v>
      </c>
      <c r="F253" t="s">
        <v>37</v>
      </c>
      <c r="G253" t="s">
        <v>99</v>
      </c>
      <c r="H253" t="s">
        <v>123</v>
      </c>
      <c r="I253" t="s">
        <v>177</v>
      </c>
      <c r="J253" t="s">
        <v>109</v>
      </c>
      <c r="K253" t="s">
        <v>162</v>
      </c>
      <c r="L253">
        <v>3</v>
      </c>
      <c r="M253">
        <v>125.054</v>
      </c>
      <c r="N253">
        <v>114.265</v>
      </c>
      <c r="O253" s="8">
        <f t="shared" si="3"/>
        <v>0.91372527068306486</v>
      </c>
    </row>
    <row r="254" spans="1:15" x14ac:dyDescent="0.3">
      <c r="A254">
        <v>121</v>
      </c>
      <c r="B254" t="s">
        <v>225</v>
      </c>
      <c r="C254" t="s">
        <v>124</v>
      </c>
      <c r="D254">
        <v>2016</v>
      </c>
      <c r="E254" t="s">
        <v>35</v>
      </c>
      <c r="F254" t="s">
        <v>37</v>
      </c>
      <c r="G254" t="s">
        <v>99</v>
      </c>
      <c r="H254" t="s">
        <v>144</v>
      </c>
      <c r="I254" t="s">
        <v>177</v>
      </c>
      <c r="J254" t="s">
        <v>75</v>
      </c>
      <c r="K254" t="s">
        <v>157</v>
      </c>
      <c r="L254">
        <v>3</v>
      </c>
      <c r="M254">
        <v>446.63299999999998</v>
      </c>
      <c r="N254">
        <v>153.35599999999999</v>
      </c>
      <c r="O254" s="8">
        <f t="shared" si="3"/>
        <v>0.34336020849332671</v>
      </c>
    </row>
    <row r="255" spans="1:15" x14ac:dyDescent="0.3">
      <c r="A255">
        <v>120</v>
      </c>
      <c r="B255" t="s">
        <v>215</v>
      </c>
      <c r="C255" t="s">
        <v>124</v>
      </c>
      <c r="D255">
        <v>2016</v>
      </c>
      <c r="E255" t="s">
        <v>35</v>
      </c>
      <c r="F255" t="s">
        <v>37</v>
      </c>
      <c r="G255" t="s">
        <v>99</v>
      </c>
      <c r="H255" t="s">
        <v>144</v>
      </c>
      <c r="I255" t="s">
        <v>177</v>
      </c>
      <c r="J255" t="s">
        <v>109</v>
      </c>
      <c r="K255" t="s">
        <v>162</v>
      </c>
      <c r="L255">
        <v>3</v>
      </c>
      <c r="M255">
        <v>775.73599999999999</v>
      </c>
      <c r="N255">
        <v>163.64699999999999</v>
      </c>
      <c r="O255" s="8">
        <f t="shared" si="3"/>
        <v>0.21095707818123691</v>
      </c>
    </row>
    <row r="256" spans="1:15" x14ac:dyDescent="0.3">
      <c r="A256">
        <v>122</v>
      </c>
      <c r="B256" t="s">
        <v>231</v>
      </c>
      <c r="C256" t="s">
        <v>124</v>
      </c>
      <c r="D256">
        <v>2016</v>
      </c>
      <c r="E256" t="s">
        <v>35</v>
      </c>
      <c r="F256" t="s">
        <v>37</v>
      </c>
      <c r="G256" t="s">
        <v>99</v>
      </c>
      <c r="H256" t="s">
        <v>144</v>
      </c>
      <c r="I256" t="s">
        <v>177</v>
      </c>
      <c r="J256" t="s">
        <v>146</v>
      </c>
      <c r="K256" t="s">
        <v>204</v>
      </c>
      <c r="L256">
        <v>3</v>
      </c>
      <c r="M256">
        <v>317.06200000000001</v>
      </c>
      <c r="N256">
        <v>0.83177900000000005</v>
      </c>
      <c r="O256" s="8">
        <f t="shared" si="3"/>
        <v>2.6233954242387923E-3</v>
      </c>
    </row>
    <row r="257" spans="1:15" x14ac:dyDescent="0.3">
      <c r="A257">
        <v>115</v>
      </c>
      <c r="B257" t="s">
        <v>183</v>
      </c>
      <c r="C257" t="s">
        <v>124</v>
      </c>
      <c r="D257">
        <v>2016</v>
      </c>
      <c r="E257" t="s">
        <v>35</v>
      </c>
      <c r="F257" t="s">
        <v>37</v>
      </c>
      <c r="G257" t="s">
        <v>99</v>
      </c>
      <c r="H257" t="s">
        <v>135</v>
      </c>
      <c r="I257" t="s">
        <v>177</v>
      </c>
      <c r="J257" t="s">
        <v>136</v>
      </c>
      <c r="K257" t="s">
        <v>164</v>
      </c>
      <c r="L257">
        <v>3</v>
      </c>
      <c r="M257">
        <v>3254.27</v>
      </c>
      <c r="N257">
        <v>0.59374099999999996</v>
      </c>
      <c r="O257" s="8">
        <f t="shared" si="3"/>
        <v>1.8244982745746358E-4</v>
      </c>
    </row>
    <row r="258" spans="1:15" x14ac:dyDescent="0.3">
      <c r="A258">
        <v>114</v>
      </c>
      <c r="B258" t="s">
        <v>191</v>
      </c>
      <c r="C258" t="s">
        <v>124</v>
      </c>
      <c r="D258">
        <v>2016</v>
      </c>
      <c r="E258" t="s">
        <v>35</v>
      </c>
      <c r="F258" t="s">
        <v>37</v>
      </c>
      <c r="G258" t="s">
        <v>99</v>
      </c>
      <c r="H258" t="s">
        <v>141</v>
      </c>
      <c r="I258" t="s">
        <v>177</v>
      </c>
      <c r="J258" t="s">
        <v>109</v>
      </c>
      <c r="K258" t="s">
        <v>162</v>
      </c>
      <c r="L258">
        <v>3</v>
      </c>
      <c r="M258">
        <v>2113.96</v>
      </c>
      <c r="N258">
        <v>8.1105999999999998E-2</v>
      </c>
      <c r="O258" s="8">
        <f t="shared" ref="O258:O321" si="4">N258/M258</f>
        <v>3.8366856515733506E-5</v>
      </c>
    </row>
    <row r="259" spans="1:15" x14ac:dyDescent="0.3">
      <c r="A259">
        <v>113</v>
      </c>
      <c r="B259" t="s">
        <v>189</v>
      </c>
      <c r="C259" t="s">
        <v>124</v>
      </c>
      <c r="D259">
        <v>2016</v>
      </c>
      <c r="E259" t="s">
        <v>35</v>
      </c>
      <c r="F259" t="s">
        <v>37</v>
      </c>
      <c r="G259" t="s">
        <v>68</v>
      </c>
      <c r="H259" t="s">
        <v>96</v>
      </c>
      <c r="I259" t="s">
        <v>177</v>
      </c>
      <c r="J259" t="s">
        <v>75</v>
      </c>
      <c r="K259" t="s">
        <v>157</v>
      </c>
      <c r="L259">
        <v>3</v>
      </c>
      <c r="M259">
        <v>2467.39</v>
      </c>
      <c r="N259">
        <v>4.6056E-2</v>
      </c>
      <c r="O259" s="8">
        <f t="shared" si="4"/>
        <v>1.866587770883403E-5</v>
      </c>
    </row>
    <row r="260" spans="1:15" x14ac:dyDescent="0.3">
      <c r="A260">
        <v>351</v>
      </c>
      <c r="B260" t="s">
        <v>230</v>
      </c>
      <c r="C260" t="s">
        <v>125</v>
      </c>
      <c r="D260">
        <v>2016</v>
      </c>
      <c r="E260" t="s">
        <v>35</v>
      </c>
      <c r="F260" t="s">
        <v>37</v>
      </c>
      <c r="G260" t="s">
        <v>99</v>
      </c>
      <c r="H260" t="s">
        <v>126</v>
      </c>
      <c r="I260" t="s">
        <v>177</v>
      </c>
      <c r="J260" t="s">
        <v>103</v>
      </c>
      <c r="K260" t="s">
        <v>160</v>
      </c>
      <c r="L260">
        <v>3</v>
      </c>
      <c r="M260">
        <v>358.13099999999997</v>
      </c>
      <c r="N260">
        <v>350.97899999999998</v>
      </c>
      <c r="O260" s="8">
        <f t="shared" si="4"/>
        <v>0.98002965395344166</v>
      </c>
    </row>
    <row r="261" spans="1:15" x14ac:dyDescent="0.3">
      <c r="A261">
        <v>353</v>
      </c>
      <c r="B261" t="s">
        <v>257</v>
      </c>
      <c r="C261" t="s">
        <v>125</v>
      </c>
      <c r="D261">
        <v>2016</v>
      </c>
      <c r="E261" t="s">
        <v>35</v>
      </c>
      <c r="F261" t="s">
        <v>37</v>
      </c>
      <c r="G261" t="s">
        <v>99</v>
      </c>
      <c r="H261" t="s">
        <v>126</v>
      </c>
      <c r="I261" t="s">
        <v>177</v>
      </c>
      <c r="J261" t="s">
        <v>88</v>
      </c>
      <c r="K261" t="s">
        <v>227</v>
      </c>
      <c r="L261">
        <v>3</v>
      </c>
      <c r="M261">
        <v>11.8583</v>
      </c>
      <c r="N261">
        <v>7.7430599999999998</v>
      </c>
      <c r="O261" s="8">
        <f t="shared" si="4"/>
        <v>0.65296543349383973</v>
      </c>
    </row>
    <row r="262" spans="1:15" x14ac:dyDescent="0.3">
      <c r="A262">
        <v>348</v>
      </c>
      <c r="B262" t="s">
        <v>237</v>
      </c>
      <c r="C262" t="s">
        <v>125</v>
      </c>
      <c r="D262">
        <v>2016</v>
      </c>
      <c r="E262" t="s">
        <v>35</v>
      </c>
      <c r="F262" t="s">
        <v>37</v>
      </c>
      <c r="G262" t="s">
        <v>99</v>
      </c>
      <c r="H262" t="s">
        <v>116</v>
      </c>
      <c r="I262" t="s">
        <v>177</v>
      </c>
      <c r="J262" t="s">
        <v>107</v>
      </c>
      <c r="K262" t="s">
        <v>161</v>
      </c>
      <c r="L262">
        <v>3</v>
      </c>
      <c r="M262">
        <v>179.839</v>
      </c>
      <c r="N262">
        <v>2.1442800000000002</v>
      </c>
      <c r="O262" s="8">
        <f t="shared" si="4"/>
        <v>1.1923331424218329E-2</v>
      </c>
    </row>
    <row r="263" spans="1:15" x14ac:dyDescent="0.3">
      <c r="A263">
        <v>352</v>
      </c>
      <c r="B263" t="s">
        <v>205</v>
      </c>
      <c r="C263" t="s">
        <v>125</v>
      </c>
      <c r="D263">
        <v>2016</v>
      </c>
      <c r="E263" t="s">
        <v>35</v>
      </c>
      <c r="F263" t="s">
        <v>37</v>
      </c>
      <c r="G263" t="s">
        <v>99</v>
      </c>
      <c r="H263" t="s">
        <v>126</v>
      </c>
      <c r="I263" t="s">
        <v>177</v>
      </c>
      <c r="J263" t="s">
        <v>128</v>
      </c>
      <c r="K263" t="s">
        <v>163</v>
      </c>
      <c r="L263">
        <v>3</v>
      </c>
      <c r="M263">
        <v>1270.92</v>
      </c>
      <c r="N263">
        <v>12.0192</v>
      </c>
      <c r="O263" s="8">
        <f t="shared" si="4"/>
        <v>9.4570862052686232E-3</v>
      </c>
    </row>
    <row r="264" spans="1:15" x14ac:dyDescent="0.3">
      <c r="A264">
        <v>350</v>
      </c>
      <c r="B264" t="s">
        <v>212</v>
      </c>
      <c r="C264" t="s">
        <v>125</v>
      </c>
      <c r="D264">
        <v>2016</v>
      </c>
      <c r="E264" t="s">
        <v>35</v>
      </c>
      <c r="F264" t="s">
        <v>37</v>
      </c>
      <c r="G264" t="s">
        <v>99</v>
      </c>
      <c r="H264" t="s">
        <v>130</v>
      </c>
      <c r="I264" t="s">
        <v>177</v>
      </c>
      <c r="J264" t="s">
        <v>107</v>
      </c>
      <c r="K264" t="s">
        <v>161</v>
      </c>
      <c r="L264">
        <v>3</v>
      </c>
      <c r="M264">
        <v>1052.01</v>
      </c>
      <c r="N264">
        <v>0.83586000000000005</v>
      </c>
      <c r="O264" s="8">
        <f t="shared" si="4"/>
        <v>7.9453617361051711E-4</v>
      </c>
    </row>
    <row r="265" spans="1:15" x14ac:dyDescent="0.3">
      <c r="A265">
        <v>347</v>
      </c>
      <c r="B265" t="s">
        <v>234</v>
      </c>
      <c r="C265" t="s">
        <v>125</v>
      </c>
      <c r="D265">
        <v>2016</v>
      </c>
      <c r="E265" t="s">
        <v>35</v>
      </c>
      <c r="F265" t="s">
        <v>37</v>
      </c>
      <c r="G265" t="s">
        <v>99</v>
      </c>
      <c r="H265" t="s">
        <v>119</v>
      </c>
      <c r="I265" t="s">
        <v>177</v>
      </c>
      <c r="J265" t="s">
        <v>88</v>
      </c>
      <c r="K265" t="s">
        <v>227</v>
      </c>
      <c r="L265">
        <v>3</v>
      </c>
      <c r="M265">
        <v>243.28399999999999</v>
      </c>
      <c r="N265">
        <v>0.126664</v>
      </c>
      <c r="O265" s="8">
        <f t="shared" si="4"/>
        <v>5.2064254122753651E-4</v>
      </c>
    </row>
    <row r="266" spans="1:15" x14ac:dyDescent="0.3">
      <c r="A266">
        <v>346</v>
      </c>
      <c r="B266" t="s">
        <v>221</v>
      </c>
      <c r="C266" t="s">
        <v>125</v>
      </c>
      <c r="D266">
        <v>2016</v>
      </c>
      <c r="E266" t="s">
        <v>35</v>
      </c>
      <c r="F266" t="s">
        <v>37</v>
      </c>
      <c r="G266" t="s">
        <v>99</v>
      </c>
      <c r="H266" t="s">
        <v>119</v>
      </c>
      <c r="I266" t="s">
        <v>177</v>
      </c>
      <c r="J266" t="s">
        <v>103</v>
      </c>
      <c r="K266" t="s">
        <v>160</v>
      </c>
      <c r="L266">
        <v>3</v>
      </c>
      <c r="M266">
        <v>586.26400000000001</v>
      </c>
      <c r="N266">
        <v>0.23902399999999999</v>
      </c>
      <c r="O266" s="8">
        <f t="shared" si="4"/>
        <v>4.0770710806053241E-4</v>
      </c>
    </row>
    <row r="267" spans="1:15" x14ac:dyDescent="0.3">
      <c r="A267">
        <v>349</v>
      </c>
      <c r="B267" t="s">
        <v>222</v>
      </c>
      <c r="C267" t="s">
        <v>125</v>
      </c>
      <c r="D267">
        <v>2016</v>
      </c>
      <c r="E267" t="s">
        <v>35</v>
      </c>
      <c r="F267" t="s">
        <v>37</v>
      </c>
      <c r="G267" t="s">
        <v>99</v>
      </c>
      <c r="H267" t="s">
        <v>116</v>
      </c>
      <c r="I267" t="s">
        <v>177</v>
      </c>
      <c r="J267" t="s">
        <v>103</v>
      </c>
      <c r="K267" t="s">
        <v>160</v>
      </c>
      <c r="L267">
        <v>3</v>
      </c>
      <c r="M267">
        <v>579.14099999999996</v>
      </c>
      <c r="N267">
        <v>6.9208000000000006E-2</v>
      </c>
      <c r="O267" s="8">
        <f t="shared" si="4"/>
        <v>1.1950112321524467E-4</v>
      </c>
    </row>
    <row r="268" spans="1:15" x14ac:dyDescent="0.3">
      <c r="A268">
        <v>205</v>
      </c>
      <c r="B268" t="s">
        <v>205</v>
      </c>
      <c r="C268" t="s">
        <v>127</v>
      </c>
      <c r="D268">
        <v>2016</v>
      </c>
      <c r="E268" t="s">
        <v>35</v>
      </c>
      <c r="F268" t="s">
        <v>37</v>
      </c>
      <c r="G268" t="s">
        <v>99</v>
      </c>
      <c r="H268" t="s">
        <v>126</v>
      </c>
      <c r="I268" t="s">
        <v>177</v>
      </c>
      <c r="J268" t="s">
        <v>128</v>
      </c>
      <c r="K268" t="s">
        <v>163</v>
      </c>
      <c r="L268">
        <v>3</v>
      </c>
      <c r="M268">
        <v>1270.92</v>
      </c>
      <c r="N268">
        <v>1244.33</v>
      </c>
      <c r="O268" s="8">
        <f t="shared" si="4"/>
        <v>0.97907814811317773</v>
      </c>
    </row>
    <row r="269" spans="1:15" x14ac:dyDescent="0.3">
      <c r="A269">
        <v>206</v>
      </c>
      <c r="B269" t="s">
        <v>257</v>
      </c>
      <c r="C269" t="s">
        <v>127</v>
      </c>
      <c r="D269">
        <v>2016</v>
      </c>
      <c r="E269" t="s">
        <v>35</v>
      </c>
      <c r="F269" t="s">
        <v>37</v>
      </c>
      <c r="G269" t="s">
        <v>99</v>
      </c>
      <c r="H269" t="s">
        <v>126</v>
      </c>
      <c r="I269" t="s">
        <v>177</v>
      </c>
      <c r="J269" t="s">
        <v>88</v>
      </c>
      <c r="K269" t="s">
        <v>227</v>
      </c>
      <c r="L269">
        <v>3</v>
      </c>
      <c r="M269">
        <v>11.8583</v>
      </c>
      <c r="N269">
        <v>3.8355700000000001</v>
      </c>
      <c r="O269" s="8">
        <f t="shared" si="4"/>
        <v>0.3234502416029279</v>
      </c>
    </row>
    <row r="270" spans="1:15" x14ac:dyDescent="0.3">
      <c r="A270">
        <v>204</v>
      </c>
      <c r="B270" t="s">
        <v>230</v>
      </c>
      <c r="C270" t="s">
        <v>127</v>
      </c>
      <c r="D270">
        <v>2016</v>
      </c>
      <c r="E270" t="s">
        <v>35</v>
      </c>
      <c r="F270" t="s">
        <v>37</v>
      </c>
      <c r="G270" t="s">
        <v>99</v>
      </c>
      <c r="H270" t="s">
        <v>126</v>
      </c>
      <c r="I270" t="s">
        <v>177</v>
      </c>
      <c r="J270" t="s">
        <v>103</v>
      </c>
      <c r="K270" t="s">
        <v>160</v>
      </c>
      <c r="L270">
        <v>3</v>
      </c>
      <c r="M270">
        <v>358.13099999999997</v>
      </c>
      <c r="N270">
        <v>3.50522</v>
      </c>
      <c r="O270" s="8">
        <f t="shared" si="4"/>
        <v>9.7875358458217807E-3</v>
      </c>
    </row>
    <row r="271" spans="1:15" x14ac:dyDescent="0.3">
      <c r="A271">
        <v>200</v>
      </c>
      <c r="B271" t="s">
        <v>221</v>
      </c>
      <c r="C271" t="s">
        <v>127</v>
      </c>
      <c r="D271">
        <v>2016</v>
      </c>
      <c r="E271" t="s">
        <v>35</v>
      </c>
      <c r="F271" t="s">
        <v>37</v>
      </c>
      <c r="G271" t="s">
        <v>99</v>
      </c>
      <c r="H271" t="s">
        <v>119</v>
      </c>
      <c r="I271" t="s">
        <v>177</v>
      </c>
      <c r="J271" t="s">
        <v>103</v>
      </c>
      <c r="K271" t="s">
        <v>160</v>
      </c>
      <c r="L271">
        <v>3</v>
      </c>
      <c r="M271">
        <v>586.26400000000001</v>
      </c>
      <c r="N271">
        <v>1.8184499999999999</v>
      </c>
      <c r="O271" s="8">
        <f t="shared" si="4"/>
        <v>3.1017596168279133E-3</v>
      </c>
    </row>
    <row r="272" spans="1:15" x14ac:dyDescent="0.3">
      <c r="A272">
        <v>202</v>
      </c>
      <c r="B272" t="s">
        <v>212</v>
      </c>
      <c r="C272" t="s">
        <v>127</v>
      </c>
      <c r="D272">
        <v>2016</v>
      </c>
      <c r="E272" t="s">
        <v>35</v>
      </c>
      <c r="F272" t="s">
        <v>37</v>
      </c>
      <c r="G272" t="s">
        <v>99</v>
      </c>
      <c r="H272" t="s">
        <v>130</v>
      </c>
      <c r="I272" t="s">
        <v>177</v>
      </c>
      <c r="J272" t="s">
        <v>107</v>
      </c>
      <c r="K272" t="s">
        <v>161</v>
      </c>
      <c r="L272">
        <v>3</v>
      </c>
      <c r="M272">
        <v>1052.01</v>
      </c>
      <c r="N272">
        <v>2.44251</v>
      </c>
      <c r="O272" s="8">
        <f t="shared" si="4"/>
        <v>2.3217554966207545E-3</v>
      </c>
    </row>
    <row r="273" spans="1:15" x14ac:dyDescent="0.3">
      <c r="A273">
        <v>201</v>
      </c>
      <c r="B273" t="s">
        <v>183</v>
      </c>
      <c r="C273" t="s">
        <v>127</v>
      </c>
      <c r="D273">
        <v>2016</v>
      </c>
      <c r="E273" t="s">
        <v>35</v>
      </c>
      <c r="F273" t="s">
        <v>37</v>
      </c>
      <c r="G273" t="s">
        <v>99</v>
      </c>
      <c r="H273" t="s">
        <v>135</v>
      </c>
      <c r="I273" t="s">
        <v>177</v>
      </c>
      <c r="J273" t="s">
        <v>136</v>
      </c>
      <c r="K273" t="s">
        <v>164</v>
      </c>
      <c r="L273">
        <v>3</v>
      </c>
      <c r="M273">
        <v>3254.27</v>
      </c>
      <c r="N273">
        <v>3.9337900000000001</v>
      </c>
      <c r="O273" s="8">
        <f t="shared" si="4"/>
        <v>1.2088087343705347E-3</v>
      </c>
    </row>
    <row r="274" spans="1:15" x14ac:dyDescent="0.3">
      <c r="A274">
        <v>203</v>
      </c>
      <c r="B274" t="s">
        <v>197</v>
      </c>
      <c r="C274" t="s">
        <v>127</v>
      </c>
      <c r="D274">
        <v>2016</v>
      </c>
      <c r="E274" t="s">
        <v>35</v>
      </c>
      <c r="F274" t="s">
        <v>37</v>
      </c>
      <c r="G274" t="s">
        <v>99</v>
      </c>
      <c r="H274" t="s">
        <v>138</v>
      </c>
      <c r="I274" t="s">
        <v>177</v>
      </c>
      <c r="J274" t="s">
        <v>136</v>
      </c>
      <c r="K274" t="s">
        <v>164</v>
      </c>
      <c r="L274">
        <v>3</v>
      </c>
      <c r="M274">
        <v>1592.78</v>
      </c>
      <c r="N274">
        <v>0.17179900000000001</v>
      </c>
      <c r="O274" s="8">
        <f t="shared" si="4"/>
        <v>1.0786109820565302E-4</v>
      </c>
    </row>
    <row r="275" spans="1:15" x14ac:dyDescent="0.3">
      <c r="A275">
        <v>316</v>
      </c>
      <c r="B275" t="s">
        <v>212</v>
      </c>
      <c r="C275" t="s">
        <v>129</v>
      </c>
      <c r="D275">
        <v>2016</v>
      </c>
      <c r="E275" t="s">
        <v>35</v>
      </c>
      <c r="F275" t="s">
        <v>37</v>
      </c>
      <c r="G275" t="s">
        <v>99</v>
      </c>
      <c r="H275" t="s">
        <v>130</v>
      </c>
      <c r="I275" t="s">
        <v>177</v>
      </c>
      <c r="J275" t="s">
        <v>107</v>
      </c>
      <c r="K275" t="s">
        <v>161</v>
      </c>
      <c r="L275">
        <v>3</v>
      </c>
      <c r="M275">
        <v>1052.01</v>
      </c>
      <c r="N275">
        <v>1041.8499999999999</v>
      </c>
      <c r="O275" s="8">
        <f t="shared" si="4"/>
        <v>0.99034229712645305</v>
      </c>
    </row>
    <row r="276" spans="1:15" x14ac:dyDescent="0.3">
      <c r="A276">
        <v>314</v>
      </c>
      <c r="B276" t="s">
        <v>237</v>
      </c>
      <c r="C276" t="s">
        <v>129</v>
      </c>
      <c r="D276">
        <v>2016</v>
      </c>
      <c r="E276" t="s">
        <v>35</v>
      </c>
      <c r="F276" t="s">
        <v>37</v>
      </c>
      <c r="G276" t="s">
        <v>99</v>
      </c>
      <c r="H276" t="s">
        <v>116</v>
      </c>
      <c r="I276" t="s">
        <v>177</v>
      </c>
      <c r="J276" t="s">
        <v>107</v>
      </c>
      <c r="K276" t="s">
        <v>161</v>
      </c>
      <c r="L276">
        <v>3</v>
      </c>
      <c r="M276">
        <v>179.839</v>
      </c>
      <c r="N276">
        <v>11.8188</v>
      </c>
      <c r="O276" s="8">
        <f t="shared" si="4"/>
        <v>6.571878179927601E-2</v>
      </c>
    </row>
    <row r="277" spans="1:15" x14ac:dyDescent="0.3">
      <c r="A277">
        <v>317</v>
      </c>
      <c r="B277" t="s">
        <v>224</v>
      </c>
      <c r="C277" t="s">
        <v>129</v>
      </c>
      <c r="D277">
        <v>2016</v>
      </c>
      <c r="E277" t="s">
        <v>35</v>
      </c>
      <c r="F277" t="s">
        <v>37</v>
      </c>
      <c r="G277" t="s">
        <v>99</v>
      </c>
      <c r="H277" t="s">
        <v>130</v>
      </c>
      <c r="I277" t="s">
        <v>177</v>
      </c>
      <c r="J277" t="s">
        <v>128</v>
      </c>
      <c r="K277" t="s">
        <v>163</v>
      </c>
      <c r="L277">
        <v>3</v>
      </c>
      <c r="M277">
        <v>455.79300000000001</v>
      </c>
      <c r="N277">
        <v>16.604900000000001</v>
      </c>
      <c r="O277" s="8">
        <f t="shared" si="4"/>
        <v>3.6430792048144665E-2</v>
      </c>
    </row>
    <row r="278" spans="1:15" x14ac:dyDescent="0.3">
      <c r="A278">
        <v>322</v>
      </c>
      <c r="B278" t="s">
        <v>257</v>
      </c>
      <c r="C278" t="s">
        <v>129</v>
      </c>
      <c r="D278">
        <v>2016</v>
      </c>
      <c r="E278" t="s">
        <v>35</v>
      </c>
      <c r="F278" t="s">
        <v>37</v>
      </c>
      <c r="G278" t="s">
        <v>99</v>
      </c>
      <c r="H278" t="s">
        <v>126</v>
      </c>
      <c r="I278" t="s">
        <v>177</v>
      </c>
      <c r="J278" t="s">
        <v>88</v>
      </c>
      <c r="K278" t="s">
        <v>227</v>
      </c>
      <c r="L278">
        <v>3</v>
      </c>
      <c r="M278">
        <v>11.8583</v>
      </c>
      <c r="N278">
        <v>0.12657199999999999</v>
      </c>
      <c r="O278" s="8">
        <f t="shared" si="4"/>
        <v>1.0673705337189985E-2</v>
      </c>
    </row>
    <row r="279" spans="1:15" x14ac:dyDescent="0.3">
      <c r="A279">
        <v>315</v>
      </c>
      <c r="B279" t="s">
        <v>222</v>
      </c>
      <c r="C279" t="s">
        <v>129</v>
      </c>
      <c r="D279">
        <v>2016</v>
      </c>
      <c r="E279" t="s">
        <v>35</v>
      </c>
      <c r="F279" t="s">
        <v>37</v>
      </c>
      <c r="G279" t="s">
        <v>99</v>
      </c>
      <c r="H279" t="s">
        <v>116</v>
      </c>
      <c r="I279" t="s">
        <v>177</v>
      </c>
      <c r="J279" t="s">
        <v>103</v>
      </c>
      <c r="K279" t="s">
        <v>160</v>
      </c>
      <c r="L279">
        <v>3</v>
      </c>
      <c r="M279">
        <v>579.14099999999996</v>
      </c>
      <c r="N279">
        <v>3.9539900000000001</v>
      </c>
      <c r="O279" s="8">
        <f t="shared" si="4"/>
        <v>6.8273356574651087E-3</v>
      </c>
    </row>
    <row r="280" spans="1:15" x14ac:dyDescent="0.3">
      <c r="A280">
        <v>319</v>
      </c>
      <c r="B280" t="s">
        <v>201</v>
      </c>
      <c r="C280" t="s">
        <v>129</v>
      </c>
      <c r="D280">
        <v>2016</v>
      </c>
      <c r="E280" t="s">
        <v>35</v>
      </c>
      <c r="F280" t="s">
        <v>37</v>
      </c>
      <c r="G280" t="s">
        <v>99</v>
      </c>
      <c r="H280" t="s">
        <v>133</v>
      </c>
      <c r="I280" t="s">
        <v>177</v>
      </c>
      <c r="J280" t="s">
        <v>107</v>
      </c>
      <c r="K280" t="s">
        <v>161</v>
      </c>
      <c r="L280">
        <v>3</v>
      </c>
      <c r="M280">
        <v>1377.24</v>
      </c>
      <c r="N280">
        <v>6.4180799999999998</v>
      </c>
      <c r="O280" s="8">
        <f t="shared" si="4"/>
        <v>4.6601028143243009E-3</v>
      </c>
    </row>
    <row r="281" spans="1:15" x14ac:dyDescent="0.3">
      <c r="A281">
        <v>318</v>
      </c>
      <c r="B281" t="s">
        <v>256</v>
      </c>
      <c r="C281" t="s">
        <v>129</v>
      </c>
      <c r="D281">
        <v>2016</v>
      </c>
      <c r="E281" t="s">
        <v>35</v>
      </c>
      <c r="F281" t="s">
        <v>37</v>
      </c>
      <c r="G281" t="s">
        <v>99</v>
      </c>
      <c r="H281" t="s">
        <v>130</v>
      </c>
      <c r="I281" t="s">
        <v>177</v>
      </c>
      <c r="J281" t="s">
        <v>88</v>
      </c>
      <c r="K281" t="s">
        <v>227</v>
      </c>
      <c r="L281">
        <v>3</v>
      </c>
      <c r="M281">
        <v>12.3681</v>
      </c>
      <c r="N281">
        <v>4.5261999999999997E-2</v>
      </c>
      <c r="O281" s="8">
        <f t="shared" si="4"/>
        <v>3.6595758443091499E-3</v>
      </c>
    </row>
    <row r="282" spans="1:15" x14ac:dyDescent="0.3">
      <c r="A282">
        <v>321</v>
      </c>
      <c r="B282" t="s">
        <v>205</v>
      </c>
      <c r="C282" t="s">
        <v>129</v>
      </c>
      <c r="D282">
        <v>2016</v>
      </c>
      <c r="E282" t="s">
        <v>35</v>
      </c>
      <c r="F282" t="s">
        <v>37</v>
      </c>
      <c r="G282" t="s">
        <v>99</v>
      </c>
      <c r="H282" t="s">
        <v>126</v>
      </c>
      <c r="I282" t="s">
        <v>177</v>
      </c>
      <c r="J282" t="s">
        <v>128</v>
      </c>
      <c r="K282" t="s">
        <v>163</v>
      </c>
      <c r="L282">
        <v>3</v>
      </c>
      <c r="M282">
        <v>1270.92</v>
      </c>
      <c r="N282">
        <v>1.1326000000000001</v>
      </c>
      <c r="O282" s="8">
        <f t="shared" si="4"/>
        <v>8.9116545494602331E-4</v>
      </c>
    </row>
    <row r="283" spans="1:15" x14ac:dyDescent="0.3">
      <c r="A283">
        <v>320</v>
      </c>
      <c r="B283" t="s">
        <v>230</v>
      </c>
      <c r="C283" t="s">
        <v>129</v>
      </c>
      <c r="D283">
        <v>2016</v>
      </c>
      <c r="E283" t="s">
        <v>35</v>
      </c>
      <c r="F283" t="s">
        <v>37</v>
      </c>
      <c r="G283" t="s">
        <v>99</v>
      </c>
      <c r="H283" t="s">
        <v>126</v>
      </c>
      <c r="I283" t="s">
        <v>177</v>
      </c>
      <c r="J283" t="s">
        <v>103</v>
      </c>
      <c r="K283" t="s">
        <v>160</v>
      </c>
      <c r="L283">
        <v>3</v>
      </c>
      <c r="M283">
        <v>358.13099999999997</v>
      </c>
      <c r="N283">
        <v>0.100707</v>
      </c>
      <c r="O283" s="8">
        <f t="shared" si="4"/>
        <v>2.81201571491996E-4</v>
      </c>
    </row>
    <row r="284" spans="1:15" x14ac:dyDescent="0.3">
      <c r="A284">
        <v>323</v>
      </c>
      <c r="B284" t="s">
        <v>210</v>
      </c>
      <c r="C284" t="s">
        <v>129</v>
      </c>
      <c r="D284">
        <v>2016</v>
      </c>
      <c r="E284" t="s">
        <v>35</v>
      </c>
      <c r="F284" t="s">
        <v>37</v>
      </c>
      <c r="G284" t="s">
        <v>99</v>
      </c>
      <c r="H284" t="s">
        <v>112</v>
      </c>
      <c r="I284" t="s">
        <v>177</v>
      </c>
      <c r="J284" t="s">
        <v>107</v>
      </c>
      <c r="K284" t="s">
        <v>161</v>
      </c>
      <c r="L284">
        <v>3</v>
      </c>
      <c r="M284">
        <v>1115.3499999999999</v>
      </c>
      <c r="N284">
        <v>5.8372E-2</v>
      </c>
      <c r="O284" s="8">
        <f t="shared" si="4"/>
        <v>5.2335141435423865E-5</v>
      </c>
    </row>
    <row r="285" spans="1:15" x14ac:dyDescent="0.3">
      <c r="A285">
        <v>324</v>
      </c>
      <c r="B285" t="s">
        <v>206</v>
      </c>
      <c r="C285" t="s">
        <v>129</v>
      </c>
      <c r="D285">
        <v>2016</v>
      </c>
      <c r="E285" t="s">
        <v>35</v>
      </c>
      <c r="F285" t="s">
        <v>37</v>
      </c>
      <c r="G285" t="s">
        <v>99</v>
      </c>
      <c r="H285" t="s">
        <v>112</v>
      </c>
      <c r="I285" t="s">
        <v>177</v>
      </c>
      <c r="J285" t="s">
        <v>103</v>
      </c>
      <c r="K285" t="s">
        <v>160</v>
      </c>
      <c r="L285">
        <v>3</v>
      </c>
      <c r="M285">
        <v>1201.74</v>
      </c>
      <c r="N285">
        <v>2.9859E-2</v>
      </c>
      <c r="O285" s="8">
        <f t="shared" si="4"/>
        <v>2.4846472614708673E-5</v>
      </c>
    </row>
    <row r="286" spans="1:15" x14ac:dyDescent="0.3">
      <c r="A286">
        <v>110</v>
      </c>
      <c r="B286" t="s">
        <v>256</v>
      </c>
      <c r="C286" t="s">
        <v>131</v>
      </c>
      <c r="D286">
        <v>2016</v>
      </c>
      <c r="E286" t="s">
        <v>35</v>
      </c>
      <c r="F286" t="s">
        <v>37</v>
      </c>
      <c r="G286" t="s">
        <v>99</v>
      </c>
      <c r="H286" t="s">
        <v>130</v>
      </c>
      <c r="I286" t="s">
        <v>177</v>
      </c>
      <c r="J286" t="s">
        <v>88</v>
      </c>
      <c r="K286" t="s">
        <v>227</v>
      </c>
      <c r="L286">
        <v>3</v>
      </c>
      <c r="M286">
        <v>12.3681</v>
      </c>
      <c r="N286">
        <v>12.322900000000001</v>
      </c>
      <c r="O286" s="8">
        <f t="shared" si="4"/>
        <v>0.99634543705177037</v>
      </c>
    </row>
    <row r="287" spans="1:15" x14ac:dyDescent="0.3">
      <c r="A287">
        <v>109</v>
      </c>
      <c r="B287" t="s">
        <v>224</v>
      </c>
      <c r="C287" t="s">
        <v>131</v>
      </c>
      <c r="D287">
        <v>2016</v>
      </c>
      <c r="E287" t="s">
        <v>35</v>
      </c>
      <c r="F287" t="s">
        <v>37</v>
      </c>
      <c r="G287" t="s">
        <v>99</v>
      </c>
      <c r="H287" t="s">
        <v>130</v>
      </c>
      <c r="I287" t="s">
        <v>177</v>
      </c>
      <c r="J287" t="s">
        <v>128</v>
      </c>
      <c r="K287" t="s">
        <v>163</v>
      </c>
      <c r="L287">
        <v>3</v>
      </c>
      <c r="M287">
        <v>455.79300000000001</v>
      </c>
      <c r="N287">
        <v>439.18799999999999</v>
      </c>
      <c r="O287" s="8">
        <f t="shared" si="4"/>
        <v>0.96356898855401463</v>
      </c>
    </row>
    <row r="288" spans="1:15" x14ac:dyDescent="0.3">
      <c r="A288">
        <v>108</v>
      </c>
      <c r="B288" t="s">
        <v>212</v>
      </c>
      <c r="C288" t="s">
        <v>131</v>
      </c>
      <c r="D288">
        <v>2016</v>
      </c>
      <c r="E288" t="s">
        <v>35</v>
      </c>
      <c r="F288" t="s">
        <v>37</v>
      </c>
      <c r="G288" t="s">
        <v>99</v>
      </c>
      <c r="H288" t="s">
        <v>130</v>
      </c>
      <c r="I288" t="s">
        <v>177</v>
      </c>
      <c r="J288" t="s">
        <v>107</v>
      </c>
      <c r="K288" t="s">
        <v>161</v>
      </c>
      <c r="L288">
        <v>3</v>
      </c>
      <c r="M288">
        <v>1052.01</v>
      </c>
      <c r="N288">
        <v>0.60546199999999994</v>
      </c>
      <c r="O288" s="8">
        <f t="shared" si="4"/>
        <v>5.7552874972671361E-4</v>
      </c>
    </row>
    <row r="289" spans="1:15" x14ac:dyDescent="0.3">
      <c r="A289">
        <v>111</v>
      </c>
      <c r="B289" t="s">
        <v>201</v>
      </c>
      <c r="C289" t="s">
        <v>131</v>
      </c>
      <c r="D289">
        <v>2016</v>
      </c>
      <c r="E289" t="s">
        <v>35</v>
      </c>
      <c r="F289" t="s">
        <v>37</v>
      </c>
      <c r="G289" t="s">
        <v>99</v>
      </c>
      <c r="H289" t="s">
        <v>133</v>
      </c>
      <c r="I289" t="s">
        <v>177</v>
      </c>
      <c r="J289" t="s">
        <v>107</v>
      </c>
      <c r="K289" t="s">
        <v>161</v>
      </c>
      <c r="L289">
        <v>3</v>
      </c>
      <c r="M289">
        <v>1377.24</v>
      </c>
      <c r="N289">
        <v>0.126523</v>
      </c>
      <c r="O289" s="8">
        <f t="shared" si="4"/>
        <v>9.1867067468269869E-5</v>
      </c>
    </row>
    <row r="290" spans="1:15" x14ac:dyDescent="0.3">
      <c r="A290">
        <v>192</v>
      </c>
      <c r="B290" t="s">
        <v>201</v>
      </c>
      <c r="C290" t="s">
        <v>132</v>
      </c>
      <c r="D290">
        <v>2016</v>
      </c>
      <c r="E290" t="s">
        <v>35</v>
      </c>
      <c r="F290" t="s">
        <v>37</v>
      </c>
      <c r="G290" t="s">
        <v>99</v>
      </c>
      <c r="H290" t="s">
        <v>133</v>
      </c>
      <c r="I290" t="s">
        <v>177</v>
      </c>
      <c r="J290" t="s">
        <v>107</v>
      </c>
      <c r="K290" t="s">
        <v>161</v>
      </c>
      <c r="L290">
        <v>3</v>
      </c>
      <c r="M290">
        <v>1377.24</v>
      </c>
      <c r="N290">
        <v>1266.8800000000001</v>
      </c>
      <c r="O290" s="8">
        <f t="shared" si="4"/>
        <v>0.91986872295315281</v>
      </c>
    </row>
    <row r="291" spans="1:15" x14ac:dyDescent="0.3">
      <c r="A291">
        <v>191</v>
      </c>
      <c r="B291" t="s">
        <v>212</v>
      </c>
      <c r="C291" t="s">
        <v>132</v>
      </c>
      <c r="D291">
        <v>2016</v>
      </c>
      <c r="E291" t="s">
        <v>35</v>
      </c>
      <c r="F291" t="s">
        <v>37</v>
      </c>
      <c r="G291" t="s">
        <v>99</v>
      </c>
      <c r="H291" t="s">
        <v>130</v>
      </c>
      <c r="I291" t="s">
        <v>177</v>
      </c>
      <c r="J291" t="s">
        <v>107</v>
      </c>
      <c r="K291" t="s">
        <v>161</v>
      </c>
      <c r="L291">
        <v>3</v>
      </c>
      <c r="M291">
        <v>1052.01</v>
      </c>
      <c r="N291">
        <v>2.46123</v>
      </c>
      <c r="O291" s="8">
        <f t="shared" si="4"/>
        <v>2.339550004277526E-3</v>
      </c>
    </row>
    <row r="292" spans="1:15" x14ac:dyDescent="0.3">
      <c r="A292">
        <v>193</v>
      </c>
      <c r="B292" t="s">
        <v>210</v>
      </c>
      <c r="C292" t="s">
        <v>132</v>
      </c>
      <c r="D292">
        <v>2016</v>
      </c>
      <c r="E292" t="s">
        <v>35</v>
      </c>
      <c r="F292" t="s">
        <v>37</v>
      </c>
      <c r="G292" t="s">
        <v>99</v>
      </c>
      <c r="H292" t="s">
        <v>112</v>
      </c>
      <c r="I292" t="s">
        <v>177</v>
      </c>
      <c r="J292" t="s">
        <v>107</v>
      </c>
      <c r="K292" t="s">
        <v>161</v>
      </c>
      <c r="L292">
        <v>3</v>
      </c>
      <c r="M292">
        <v>1115.3499999999999</v>
      </c>
      <c r="N292">
        <v>0.23839099999999999</v>
      </c>
      <c r="O292" s="8">
        <f t="shared" si="4"/>
        <v>2.1373649527054288E-4</v>
      </c>
    </row>
    <row r="293" spans="1:15" x14ac:dyDescent="0.3">
      <c r="A293">
        <v>38</v>
      </c>
      <c r="B293" t="s">
        <v>253</v>
      </c>
      <c r="C293" t="s">
        <v>134</v>
      </c>
      <c r="D293">
        <v>2016</v>
      </c>
      <c r="E293" t="s">
        <v>35</v>
      </c>
      <c r="F293" t="s">
        <v>37</v>
      </c>
      <c r="G293" t="s">
        <v>99</v>
      </c>
      <c r="H293" t="s">
        <v>135</v>
      </c>
      <c r="I293" t="s">
        <v>177</v>
      </c>
      <c r="J293" t="s">
        <v>88</v>
      </c>
      <c r="K293" t="s">
        <v>227</v>
      </c>
      <c r="L293">
        <v>3</v>
      </c>
      <c r="M293">
        <v>16.215900000000001</v>
      </c>
      <c r="N293">
        <v>16.215900000000001</v>
      </c>
      <c r="O293" s="8">
        <f t="shared" si="4"/>
        <v>1</v>
      </c>
    </row>
    <row r="294" spans="1:15" x14ac:dyDescent="0.3">
      <c r="A294">
        <v>37</v>
      </c>
      <c r="B294" t="s">
        <v>183</v>
      </c>
      <c r="C294" t="s">
        <v>134</v>
      </c>
      <c r="D294">
        <v>2016</v>
      </c>
      <c r="E294" t="s">
        <v>35</v>
      </c>
      <c r="F294" t="s">
        <v>37</v>
      </c>
      <c r="G294" t="s">
        <v>99</v>
      </c>
      <c r="H294" t="s">
        <v>135</v>
      </c>
      <c r="I294" t="s">
        <v>177</v>
      </c>
      <c r="J294" t="s">
        <v>136</v>
      </c>
      <c r="K294" t="s">
        <v>164</v>
      </c>
      <c r="L294">
        <v>3</v>
      </c>
      <c r="M294">
        <v>3254.27</v>
      </c>
      <c r="N294">
        <v>3021.35</v>
      </c>
      <c r="O294" s="8">
        <f t="shared" si="4"/>
        <v>0.92842634446434991</v>
      </c>
    </row>
    <row r="295" spans="1:15" x14ac:dyDescent="0.3">
      <c r="A295">
        <v>42</v>
      </c>
      <c r="B295" t="s">
        <v>205</v>
      </c>
      <c r="C295" t="s">
        <v>134</v>
      </c>
      <c r="D295">
        <v>2016</v>
      </c>
      <c r="E295" t="s">
        <v>35</v>
      </c>
      <c r="F295" t="s">
        <v>37</v>
      </c>
      <c r="G295" t="s">
        <v>99</v>
      </c>
      <c r="H295" t="s">
        <v>126</v>
      </c>
      <c r="I295" t="s">
        <v>177</v>
      </c>
      <c r="J295" t="s">
        <v>128</v>
      </c>
      <c r="K295" t="s">
        <v>163</v>
      </c>
      <c r="L295">
        <v>3</v>
      </c>
      <c r="M295">
        <v>1270.92</v>
      </c>
      <c r="N295">
        <v>8.1043699999999994</v>
      </c>
      <c r="O295" s="8">
        <f t="shared" si="4"/>
        <v>6.3767743052277085E-3</v>
      </c>
    </row>
    <row r="296" spans="1:15" x14ac:dyDescent="0.3">
      <c r="A296">
        <v>36</v>
      </c>
      <c r="B296" t="s">
        <v>221</v>
      </c>
      <c r="C296" t="s">
        <v>134</v>
      </c>
      <c r="D296">
        <v>2016</v>
      </c>
      <c r="E296" t="s">
        <v>35</v>
      </c>
      <c r="F296" t="s">
        <v>37</v>
      </c>
      <c r="G296" t="s">
        <v>99</v>
      </c>
      <c r="H296" t="s">
        <v>119</v>
      </c>
      <c r="I296" t="s">
        <v>177</v>
      </c>
      <c r="J296" t="s">
        <v>103</v>
      </c>
      <c r="K296" t="s">
        <v>160</v>
      </c>
      <c r="L296">
        <v>3</v>
      </c>
      <c r="M296">
        <v>586.26400000000001</v>
      </c>
      <c r="N296">
        <v>3.13273</v>
      </c>
      <c r="O296" s="8">
        <f t="shared" si="4"/>
        <v>5.3435482990598091E-3</v>
      </c>
    </row>
    <row r="297" spans="1:15" x14ac:dyDescent="0.3">
      <c r="A297">
        <v>39</v>
      </c>
      <c r="B297" t="s">
        <v>242</v>
      </c>
      <c r="C297" t="s">
        <v>134</v>
      </c>
      <c r="D297">
        <v>2016</v>
      </c>
      <c r="E297" t="s">
        <v>35</v>
      </c>
      <c r="F297" t="s">
        <v>37</v>
      </c>
      <c r="G297" t="s">
        <v>99</v>
      </c>
      <c r="H297" t="s">
        <v>123</v>
      </c>
      <c r="I297" t="s">
        <v>177</v>
      </c>
      <c r="J297" t="s">
        <v>109</v>
      </c>
      <c r="K297" t="s">
        <v>162</v>
      </c>
      <c r="L297">
        <v>3</v>
      </c>
      <c r="M297">
        <v>125.054</v>
      </c>
      <c r="N297">
        <v>0.26175599999999999</v>
      </c>
      <c r="O297" s="8">
        <f t="shared" si="4"/>
        <v>2.0931437618948614E-3</v>
      </c>
    </row>
    <row r="298" spans="1:15" x14ac:dyDescent="0.3">
      <c r="A298">
        <v>41</v>
      </c>
      <c r="B298" t="s">
        <v>197</v>
      </c>
      <c r="C298" t="s">
        <v>134</v>
      </c>
      <c r="D298">
        <v>2016</v>
      </c>
      <c r="E298" t="s">
        <v>35</v>
      </c>
      <c r="F298" t="s">
        <v>37</v>
      </c>
      <c r="G298" t="s">
        <v>99</v>
      </c>
      <c r="H298" t="s">
        <v>138</v>
      </c>
      <c r="I298" t="s">
        <v>177</v>
      </c>
      <c r="J298" t="s">
        <v>136</v>
      </c>
      <c r="K298" t="s">
        <v>164</v>
      </c>
      <c r="L298">
        <v>3</v>
      </c>
      <c r="M298">
        <v>1592.78</v>
      </c>
      <c r="N298">
        <v>3.2646000000000002</v>
      </c>
      <c r="O298" s="8">
        <f t="shared" si="4"/>
        <v>2.0496239279749872E-3</v>
      </c>
    </row>
    <row r="299" spans="1:15" x14ac:dyDescent="0.3">
      <c r="A299">
        <v>40</v>
      </c>
      <c r="B299" t="s">
        <v>232</v>
      </c>
      <c r="C299" t="s">
        <v>134</v>
      </c>
      <c r="D299">
        <v>2016</v>
      </c>
      <c r="E299" t="s">
        <v>35</v>
      </c>
      <c r="F299" t="s">
        <v>37</v>
      </c>
      <c r="G299" t="s">
        <v>99</v>
      </c>
      <c r="H299" t="s">
        <v>123</v>
      </c>
      <c r="I299" t="s">
        <v>177</v>
      </c>
      <c r="J299" t="s">
        <v>146</v>
      </c>
      <c r="K299" t="s">
        <v>204</v>
      </c>
      <c r="L299">
        <v>3</v>
      </c>
      <c r="M299">
        <v>314.09699999999998</v>
      </c>
      <c r="N299">
        <v>0.57925199999999999</v>
      </c>
      <c r="O299" s="8">
        <f t="shared" si="4"/>
        <v>1.844181892854755E-3</v>
      </c>
    </row>
    <row r="300" spans="1:15" x14ac:dyDescent="0.3">
      <c r="A300">
        <v>35</v>
      </c>
      <c r="B300" t="s">
        <v>207</v>
      </c>
      <c r="C300" t="s">
        <v>134</v>
      </c>
      <c r="D300">
        <v>2016</v>
      </c>
      <c r="E300" t="s">
        <v>35</v>
      </c>
      <c r="F300" t="s">
        <v>37</v>
      </c>
      <c r="G300" t="s">
        <v>99</v>
      </c>
      <c r="H300" t="s">
        <v>119</v>
      </c>
      <c r="I300" t="s">
        <v>177</v>
      </c>
      <c r="J300" t="s">
        <v>109</v>
      </c>
      <c r="K300" t="s">
        <v>162</v>
      </c>
      <c r="L300">
        <v>3</v>
      </c>
      <c r="M300">
        <v>1194.1199999999999</v>
      </c>
      <c r="N300">
        <v>0.26299</v>
      </c>
      <c r="O300" s="8">
        <f t="shared" si="4"/>
        <v>2.2023749706897132E-4</v>
      </c>
    </row>
    <row r="301" spans="1:15" x14ac:dyDescent="0.3">
      <c r="A301">
        <v>338</v>
      </c>
      <c r="B301" t="s">
        <v>252</v>
      </c>
      <c r="C301" t="s">
        <v>137</v>
      </c>
      <c r="D301">
        <v>2016</v>
      </c>
      <c r="E301" t="s">
        <v>35</v>
      </c>
      <c r="F301" t="s">
        <v>37</v>
      </c>
      <c r="G301" t="s">
        <v>99</v>
      </c>
      <c r="H301" t="s">
        <v>138</v>
      </c>
      <c r="I301" t="s">
        <v>177</v>
      </c>
      <c r="J301" t="s">
        <v>88</v>
      </c>
      <c r="K301" t="s">
        <v>227</v>
      </c>
      <c r="L301">
        <v>3</v>
      </c>
      <c r="M301">
        <v>16.8188</v>
      </c>
      <c r="N301">
        <v>16.8188</v>
      </c>
      <c r="O301" s="8">
        <f t="shared" si="4"/>
        <v>1</v>
      </c>
    </row>
    <row r="302" spans="1:15" x14ac:dyDescent="0.3">
      <c r="A302">
        <v>337</v>
      </c>
      <c r="B302" t="s">
        <v>197</v>
      </c>
      <c r="C302" t="s">
        <v>137</v>
      </c>
      <c r="D302">
        <v>2016</v>
      </c>
      <c r="E302" t="s">
        <v>35</v>
      </c>
      <c r="F302" t="s">
        <v>37</v>
      </c>
      <c r="G302" t="s">
        <v>99</v>
      </c>
      <c r="H302" t="s">
        <v>138</v>
      </c>
      <c r="I302" t="s">
        <v>177</v>
      </c>
      <c r="J302" t="s">
        <v>136</v>
      </c>
      <c r="K302" t="s">
        <v>164</v>
      </c>
      <c r="L302">
        <v>3</v>
      </c>
      <c r="M302">
        <v>1592.78</v>
      </c>
      <c r="N302">
        <v>1529.97</v>
      </c>
      <c r="O302" s="8">
        <f t="shared" si="4"/>
        <v>0.96056580318688078</v>
      </c>
    </row>
    <row r="303" spans="1:15" x14ac:dyDescent="0.3">
      <c r="A303">
        <v>339</v>
      </c>
      <c r="B303" t="s">
        <v>205</v>
      </c>
      <c r="C303" t="s">
        <v>137</v>
      </c>
      <c r="D303">
        <v>2016</v>
      </c>
      <c r="E303" t="s">
        <v>35</v>
      </c>
      <c r="F303" t="s">
        <v>37</v>
      </c>
      <c r="G303" t="s">
        <v>99</v>
      </c>
      <c r="H303" t="s">
        <v>126</v>
      </c>
      <c r="I303" t="s">
        <v>177</v>
      </c>
      <c r="J303" t="s">
        <v>128</v>
      </c>
      <c r="K303" t="s">
        <v>163</v>
      </c>
      <c r="L303">
        <v>3</v>
      </c>
      <c r="M303">
        <v>1270.92</v>
      </c>
      <c r="N303">
        <v>1.3087599999999999</v>
      </c>
      <c r="O303" s="8">
        <f t="shared" si="4"/>
        <v>1.029773707235703E-3</v>
      </c>
    </row>
    <row r="304" spans="1:15" x14ac:dyDescent="0.3">
      <c r="A304">
        <v>336</v>
      </c>
      <c r="B304" t="s">
        <v>183</v>
      </c>
      <c r="C304" t="s">
        <v>137</v>
      </c>
      <c r="D304">
        <v>2016</v>
      </c>
      <c r="E304" t="s">
        <v>35</v>
      </c>
      <c r="F304" t="s">
        <v>37</v>
      </c>
      <c r="G304" t="s">
        <v>99</v>
      </c>
      <c r="H304" t="s">
        <v>135</v>
      </c>
      <c r="I304" t="s">
        <v>177</v>
      </c>
      <c r="J304" t="s">
        <v>136</v>
      </c>
      <c r="K304" t="s">
        <v>164</v>
      </c>
      <c r="L304">
        <v>3</v>
      </c>
      <c r="M304">
        <v>3254.27</v>
      </c>
      <c r="N304">
        <v>0.78005199999999997</v>
      </c>
      <c r="O304" s="8">
        <f t="shared" si="4"/>
        <v>2.3970106967153922E-4</v>
      </c>
    </row>
    <row r="305" spans="1:15" x14ac:dyDescent="0.3">
      <c r="A305">
        <v>167</v>
      </c>
      <c r="B305" t="s">
        <v>197</v>
      </c>
      <c r="C305" t="s">
        <v>139</v>
      </c>
      <c r="D305">
        <v>2016</v>
      </c>
      <c r="E305" t="s">
        <v>35</v>
      </c>
      <c r="F305" t="s">
        <v>37</v>
      </c>
      <c r="G305" t="s">
        <v>99</v>
      </c>
      <c r="H305" t="s">
        <v>138</v>
      </c>
      <c r="I305" t="s">
        <v>177</v>
      </c>
      <c r="J305" t="s">
        <v>136</v>
      </c>
      <c r="K305" t="s">
        <v>164</v>
      </c>
      <c r="L305">
        <v>3</v>
      </c>
      <c r="M305">
        <v>1592.78</v>
      </c>
      <c r="N305">
        <v>22.528600000000001</v>
      </c>
      <c r="O305" s="8">
        <f t="shared" si="4"/>
        <v>1.4144200705684402E-2</v>
      </c>
    </row>
    <row r="306" spans="1:15" x14ac:dyDescent="0.3">
      <c r="A306">
        <v>168</v>
      </c>
      <c r="B306" t="s">
        <v>205</v>
      </c>
      <c r="C306" t="s">
        <v>139</v>
      </c>
      <c r="D306">
        <v>2016</v>
      </c>
      <c r="E306" t="s">
        <v>35</v>
      </c>
      <c r="F306" t="s">
        <v>37</v>
      </c>
      <c r="G306" t="s">
        <v>99</v>
      </c>
      <c r="H306" t="s">
        <v>126</v>
      </c>
      <c r="I306" t="s">
        <v>177</v>
      </c>
      <c r="J306" t="s">
        <v>128</v>
      </c>
      <c r="K306" t="s">
        <v>163</v>
      </c>
      <c r="L306">
        <v>3</v>
      </c>
      <c r="M306">
        <v>1270.92</v>
      </c>
      <c r="N306">
        <v>2.95574</v>
      </c>
      <c r="O306" s="8">
        <f t="shared" si="4"/>
        <v>2.3256695936801687E-3</v>
      </c>
    </row>
    <row r="307" spans="1:15" x14ac:dyDescent="0.3">
      <c r="A307">
        <v>166</v>
      </c>
      <c r="B307" t="s">
        <v>183</v>
      </c>
      <c r="C307" t="s">
        <v>139</v>
      </c>
      <c r="D307">
        <v>2016</v>
      </c>
      <c r="E307" t="s">
        <v>35</v>
      </c>
      <c r="F307" t="s">
        <v>37</v>
      </c>
      <c r="G307" t="s">
        <v>99</v>
      </c>
      <c r="H307" t="s">
        <v>135</v>
      </c>
      <c r="I307" t="s">
        <v>177</v>
      </c>
      <c r="J307" t="s">
        <v>136</v>
      </c>
      <c r="K307" t="s">
        <v>164</v>
      </c>
      <c r="L307">
        <v>3</v>
      </c>
      <c r="M307">
        <v>3254.27</v>
      </c>
      <c r="N307">
        <v>3.7886999999999997E-2</v>
      </c>
      <c r="O307" s="8">
        <f t="shared" si="4"/>
        <v>1.1642242346209748E-5</v>
      </c>
    </row>
    <row r="308" spans="1:15" x14ac:dyDescent="0.3">
      <c r="A308">
        <v>212</v>
      </c>
      <c r="B308" t="s">
        <v>191</v>
      </c>
      <c r="C308" t="s">
        <v>140</v>
      </c>
      <c r="D308">
        <v>2016</v>
      </c>
      <c r="E308" t="s">
        <v>35</v>
      </c>
      <c r="F308" t="s">
        <v>37</v>
      </c>
      <c r="G308" t="s">
        <v>99</v>
      </c>
      <c r="H308" t="s">
        <v>141</v>
      </c>
      <c r="I308" t="s">
        <v>177</v>
      </c>
      <c r="J308" t="s">
        <v>109</v>
      </c>
      <c r="K308" t="s">
        <v>162</v>
      </c>
      <c r="L308">
        <v>3</v>
      </c>
      <c r="M308">
        <v>2113.96</v>
      </c>
      <c r="N308">
        <v>1085.75</v>
      </c>
      <c r="O308" s="8">
        <f t="shared" si="4"/>
        <v>0.51360952903555412</v>
      </c>
    </row>
    <row r="309" spans="1:15" x14ac:dyDescent="0.3">
      <c r="A309">
        <v>213</v>
      </c>
      <c r="B309" t="s">
        <v>251</v>
      </c>
      <c r="C309" t="s">
        <v>140</v>
      </c>
      <c r="D309">
        <v>2016</v>
      </c>
      <c r="E309" t="s">
        <v>35</v>
      </c>
      <c r="F309" t="s">
        <v>37</v>
      </c>
      <c r="G309" t="s">
        <v>99</v>
      </c>
      <c r="H309" t="s">
        <v>141</v>
      </c>
      <c r="I309" t="s">
        <v>177</v>
      </c>
      <c r="J309" t="s">
        <v>88</v>
      </c>
      <c r="K309" t="s">
        <v>227</v>
      </c>
      <c r="L309">
        <v>3</v>
      </c>
      <c r="M309">
        <v>17.0871</v>
      </c>
      <c r="N309">
        <v>6.4188400000000003</v>
      </c>
      <c r="O309" s="8">
        <f t="shared" si="4"/>
        <v>0.37565414845117079</v>
      </c>
    </row>
    <row r="310" spans="1:15" x14ac:dyDescent="0.3">
      <c r="A310">
        <v>216</v>
      </c>
      <c r="B310" t="s">
        <v>238</v>
      </c>
      <c r="C310" t="s">
        <v>140</v>
      </c>
      <c r="D310">
        <v>2016</v>
      </c>
      <c r="E310" t="s">
        <v>35</v>
      </c>
      <c r="F310" t="s">
        <v>37</v>
      </c>
      <c r="G310" t="s">
        <v>99</v>
      </c>
      <c r="H310" t="s">
        <v>112</v>
      </c>
      <c r="I310" t="s">
        <v>177</v>
      </c>
      <c r="J310" t="s">
        <v>109</v>
      </c>
      <c r="K310" t="s">
        <v>162</v>
      </c>
      <c r="L310">
        <v>3</v>
      </c>
      <c r="M310">
        <v>175.42099999999999</v>
      </c>
      <c r="N310">
        <v>0.27548400000000001</v>
      </c>
      <c r="O310" s="8">
        <f t="shared" si="4"/>
        <v>1.5704163127561695E-3</v>
      </c>
    </row>
    <row r="311" spans="1:15" x14ac:dyDescent="0.3">
      <c r="A311">
        <v>217</v>
      </c>
      <c r="B311" t="s">
        <v>190</v>
      </c>
      <c r="C311" t="s">
        <v>140</v>
      </c>
      <c r="D311">
        <v>2016</v>
      </c>
      <c r="E311" t="s">
        <v>35</v>
      </c>
      <c r="F311" t="s">
        <v>37</v>
      </c>
      <c r="G311" t="s">
        <v>99</v>
      </c>
      <c r="H311" t="s">
        <v>100</v>
      </c>
      <c r="I311" t="s">
        <v>177</v>
      </c>
      <c r="J311" t="s">
        <v>101</v>
      </c>
      <c r="K311" t="s">
        <v>159</v>
      </c>
      <c r="L311">
        <v>3</v>
      </c>
      <c r="M311">
        <v>2152.4699999999998</v>
      </c>
      <c r="N311">
        <v>2.7450600000000001</v>
      </c>
      <c r="O311" s="8">
        <f t="shared" si="4"/>
        <v>1.2753069729194834E-3</v>
      </c>
    </row>
    <row r="312" spans="1:15" x14ac:dyDescent="0.3">
      <c r="A312">
        <v>215</v>
      </c>
      <c r="B312" t="s">
        <v>246</v>
      </c>
      <c r="C312" t="s">
        <v>140</v>
      </c>
      <c r="D312">
        <v>2016</v>
      </c>
      <c r="E312" t="s">
        <v>35</v>
      </c>
      <c r="F312" t="s">
        <v>37</v>
      </c>
      <c r="G312" t="s">
        <v>99</v>
      </c>
      <c r="H312" t="s">
        <v>106</v>
      </c>
      <c r="I312" t="s">
        <v>177</v>
      </c>
      <c r="J312" t="s">
        <v>88</v>
      </c>
      <c r="K312" t="s">
        <v>227</v>
      </c>
      <c r="L312">
        <v>3</v>
      </c>
      <c r="M312">
        <v>30.824300000000001</v>
      </c>
      <c r="N312">
        <v>1.1492E-2</v>
      </c>
      <c r="O312" s="8">
        <f t="shared" si="4"/>
        <v>3.7282274050018979E-4</v>
      </c>
    </row>
    <row r="313" spans="1:15" x14ac:dyDescent="0.3">
      <c r="A313">
        <v>214</v>
      </c>
      <c r="B313" t="s">
        <v>240</v>
      </c>
      <c r="C313" t="s">
        <v>140</v>
      </c>
      <c r="D313">
        <v>2016</v>
      </c>
      <c r="E313" t="s">
        <v>35</v>
      </c>
      <c r="F313" t="s">
        <v>37</v>
      </c>
      <c r="G313" t="s">
        <v>99</v>
      </c>
      <c r="H313" t="s">
        <v>106</v>
      </c>
      <c r="I313" t="s">
        <v>177</v>
      </c>
      <c r="J313" t="s">
        <v>109</v>
      </c>
      <c r="K313" t="s">
        <v>162</v>
      </c>
      <c r="L313">
        <v>3</v>
      </c>
      <c r="M313">
        <v>154.983</v>
      </c>
      <c r="N313">
        <v>4.6119999999999998E-3</v>
      </c>
      <c r="O313" s="8">
        <f t="shared" si="4"/>
        <v>2.9758102501564686E-5</v>
      </c>
    </row>
    <row r="314" spans="1:15" x14ac:dyDescent="0.3">
      <c r="A314">
        <v>210</v>
      </c>
      <c r="B314" t="s">
        <v>251</v>
      </c>
      <c r="C314" t="s">
        <v>142</v>
      </c>
      <c r="D314">
        <v>2016</v>
      </c>
      <c r="E314" t="s">
        <v>35</v>
      </c>
      <c r="F314" t="s">
        <v>37</v>
      </c>
      <c r="G314" t="s">
        <v>99</v>
      </c>
      <c r="H314" t="s">
        <v>141</v>
      </c>
      <c r="I314" t="s">
        <v>177</v>
      </c>
      <c r="J314" t="s">
        <v>88</v>
      </c>
      <c r="K314" t="s">
        <v>227</v>
      </c>
      <c r="L314">
        <v>3</v>
      </c>
      <c r="M314">
        <v>17.0871</v>
      </c>
      <c r="N314">
        <v>10.3043</v>
      </c>
      <c r="O314" s="8">
        <f t="shared" si="4"/>
        <v>0.60304557239086798</v>
      </c>
    </row>
    <row r="315" spans="1:15" x14ac:dyDescent="0.3">
      <c r="A315">
        <v>209</v>
      </c>
      <c r="B315" t="s">
        <v>191</v>
      </c>
      <c r="C315" t="s">
        <v>142</v>
      </c>
      <c r="D315">
        <v>2016</v>
      </c>
      <c r="E315" t="s">
        <v>35</v>
      </c>
      <c r="F315" t="s">
        <v>37</v>
      </c>
      <c r="G315" t="s">
        <v>99</v>
      </c>
      <c r="H315" t="s">
        <v>141</v>
      </c>
      <c r="I315" t="s">
        <v>177</v>
      </c>
      <c r="J315" t="s">
        <v>109</v>
      </c>
      <c r="K315" t="s">
        <v>162</v>
      </c>
      <c r="L315">
        <v>3</v>
      </c>
      <c r="M315">
        <v>2113.96</v>
      </c>
      <c r="N315">
        <v>1013.06</v>
      </c>
      <c r="O315" s="8">
        <f t="shared" si="4"/>
        <v>0.47922382637325206</v>
      </c>
    </row>
    <row r="316" spans="1:15" x14ac:dyDescent="0.3">
      <c r="A316">
        <v>208</v>
      </c>
      <c r="B316" t="s">
        <v>189</v>
      </c>
      <c r="C316" t="s">
        <v>142</v>
      </c>
      <c r="D316">
        <v>2016</v>
      </c>
      <c r="E316" t="s">
        <v>35</v>
      </c>
      <c r="F316" t="s">
        <v>37</v>
      </c>
      <c r="G316" t="s">
        <v>68</v>
      </c>
      <c r="H316" t="s">
        <v>96</v>
      </c>
      <c r="I316" t="s">
        <v>177</v>
      </c>
      <c r="J316" t="s">
        <v>75</v>
      </c>
      <c r="K316" t="s">
        <v>157</v>
      </c>
      <c r="L316">
        <v>3</v>
      </c>
      <c r="M316">
        <v>2467.39</v>
      </c>
      <c r="N316">
        <v>19.8475</v>
      </c>
      <c r="O316" s="8">
        <f t="shared" si="4"/>
        <v>8.0439249571409473E-3</v>
      </c>
    </row>
    <row r="317" spans="1:15" x14ac:dyDescent="0.3">
      <c r="A317">
        <v>211</v>
      </c>
      <c r="B317" t="s">
        <v>190</v>
      </c>
      <c r="C317" t="s">
        <v>142</v>
      </c>
      <c r="D317">
        <v>2016</v>
      </c>
      <c r="E317" t="s">
        <v>35</v>
      </c>
      <c r="F317" t="s">
        <v>37</v>
      </c>
      <c r="G317" t="s">
        <v>99</v>
      </c>
      <c r="H317" t="s">
        <v>100</v>
      </c>
      <c r="I317" t="s">
        <v>177</v>
      </c>
      <c r="J317" t="s">
        <v>101</v>
      </c>
      <c r="K317" t="s">
        <v>159</v>
      </c>
      <c r="L317">
        <v>3</v>
      </c>
      <c r="M317">
        <v>2152.4699999999998</v>
      </c>
      <c r="N317">
        <v>6.9181299999999997</v>
      </c>
      <c r="O317" s="8">
        <f t="shared" si="4"/>
        <v>3.2140424721366617E-3</v>
      </c>
    </row>
    <row r="318" spans="1:15" x14ac:dyDescent="0.3">
      <c r="A318">
        <v>138</v>
      </c>
      <c r="B318" t="s">
        <v>231</v>
      </c>
      <c r="C318" t="s">
        <v>143</v>
      </c>
      <c r="D318">
        <v>2016</v>
      </c>
      <c r="E318" t="s">
        <v>35</v>
      </c>
      <c r="F318" t="s">
        <v>37</v>
      </c>
      <c r="G318" t="s">
        <v>99</v>
      </c>
      <c r="H318" t="s">
        <v>144</v>
      </c>
      <c r="I318" t="s">
        <v>177</v>
      </c>
      <c r="J318" t="s">
        <v>146</v>
      </c>
      <c r="K318" t="s">
        <v>204</v>
      </c>
      <c r="L318">
        <v>3</v>
      </c>
      <c r="M318">
        <v>317.06200000000001</v>
      </c>
      <c r="N318">
        <v>315.77600000000001</v>
      </c>
      <c r="O318" s="8">
        <f t="shared" si="4"/>
        <v>0.99594401095053964</v>
      </c>
    </row>
    <row r="319" spans="1:15" x14ac:dyDescent="0.3">
      <c r="A319">
        <v>137</v>
      </c>
      <c r="B319" t="s">
        <v>225</v>
      </c>
      <c r="C319" t="s">
        <v>143</v>
      </c>
      <c r="D319">
        <v>2016</v>
      </c>
      <c r="E319" t="s">
        <v>35</v>
      </c>
      <c r="F319" t="s">
        <v>37</v>
      </c>
      <c r="G319" t="s">
        <v>99</v>
      </c>
      <c r="H319" t="s">
        <v>144</v>
      </c>
      <c r="I319" t="s">
        <v>177</v>
      </c>
      <c r="J319" t="s">
        <v>75</v>
      </c>
      <c r="K319" t="s">
        <v>157</v>
      </c>
      <c r="L319">
        <v>3</v>
      </c>
      <c r="M319">
        <v>446.63299999999998</v>
      </c>
      <c r="N319">
        <v>291.86</v>
      </c>
      <c r="O319" s="8">
        <f t="shared" si="4"/>
        <v>0.6534671643161164</v>
      </c>
    </row>
    <row r="320" spans="1:15" x14ac:dyDescent="0.3">
      <c r="A320">
        <v>135</v>
      </c>
      <c r="B320" t="s">
        <v>217</v>
      </c>
      <c r="C320" t="s">
        <v>143</v>
      </c>
      <c r="D320">
        <v>2016</v>
      </c>
      <c r="E320" t="s">
        <v>35</v>
      </c>
      <c r="F320" t="s">
        <v>37</v>
      </c>
      <c r="G320" t="s">
        <v>68</v>
      </c>
      <c r="H320" t="s">
        <v>96</v>
      </c>
      <c r="I320" t="s">
        <v>177</v>
      </c>
      <c r="J320" t="s">
        <v>146</v>
      </c>
      <c r="K320" t="s">
        <v>204</v>
      </c>
      <c r="L320">
        <v>3</v>
      </c>
      <c r="M320">
        <v>771.22500000000002</v>
      </c>
      <c r="N320">
        <v>2.0294400000000001</v>
      </c>
      <c r="O320" s="8">
        <f t="shared" si="4"/>
        <v>2.6314499659632405E-3</v>
      </c>
    </row>
    <row r="321" spans="1:15" x14ac:dyDescent="0.3">
      <c r="A321">
        <v>136</v>
      </c>
      <c r="B321" t="s">
        <v>215</v>
      </c>
      <c r="C321" t="s">
        <v>143</v>
      </c>
      <c r="D321">
        <v>2016</v>
      </c>
      <c r="E321" t="s">
        <v>35</v>
      </c>
      <c r="F321" t="s">
        <v>37</v>
      </c>
      <c r="G321" t="s">
        <v>99</v>
      </c>
      <c r="H321" t="s">
        <v>144</v>
      </c>
      <c r="I321" t="s">
        <v>177</v>
      </c>
      <c r="J321" t="s">
        <v>109</v>
      </c>
      <c r="K321" t="s">
        <v>162</v>
      </c>
      <c r="L321">
        <v>3</v>
      </c>
      <c r="M321">
        <v>775.73599999999999</v>
      </c>
      <c r="N321">
        <v>1.4224600000000001</v>
      </c>
      <c r="O321" s="8">
        <f t="shared" si="4"/>
        <v>1.8336908432765788E-3</v>
      </c>
    </row>
    <row r="322" spans="1:15" x14ac:dyDescent="0.3">
      <c r="A322">
        <v>134</v>
      </c>
      <c r="B322" t="s">
        <v>189</v>
      </c>
      <c r="C322" t="s">
        <v>143</v>
      </c>
      <c r="D322">
        <v>2016</v>
      </c>
      <c r="E322" t="s">
        <v>35</v>
      </c>
      <c r="F322" t="s">
        <v>37</v>
      </c>
      <c r="G322" t="s">
        <v>68</v>
      </c>
      <c r="H322" t="s">
        <v>96</v>
      </c>
      <c r="I322" t="s">
        <v>177</v>
      </c>
      <c r="J322" t="s">
        <v>75</v>
      </c>
      <c r="K322" t="s">
        <v>157</v>
      </c>
      <c r="L322">
        <v>3</v>
      </c>
      <c r="M322">
        <v>2467.39</v>
      </c>
      <c r="N322">
        <v>0.99539599999999995</v>
      </c>
      <c r="O322" s="8">
        <f t="shared" ref="O322:O344" si="5">N322/M322</f>
        <v>4.0342061854834458E-4</v>
      </c>
    </row>
    <row r="323" spans="1:15" x14ac:dyDescent="0.3">
      <c r="A323">
        <v>14</v>
      </c>
      <c r="B323" t="s">
        <v>183</v>
      </c>
      <c r="C323" t="s">
        <v>145</v>
      </c>
      <c r="D323">
        <v>2016</v>
      </c>
      <c r="E323" t="s">
        <v>35</v>
      </c>
      <c r="F323" t="s">
        <v>37</v>
      </c>
      <c r="G323" t="s">
        <v>99</v>
      </c>
      <c r="H323" t="s">
        <v>135</v>
      </c>
      <c r="I323" t="s">
        <v>177</v>
      </c>
      <c r="J323" t="s">
        <v>136</v>
      </c>
      <c r="K323" t="s">
        <v>164</v>
      </c>
      <c r="L323">
        <v>3</v>
      </c>
      <c r="M323">
        <v>3254.27</v>
      </c>
      <c r="N323">
        <v>222.333</v>
      </c>
      <c r="O323" s="8">
        <f t="shared" si="5"/>
        <v>6.8320391362732658E-2</v>
      </c>
    </row>
    <row r="324" spans="1:15" x14ac:dyDescent="0.3">
      <c r="A324">
        <v>19</v>
      </c>
      <c r="B324" t="s">
        <v>201</v>
      </c>
      <c r="C324" t="s">
        <v>145</v>
      </c>
      <c r="D324">
        <v>2016</v>
      </c>
      <c r="E324" t="s">
        <v>35</v>
      </c>
      <c r="F324" t="s">
        <v>37</v>
      </c>
      <c r="G324" t="s">
        <v>99</v>
      </c>
      <c r="H324" t="s">
        <v>133</v>
      </c>
      <c r="I324" t="s">
        <v>177</v>
      </c>
      <c r="J324" t="s">
        <v>107</v>
      </c>
      <c r="K324" t="s">
        <v>161</v>
      </c>
      <c r="L324">
        <v>3</v>
      </c>
      <c r="M324">
        <v>1377.24</v>
      </c>
      <c r="N324">
        <v>86.211699999999993</v>
      </c>
      <c r="O324" s="8">
        <f t="shared" si="5"/>
        <v>6.2597441259330255E-2</v>
      </c>
    </row>
    <row r="325" spans="1:15" x14ac:dyDescent="0.3">
      <c r="A325">
        <v>5</v>
      </c>
      <c r="B325" t="s">
        <v>209</v>
      </c>
      <c r="C325" t="s">
        <v>145</v>
      </c>
      <c r="D325">
        <v>2016</v>
      </c>
      <c r="E325" t="s">
        <v>35</v>
      </c>
      <c r="F325" t="s">
        <v>37</v>
      </c>
      <c r="G325" t="s">
        <v>68</v>
      </c>
      <c r="H325" t="s">
        <v>71</v>
      </c>
      <c r="I325" t="s">
        <v>177</v>
      </c>
      <c r="J325" t="s">
        <v>53</v>
      </c>
      <c r="K325" t="s">
        <v>154</v>
      </c>
      <c r="L325">
        <v>3</v>
      </c>
      <c r="M325">
        <v>1122.3800000000001</v>
      </c>
      <c r="N325">
        <v>50.107999999999997</v>
      </c>
      <c r="O325" s="8">
        <f t="shared" si="5"/>
        <v>4.4644416329585337E-2</v>
      </c>
    </row>
    <row r="326" spans="1:15" x14ac:dyDescent="0.3">
      <c r="A326">
        <v>21</v>
      </c>
      <c r="B326" t="s">
        <v>196</v>
      </c>
      <c r="C326" t="s">
        <v>145</v>
      </c>
      <c r="D326">
        <v>2016</v>
      </c>
      <c r="E326" t="s">
        <v>35</v>
      </c>
      <c r="F326" t="s">
        <v>37</v>
      </c>
      <c r="G326" t="s">
        <v>99</v>
      </c>
      <c r="H326" t="s">
        <v>100</v>
      </c>
      <c r="I326" t="s">
        <v>177</v>
      </c>
      <c r="J326" t="s">
        <v>84</v>
      </c>
      <c r="K326" t="s">
        <v>158</v>
      </c>
      <c r="L326">
        <v>3</v>
      </c>
      <c r="M326">
        <v>1684.14</v>
      </c>
      <c r="N326">
        <v>72.118099999999998</v>
      </c>
      <c r="O326" s="8">
        <f t="shared" si="5"/>
        <v>4.2821915042692407E-2</v>
      </c>
    </row>
    <row r="327" spans="1:15" x14ac:dyDescent="0.3">
      <c r="A327">
        <v>16</v>
      </c>
      <c r="B327" t="s">
        <v>246</v>
      </c>
      <c r="C327" t="s">
        <v>145</v>
      </c>
      <c r="D327">
        <v>2016</v>
      </c>
      <c r="E327" t="s">
        <v>35</v>
      </c>
      <c r="F327" t="s">
        <v>37</v>
      </c>
      <c r="G327" t="s">
        <v>99</v>
      </c>
      <c r="H327" t="s">
        <v>106</v>
      </c>
      <c r="I327" t="s">
        <v>177</v>
      </c>
      <c r="J327" t="s">
        <v>88</v>
      </c>
      <c r="K327" t="s">
        <v>227</v>
      </c>
      <c r="L327">
        <v>3</v>
      </c>
      <c r="M327">
        <v>30.824300000000001</v>
      </c>
      <c r="N327">
        <v>1.0672900000000001</v>
      </c>
      <c r="O327" s="8">
        <f t="shared" si="5"/>
        <v>3.4624954986812354E-2</v>
      </c>
    </row>
    <row r="328" spans="1:15" x14ac:dyDescent="0.3">
      <c r="A328">
        <v>20</v>
      </c>
      <c r="B328" t="s">
        <v>188</v>
      </c>
      <c r="C328" t="s">
        <v>145</v>
      </c>
      <c r="D328">
        <v>2016</v>
      </c>
      <c r="E328" t="s">
        <v>35</v>
      </c>
      <c r="F328" t="s">
        <v>37</v>
      </c>
      <c r="G328" t="s">
        <v>99</v>
      </c>
      <c r="H328" t="s">
        <v>100</v>
      </c>
      <c r="I328" t="s">
        <v>177</v>
      </c>
      <c r="J328" t="s">
        <v>103</v>
      </c>
      <c r="K328" t="s">
        <v>160</v>
      </c>
      <c r="L328">
        <v>3</v>
      </c>
      <c r="M328">
        <v>2577.65</v>
      </c>
      <c r="N328">
        <v>89.102500000000006</v>
      </c>
      <c r="O328" s="8">
        <f t="shared" si="5"/>
        <v>3.4567338467208504E-2</v>
      </c>
    </row>
    <row r="329" spans="1:15" x14ac:dyDescent="0.3">
      <c r="A329">
        <v>12</v>
      </c>
      <c r="B329" t="s">
        <v>216</v>
      </c>
      <c r="C329" t="s">
        <v>145</v>
      </c>
      <c r="D329">
        <v>2016</v>
      </c>
      <c r="E329" t="s">
        <v>35</v>
      </c>
      <c r="F329" t="s">
        <v>37</v>
      </c>
      <c r="G329" t="s">
        <v>38</v>
      </c>
      <c r="H329" t="s">
        <v>55</v>
      </c>
      <c r="I329" t="s">
        <v>177</v>
      </c>
      <c r="J329" t="s">
        <v>57</v>
      </c>
      <c r="K329" t="s">
        <v>193</v>
      </c>
      <c r="L329">
        <v>3</v>
      </c>
      <c r="M329">
        <v>772.69500000000005</v>
      </c>
      <c r="N329">
        <v>26.012</v>
      </c>
      <c r="O329" s="8">
        <f t="shared" si="5"/>
        <v>3.3663994202110789E-2</v>
      </c>
    </row>
    <row r="330" spans="1:15" x14ac:dyDescent="0.3">
      <c r="A330">
        <v>22</v>
      </c>
      <c r="B330" t="s">
        <v>248</v>
      </c>
      <c r="C330" t="s">
        <v>145</v>
      </c>
      <c r="D330">
        <v>2016</v>
      </c>
      <c r="E330" t="s">
        <v>35</v>
      </c>
      <c r="F330" t="s">
        <v>37</v>
      </c>
      <c r="G330" t="s">
        <v>99</v>
      </c>
      <c r="H330" t="s">
        <v>100</v>
      </c>
      <c r="I330" t="s">
        <v>177</v>
      </c>
      <c r="J330" t="s">
        <v>88</v>
      </c>
      <c r="K330" t="s">
        <v>227</v>
      </c>
      <c r="L330">
        <v>3</v>
      </c>
      <c r="M330">
        <v>27.986599999999999</v>
      </c>
      <c r="N330">
        <v>0.79397499999999999</v>
      </c>
      <c r="O330" s="8">
        <f t="shared" si="5"/>
        <v>2.8369826988630272E-2</v>
      </c>
    </row>
    <row r="331" spans="1:15" x14ac:dyDescent="0.3">
      <c r="A331">
        <v>6</v>
      </c>
      <c r="B331" t="s">
        <v>214</v>
      </c>
      <c r="C331" t="s">
        <v>145</v>
      </c>
      <c r="D331">
        <v>2016</v>
      </c>
      <c r="E331" t="s">
        <v>35</v>
      </c>
      <c r="F331" t="s">
        <v>37</v>
      </c>
      <c r="G331" t="s">
        <v>68</v>
      </c>
      <c r="H331" t="s">
        <v>71</v>
      </c>
      <c r="I331" t="s">
        <v>177</v>
      </c>
      <c r="J331" t="s">
        <v>75</v>
      </c>
      <c r="K331" t="s">
        <v>157</v>
      </c>
      <c r="L331">
        <v>3</v>
      </c>
      <c r="M331">
        <v>790.56</v>
      </c>
      <c r="N331">
        <v>19.265899999999998</v>
      </c>
      <c r="O331" s="8">
        <f t="shared" si="5"/>
        <v>2.4369940295486742E-2</v>
      </c>
    </row>
    <row r="332" spans="1:15" x14ac:dyDescent="0.3">
      <c r="A332">
        <v>18</v>
      </c>
      <c r="B332" t="s">
        <v>197</v>
      </c>
      <c r="C332" t="s">
        <v>145</v>
      </c>
      <c r="D332">
        <v>2016</v>
      </c>
      <c r="E332" t="s">
        <v>35</v>
      </c>
      <c r="F332" t="s">
        <v>37</v>
      </c>
      <c r="G332" t="s">
        <v>99</v>
      </c>
      <c r="H332" t="s">
        <v>138</v>
      </c>
      <c r="I332" t="s">
        <v>177</v>
      </c>
      <c r="J332" t="s">
        <v>136</v>
      </c>
      <c r="K332" t="s">
        <v>164</v>
      </c>
      <c r="L332">
        <v>3</v>
      </c>
      <c r="M332">
        <v>1592.78</v>
      </c>
      <c r="N332">
        <v>36.838799999999999</v>
      </c>
      <c r="O332" s="8">
        <f t="shared" si="5"/>
        <v>2.3128617888220595E-2</v>
      </c>
    </row>
    <row r="333" spans="1:15" x14ac:dyDescent="0.3">
      <c r="A333">
        <v>11</v>
      </c>
      <c r="B333" t="s">
        <v>213</v>
      </c>
      <c r="C333" t="s">
        <v>145</v>
      </c>
      <c r="D333">
        <v>2016</v>
      </c>
      <c r="E333" t="s">
        <v>35</v>
      </c>
      <c r="F333" t="s">
        <v>37</v>
      </c>
      <c r="G333" t="s">
        <v>38</v>
      </c>
      <c r="H333" t="s">
        <v>55</v>
      </c>
      <c r="I333" t="s">
        <v>177</v>
      </c>
      <c r="J333" t="s">
        <v>47</v>
      </c>
      <c r="K333" t="s">
        <v>152</v>
      </c>
      <c r="L333">
        <v>3</v>
      </c>
      <c r="M333">
        <v>956.375</v>
      </c>
      <c r="N333">
        <v>9.0172399999999993</v>
      </c>
      <c r="O333" s="8">
        <f t="shared" si="5"/>
        <v>9.4285609724219042E-3</v>
      </c>
    </row>
    <row r="334" spans="1:15" x14ac:dyDescent="0.3">
      <c r="A334">
        <v>17</v>
      </c>
      <c r="B334" t="s">
        <v>242</v>
      </c>
      <c r="C334" t="s">
        <v>145</v>
      </c>
      <c r="D334">
        <v>2016</v>
      </c>
      <c r="E334" t="s">
        <v>35</v>
      </c>
      <c r="F334" t="s">
        <v>37</v>
      </c>
      <c r="G334" t="s">
        <v>99</v>
      </c>
      <c r="H334" t="s">
        <v>123</v>
      </c>
      <c r="I334" t="s">
        <v>177</v>
      </c>
      <c r="J334" t="s">
        <v>109</v>
      </c>
      <c r="K334" t="s">
        <v>162</v>
      </c>
      <c r="L334">
        <v>3</v>
      </c>
      <c r="M334">
        <v>125.054</v>
      </c>
      <c r="N334">
        <v>0.91280899999999998</v>
      </c>
      <c r="O334" s="8">
        <f t="shared" si="5"/>
        <v>7.2993186943240513E-3</v>
      </c>
    </row>
    <row r="335" spans="1:15" x14ac:dyDescent="0.3">
      <c r="A335">
        <v>15</v>
      </c>
      <c r="B335" t="s">
        <v>208</v>
      </c>
      <c r="C335" t="s">
        <v>145</v>
      </c>
      <c r="D335">
        <v>2016</v>
      </c>
      <c r="E335" t="s">
        <v>35</v>
      </c>
      <c r="F335" t="s">
        <v>37</v>
      </c>
      <c r="G335" t="s">
        <v>99</v>
      </c>
      <c r="H335" t="s">
        <v>106</v>
      </c>
      <c r="I335" t="s">
        <v>177</v>
      </c>
      <c r="J335" t="s">
        <v>103</v>
      </c>
      <c r="K335" t="s">
        <v>160</v>
      </c>
      <c r="L335">
        <v>3</v>
      </c>
      <c r="M335">
        <v>1124.75</v>
      </c>
      <c r="N335">
        <v>4.8372400000000004</v>
      </c>
      <c r="O335" s="8">
        <f t="shared" si="5"/>
        <v>4.3007246054678821E-3</v>
      </c>
    </row>
    <row r="336" spans="1:15" x14ac:dyDescent="0.3">
      <c r="A336">
        <v>10</v>
      </c>
      <c r="B336" t="s">
        <v>192</v>
      </c>
      <c r="C336" t="s">
        <v>145</v>
      </c>
      <c r="D336">
        <v>2016</v>
      </c>
      <c r="E336" t="s">
        <v>35</v>
      </c>
      <c r="F336" t="s">
        <v>37</v>
      </c>
      <c r="G336" t="s">
        <v>38</v>
      </c>
      <c r="H336" t="s">
        <v>59</v>
      </c>
      <c r="I336" t="s">
        <v>177</v>
      </c>
      <c r="J336" t="s">
        <v>57</v>
      </c>
      <c r="K336" t="s">
        <v>193</v>
      </c>
      <c r="L336">
        <v>3</v>
      </c>
      <c r="M336">
        <v>2084.0700000000002</v>
      </c>
      <c r="N336">
        <v>8.7928899999999999</v>
      </c>
      <c r="O336" s="8">
        <f t="shared" si="5"/>
        <v>4.2190953278920572E-3</v>
      </c>
    </row>
    <row r="337" spans="1:15" x14ac:dyDescent="0.3">
      <c r="A337">
        <v>9</v>
      </c>
      <c r="B337" t="s">
        <v>202</v>
      </c>
      <c r="C337" t="s">
        <v>145</v>
      </c>
      <c r="D337">
        <v>2016</v>
      </c>
      <c r="E337" t="s">
        <v>35</v>
      </c>
      <c r="F337" t="s">
        <v>37</v>
      </c>
      <c r="G337" t="s">
        <v>38</v>
      </c>
      <c r="H337" t="s">
        <v>59</v>
      </c>
      <c r="I337" t="s">
        <v>177</v>
      </c>
      <c r="J337" t="s">
        <v>60</v>
      </c>
      <c r="K337" t="s">
        <v>155</v>
      </c>
      <c r="L337">
        <v>3</v>
      </c>
      <c r="M337">
        <v>1329.17</v>
      </c>
      <c r="N337">
        <v>5.5200500000000003</v>
      </c>
      <c r="O337" s="8">
        <f t="shared" si="5"/>
        <v>4.1530052589209806E-3</v>
      </c>
    </row>
    <row r="338" spans="1:15" x14ac:dyDescent="0.3">
      <c r="A338">
        <v>7</v>
      </c>
      <c r="B338" t="s">
        <v>195</v>
      </c>
      <c r="C338" t="s">
        <v>145</v>
      </c>
      <c r="D338">
        <v>2016</v>
      </c>
      <c r="E338" t="s">
        <v>35</v>
      </c>
      <c r="F338" t="s">
        <v>37</v>
      </c>
      <c r="G338" t="s">
        <v>68</v>
      </c>
      <c r="H338" t="s">
        <v>77</v>
      </c>
      <c r="I338" t="s">
        <v>177</v>
      </c>
      <c r="J338" t="s">
        <v>60</v>
      </c>
      <c r="K338" t="s">
        <v>155</v>
      </c>
      <c r="L338">
        <v>3</v>
      </c>
      <c r="M338">
        <v>1706.15</v>
      </c>
      <c r="N338">
        <v>6.26851</v>
      </c>
      <c r="O338" s="8">
        <f t="shared" si="5"/>
        <v>3.6740673446062772E-3</v>
      </c>
    </row>
    <row r="339" spans="1:15" x14ac:dyDescent="0.3">
      <c r="A339">
        <v>2</v>
      </c>
      <c r="B339" t="s">
        <v>181</v>
      </c>
      <c r="C339" t="s">
        <v>145</v>
      </c>
      <c r="D339">
        <v>2016</v>
      </c>
      <c r="E339" t="s">
        <v>35</v>
      </c>
      <c r="F339" t="s">
        <v>37</v>
      </c>
      <c r="G339" t="s">
        <v>68</v>
      </c>
      <c r="H339" t="s">
        <v>69</v>
      </c>
      <c r="I339" t="s">
        <v>177</v>
      </c>
      <c r="J339" t="s">
        <v>60</v>
      </c>
      <c r="K339" t="s">
        <v>155</v>
      </c>
      <c r="L339">
        <v>3</v>
      </c>
      <c r="M339">
        <v>5639.08</v>
      </c>
      <c r="N339">
        <v>16.236999999999998</v>
      </c>
      <c r="O339" s="8">
        <f t="shared" si="5"/>
        <v>2.8793703937521719E-3</v>
      </c>
    </row>
    <row r="340" spans="1:15" x14ac:dyDescent="0.3">
      <c r="A340">
        <v>0</v>
      </c>
      <c r="B340" t="s">
        <v>199</v>
      </c>
      <c r="C340" t="s">
        <v>145</v>
      </c>
      <c r="D340">
        <v>2016</v>
      </c>
      <c r="E340" t="s">
        <v>35</v>
      </c>
      <c r="F340" t="s">
        <v>37</v>
      </c>
      <c r="G340" t="s">
        <v>68</v>
      </c>
      <c r="H340" t="s">
        <v>92</v>
      </c>
      <c r="I340" t="s">
        <v>177</v>
      </c>
      <c r="J340" t="s">
        <v>60</v>
      </c>
      <c r="K340" t="s">
        <v>155</v>
      </c>
      <c r="L340">
        <v>3</v>
      </c>
      <c r="M340">
        <v>1540.55</v>
      </c>
      <c r="N340">
        <v>3.42164</v>
      </c>
      <c r="O340" s="8">
        <f t="shared" si="5"/>
        <v>2.2210509233715234E-3</v>
      </c>
    </row>
    <row r="341" spans="1:15" x14ac:dyDescent="0.3">
      <c r="A341">
        <v>3</v>
      </c>
      <c r="B341" t="s">
        <v>182</v>
      </c>
      <c r="C341" t="s">
        <v>145</v>
      </c>
      <c r="D341">
        <v>2016</v>
      </c>
      <c r="E341" t="s">
        <v>35</v>
      </c>
      <c r="F341" t="s">
        <v>37</v>
      </c>
      <c r="G341" t="s">
        <v>68</v>
      </c>
      <c r="H341" t="s">
        <v>86</v>
      </c>
      <c r="I341" t="s">
        <v>177</v>
      </c>
      <c r="J341" t="s">
        <v>60</v>
      </c>
      <c r="K341" t="s">
        <v>155</v>
      </c>
      <c r="L341">
        <v>3</v>
      </c>
      <c r="M341">
        <v>5126.16</v>
      </c>
      <c r="N341">
        <v>6.7924899999999999</v>
      </c>
      <c r="O341" s="8">
        <f t="shared" si="5"/>
        <v>1.3250639855174244E-3</v>
      </c>
    </row>
    <row r="342" spans="1:15" x14ac:dyDescent="0.3">
      <c r="A342">
        <v>13</v>
      </c>
      <c r="B342" t="s">
        <v>207</v>
      </c>
      <c r="C342" t="s">
        <v>145</v>
      </c>
      <c r="D342">
        <v>2016</v>
      </c>
      <c r="E342" t="s">
        <v>35</v>
      </c>
      <c r="F342" t="s">
        <v>37</v>
      </c>
      <c r="G342" t="s">
        <v>99</v>
      </c>
      <c r="H342" t="s">
        <v>119</v>
      </c>
      <c r="I342" t="s">
        <v>177</v>
      </c>
      <c r="J342" t="s">
        <v>109</v>
      </c>
      <c r="K342" t="s">
        <v>162</v>
      </c>
      <c r="L342">
        <v>3</v>
      </c>
      <c r="M342">
        <v>1194.1199999999999</v>
      </c>
      <c r="N342">
        <v>0.21163999999999999</v>
      </c>
      <c r="O342" s="8">
        <f t="shared" si="5"/>
        <v>1.772351187485345E-4</v>
      </c>
    </row>
    <row r="343" spans="1:15" x14ac:dyDescent="0.3">
      <c r="A343">
        <v>8</v>
      </c>
      <c r="B343" t="s">
        <v>229</v>
      </c>
      <c r="C343" t="s">
        <v>145</v>
      </c>
      <c r="D343">
        <v>2016</v>
      </c>
      <c r="E343" t="s">
        <v>35</v>
      </c>
      <c r="F343" t="s">
        <v>37</v>
      </c>
      <c r="G343" t="s">
        <v>38</v>
      </c>
      <c r="H343" t="s">
        <v>44</v>
      </c>
      <c r="I343" t="s">
        <v>177</v>
      </c>
      <c r="J343" t="s">
        <v>47</v>
      </c>
      <c r="K343" t="s">
        <v>152</v>
      </c>
      <c r="L343">
        <v>3</v>
      </c>
      <c r="M343">
        <v>366.79599999999999</v>
      </c>
      <c r="N343">
        <v>1.9659999999999999E-3</v>
      </c>
      <c r="O343" s="8">
        <f t="shared" si="5"/>
        <v>5.3599275891776357E-6</v>
      </c>
    </row>
    <row r="344" spans="1:15" x14ac:dyDescent="0.3">
      <c r="A344">
        <v>4</v>
      </c>
      <c r="B344" t="s">
        <v>184</v>
      </c>
      <c r="C344" t="s">
        <v>145</v>
      </c>
      <c r="D344">
        <v>2016</v>
      </c>
      <c r="E344" t="s">
        <v>35</v>
      </c>
      <c r="F344" t="s">
        <v>37</v>
      </c>
      <c r="G344" t="s">
        <v>68</v>
      </c>
      <c r="H344" t="s">
        <v>90</v>
      </c>
      <c r="I344" t="s">
        <v>177</v>
      </c>
      <c r="J344" t="s">
        <v>60</v>
      </c>
      <c r="K344" t="s">
        <v>155</v>
      </c>
      <c r="L344">
        <v>3</v>
      </c>
      <c r="M344">
        <v>3137.75</v>
      </c>
      <c r="N344">
        <v>8.9300000000000002E-4</v>
      </c>
      <c r="O344" s="8">
        <f t="shared" si="5"/>
        <v>2.84598836746076E-7</v>
      </c>
    </row>
  </sheetData>
  <sortState ref="A2:Q344">
    <sortCondition descending="1" ref="O2:O3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86"/>
  <sheetViews>
    <sheetView tabSelected="1" zoomScale="70" zoomScaleNormal="70" workbookViewId="0">
      <pane xSplit="7" ySplit="3" topLeftCell="AE54" activePane="bottomRight" state="frozen"/>
      <selection pane="topRight" activeCell="H1" sqref="H1"/>
      <selection pane="bottomLeft" activeCell="A4" sqref="A4"/>
      <selection pane="bottomRight" activeCell="AM61" sqref="AM61"/>
    </sheetView>
  </sheetViews>
  <sheetFormatPr defaultRowHeight="14.4" x14ac:dyDescent="0.3"/>
  <cols>
    <col min="1" max="1" width="15.44140625" customWidth="1"/>
    <col min="2" max="2" width="23" customWidth="1"/>
    <col min="3" max="3" width="18.33203125" customWidth="1"/>
    <col min="4" max="4" width="14.33203125" customWidth="1"/>
    <col min="5" max="5" width="21.5546875" customWidth="1"/>
    <col min="6" max="6" width="12.88671875" customWidth="1"/>
    <col min="7" max="7" width="20.88671875" customWidth="1"/>
    <col min="8" max="37" width="11.33203125" customWidth="1"/>
    <col min="38" max="38" width="13.33203125" customWidth="1"/>
    <col min="39" max="39" width="14.33203125" customWidth="1"/>
    <col min="40" max="40" width="12.6640625" customWidth="1"/>
    <col min="41" max="41" width="10.21875" bestFit="1" customWidth="1"/>
    <col min="42" max="42" width="10.44140625" customWidth="1"/>
  </cols>
  <sheetData>
    <row r="1" spans="1:42" x14ac:dyDescent="0.3">
      <c r="A1" s="9" t="s">
        <v>299</v>
      </c>
      <c r="B1" s="9"/>
      <c r="C1" s="9"/>
      <c r="D1" s="9"/>
      <c r="E1" s="9"/>
      <c r="F1" s="9"/>
      <c r="G1" s="9"/>
      <c r="H1" s="9"/>
      <c r="I1" s="9">
        <v>1</v>
      </c>
      <c r="J1" s="9">
        <f t="shared" ref="J1:AH1" si="0">I1+1</f>
        <v>2</v>
      </c>
      <c r="K1" s="9">
        <f t="shared" si="0"/>
        <v>3</v>
      </c>
      <c r="L1" s="9">
        <f t="shared" si="0"/>
        <v>4</v>
      </c>
      <c r="M1" s="9">
        <f t="shared" si="0"/>
        <v>5</v>
      </c>
      <c r="N1" s="9">
        <f t="shared" si="0"/>
        <v>6</v>
      </c>
      <c r="O1" s="9">
        <f t="shared" si="0"/>
        <v>7</v>
      </c>
      <c r="P1" s="9">
        <f t="shared" si="0"/>
        <v>8</v>
      </c>
      <c r="Q1" s="9">
        <f t="shared" si="0"/>
        <v>9</v>
      </c>
      <c r="R1" s="9">
        <f t="shared" si="0"/>
        <v>10</v>
      </c>
      <c r="S1" s="9">
        <f t="shared" si="0"/>
        <v>11</v>
      </c>
      <c r="T1" s="9">
        <f t="shared" si="0"/>
        <v>12</v>
      </c>
      <c r="U1" s="9">
        <f t="shared" si="0"/>
        <v>13</v>
      </c>
      <c r="V1" s="9">
        <f t="shared" si="0"/>
        <v>14</v>
      </c>
      <c r="W1" s="9">
        <f t="shared" si="0"/>
        <v>15</v>
      </c>
      <c r="X1" s="9">
        <f t="shared" si="0"/>
        <v>16</v>
      </c>
      <c r="Y1" s="9">
        <f t="shared" si="0"/>
        <v>17</v>
      </c>
      <c r="Z1" s="9">
        <f t="shared" si="0"/>
        <v>18</v>
      </c>
      <c r="AA1" s="9">
        <f t="shared" si="0"/>
        <v>19</v>
      </c>
      <c r="AB1" s="9">
        <f t="shared" si="0"/>
        <v>20</v>
      </c>
      <c r="AC1" s="9">
        <f t="shared" si="0"/>
        <v>21</v>
      </c>
      <c r="AD1" s="9">
        <f t="shared" si="0"/>
        <v>22</v>
      </c>
      <c r="AE1" s="9">
        <f t="shared" si="0"/>
        <v>23</v>
      </c>
      <c r="AF1" s="9">
        <f t="shared" si="0"/>
        <v>24</v>
      </c>
      <c r="AG1" s="9">
        <f t="shared" si="0"/>
        <v>25</v>
      </c>
      <c r="AH1" s="9">
        <f t="shared" si="0"/>
        <v>26</v>
      </c>
    </row>
    <row r="2" spans="1:42" x14ac:dyDescent="0.3">
      <c r="A2" s="9" t="s">
        <v>303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42" x14ac:dyDescent="0.3">
      <c r="A3" s="10" t="s">
        <v>1</v>
      </c>
      <c r="B3" s="10" t="s">
        <v>0</v>
      </c>
      <c r="C3" s="10" t="s">
        <v>147</v>
      </c>
      <c r="D3" s="11" t="s">
        <v>5</v>
      </c>
      <c r="E3" s="11" t="s">
        <v>6</v>
      </c>
      <c r="F3" s="12" t="s">
        <v>33</v>
      </c>
      <c r="G3" s="12" t="s">
        <v>148</v>
      </c>
      <c r="H3" s="6" t="s">
        <v>267</v>
      </c>
      <c r="I3" s="6" t="s">
        <v>268</v>
      </c>
      <c r="J3" s="6" t="s">
        <v>269</v>
      </c>
      <c r="K3" s="6" t="s">
        <v>270</v>
      </c>
      <c r="L3" s="6" t="s">
        <v>271</v>
      </c>
      <c r="M3" s="6" t="s">
        <v>272</v>
      </c>
      <c r="N3" s="6" t="s">
        <v>273</v>
      </c>
      <c r="O3" s="6" t="s">
        <v>274</v>
      </c>
      <c r="P3" s="6" t="s">
        <v>275</v>
      </c>
      <c r="Q3" s="6" t="s">
        <v>276</v>
      </c>
      <c r="R3" s="6" t="s">
        <v>277</v>
      </c>
      <c r="S3" s="6" t="s">
        <v>278</v>
      </c>
      <c r="T3" s="6" t="s">
        <v>279</v>
      </c>
      <c r="U3" s="6" t="s">
        <v>280</v>
      </c>
      <c r="V3" s="6" t="s">
        <v>281</v>
      </c>
      <c r="W3" s="6" t="s">
        <v>282</v>
      </c>
      <c r="X3" s="6" t="s">
        <v>283</v>
      </c>
      <c r="Y3" s="6" t="s">
        <v>284</v>
      </c>
      <c r="Z3" s="6" t="s">
        <v>285</v>
      </c>
      <c r="AA3" s="6" t="s">
        <v>286</v>
      </c>
      <c r="AB3" s="6" t="s">
        <v>287</v>
      </c>
      <c r="AC3" s="6" t="s">
        <v>288</v>
      </c>
      <c r="AD3" s="6" t="s">
        <v>289</v>
      </c>
      <c r="AE3" s="6" t="s">
        <v>290</v>
      </c>
      <c r="AF3" s="6" t="s">
        <v>291</v>
      </c>
      <c r="AG3" s="6" t="s">
        <v>292</v>
      </c>
      <c r="AH3" s="6" t="s">
        <v>293</v>
      </c>
      <c r="AI3" s="6" t="s">
        <v>295</v>
      </c>
      <c r="AJ3" s="6" t="s">
        <v>294</v>
      </c>
      <c r="AK3" s="6" t="s">
        <v>296</v>
      </c>
      <c r="AL3" s="6" t="s">
        <v>304</v>
      </c>
      <c r="AM3" s="6" t="s">
        <v>305</v>
      </c>
      <c r="AN3" s="6" t="s">
        <v>306</v>
      </c>
      <c r="AO3" s="6" t="s">
        <v>307</v>
      </c>
      <c r="AP3" s="6" t="s">
        <v>308</v>
      </c>
    </row>
    <row r="4" spans="1:42" x14ac:dyDescent="0.3">
      <c r="A4" s="9"/>
      <c r="B4" s="9" t="s">
        <v>176</v>
      </c>
      <c r="C4" s="13" t="s">
        <v>35</v>
      </c>
      <c r="D4" s="9"/>
      <c r="E4" s="9"/>
      <c r="F4" s="9" t="s">
        <v>178</v>
      </c>
      <c r="G4" s="9" t="s">
        <v>179</v>
      </c>
      <c r="H4" s="9">
        <v>88</v>
      </c>
      <c r="I4" s="9">
        <v>88</v>
      </c>
      <c r="J4" s="9">
        <v>88</v>
      </c>
      <c r="K4" s="9">
        <v>88</v>
      </c>
      <c r="L4" s="9">
        <v>88</v>
      </c>
      <c r="M4" s="9">
        <v>88</v>
      </c>
      <c r="N4" s="9">
        <v>88</v>
      </c>
      <c r="O4" s="9">
        <v>88</v>
      </c>
      <c r="P4" s="9">
        <v>88</v>
      </c>
      <c r="Q4" s="9">
        <v>88</v>
      </c>
      <c r="R4" s="9">
        <v>88</v>
      </c>
      <c r="S4" s="9">
        <v>88</v>
      </c>
      <c r="T4" s="9">
        <v>88</v>
      </c>
      <c r="U4" s="9">
        <v>88</v>
      </c>
      <c r="V4" s="9">
        <v>88</v>
      </c>
      <c r="W4" s="9">
        <v>88</v>
      </c>
      <c r="X4" s="9">
        <v>88</v>
      </c>
      <c r="Y4" s="9">
        <v>88</v>
      </c>
      <c r="Z4" s="9">
        <v>88</v>
      </c>
      <c r="AA4" s="9">
        <v>88</v>
      </c>
      <c r="AB4" s="9">
        <v>88</v>
      </c>
      <c r="AC4" s="9">
        <v>88</v>
      </c>
      <c r="AD4" s="9">
        <v>88</v>
      </c>
      <c r="AE4" s="9">
        <v>88</v>
      </c>
      <c r="AF4" s="9">
        <v>88</v>
      </c>
      <c r="AG4" s="9">
        <v>88</v>
      </c>
      <c r="AH4" s="9">
        <v>88</v>
      </c>
      <c r="AI4" s="9">
        <f>VLOOKUP(B4,MW84_2016!$A$3:$D$85,2,FALSE)</f>
        <v>88</v>
      </c>
      <c r="AJ4" s="9">
        <f>VLOOKUP(B4,MW84_2016!$A$3:$D$85,3,FALSE)</f>
        <v>88</v>
      </c>
      <c r="AK4" s="9">
        <f>VLOOKUP(B4,MW84_2016!$A$3:$D$85,4,FALSE)</f>
        <v>88</v>
      </c>
      <c r="AL4" s="9">
        <f>VLOOKUP(B4,MW84_2016!$A$2:$G$85,5,FALSE)</f>
        <v>88</v>
      </c>
      <c r="AM4" s="9">
        <f>VLOOKUP(B4,MW84_2016!$A$2:$G$85,6,FALSE)</f>
        <v>88</v>
      </c>
      <c r="AN4" s="9">
        <f>VLOOKUP(B4,MW84_2016!$A$2:$G$85,7,FALSE)</f>
        <v>88</v>
      </c>
      <c r="AO4" s="9">
        <v>88</v>
      </c>
      <c r="AP4" s="9">
        <v>88</v>
      </c>
    </row>
    <row r="5" spans="1:42" x14ac:dyDescent="0.3">
      <c r="A5" s="9" t="str">
        <f>VLOOKUP(B5,Area_Int!$B$2:$C$344,2,FALSE)</f>
        <v>MW2012C3010102</v>
      </c>
      <c r="B5" s="9" t="s">
        <v>187</v>
      </c>
      <c r="C5" s="13" t="s">
        <v>35</v>
      </c>
      <c r="D5" s="9" t="s">
        <v>38</v>
      </c>
      <c r="E5" s="9" t="s">
        <v>39</v>
      </c>
      <c r="F5" s="9" t="s">
        <v>40</v>
      </c>
      <c r="G5" s="9" t="s">
        <v>149</v>
      </c>
      <c r="H5" s="9">
        <f>VLOOKUP($A5,MW60_2012Data!$B$4:$AJ$63,9,FALSE)</f>
        <v>1</v>
      </c>
      <c r="I5" s="9">
        <f>VLOOKUP($A5,MW60_2012Data!$B$4:$AJ$63,9+I$1,FALSE)</f>
        <v>1</v>
      </c>
      <c r="J5" s="9">
        <f>VLOOKUP($A5,MW60_2012Data!$B$4:$AJ$63,9+J$1,FALSE)</f>
        <v>1</v>
      </c>
      <c r="K5" s="9">
        <f>VLOOKUP($A5,MW60_2012Data!$B$4:$AJ$63,9+K$1,FALSE)</f>
        <v>1</v>
      </c>
      <c r="L5" s="9">
        <f>VLOOKUP($A5,MW60_2012Data!$B$4:$AJ$63,9+L$1,FALSE)</f>
        <v>1</v>
      </c>
      <c r="M5" s="9">
        <f>VLOOKUP($A5,MW60_2012Data!$B$4:$AJ$63,9+M$1,FALSE)</f>
        <v>1</v>
      </c>
      <c r="N5" s="9">
        <f>VLOOKUP($A5,MW60_2012Data!$B$4:$AJ$63,9+N$1,FALSE)</f>
        <v>1</v>
      </c>
      <c r="O5" s="9">
        <f>VLOOKUP($A5,MW60_2012Data!$B$4:$AJ$63,9+O$1,FALSE)</f>
        <v>1</v>
      </c>
      <c r="P5" s="9">
        <f>VLOOKUP($A5,MW60_2012Data!$B$4:$AJ$63,9+P$1,FALSE)</f>
        <v>1</v>
      </c>
      <c r="Q5" s="9">
        <f>VLOOKUP($A5,MW60_2012Data!$B$4:$AJ$63,9+Q$1,FALSE)</f>
        <v>1</v>
      </c>
      <c r="R5" s="9">
        <f>VLOOKUP($A5,MW60_2012Data!$B$4:$AJ$63,9+R$1,FALSE)</f>
        <v>1</v>
      </c>
      <c r="S5" s="9">
        <f>VLOOKUP($A5,MW60_2012Data!$B$4:$AJ$63,9+S$1,FALSE)</f>
        <v>1</v>
      </c>
      <c r="T5" s="9">
        <f>VLOOKUP($A5,MW60_2012Data!$B$4:$AJ$63,9+T$1,FALSE)</f>
        <v>1</v>
      </c>
      <c r="U5" s="9">
        <f>VLOOKUP($A5,MW60_2012Data!$B$4:$AJ$63,9+U$1,FALSE)</f>
        <v>1</v>
      </c>
      <c r="V5" s="9">
        <f>VLOOKUP($A5,MW60_2012Data!$B$4:$AJ$63,9+V$1,FALSE)</f>
        <v>1</v>
      </c>
      <c r="W5" s="9">
        <f>VLOOKUP($A5,MW60_2012Data!$B$4:$AJ$63,9+W$1,FALSE)</f>
        <v>1</v>
      </c>
      <c r="X5" s="9">
        <f>VLOOKUP($A5,MW60_2012Data!$B$4:$AJ$63,9+X$1,FALSE)</f>
        <v>1</v>
      </c>
      <c r="Y5" s="9">
        <f>VLOOKUP($A5,MW60_2012Data!$B$4:$AJ$63,9+Y$1,FALSE)</f>
        <v>1</v>
      </c>
      <c r="Z5" s="9">
        <f>VLOOKUP($A5,MW60_2012Data!$B$4:$AJ$63,9+Z$1,FALSE)</f>
        <v>1</v>
      </c>
      <c r="AA5" s="9">
        <f>VLOOKUP($A5,MW60_2012Data!$B$4:$AJ$63,9+AA$1,FALSE)</f>
        <v>1</v>
      </c>
      <c r="AB5" s="9">
        <f>VLOOKUP($A5,MW60_2012Data!$B$4:$AJ$63,9+AB$1,FALSE)</f>
        <v>1</v>
      </c>
      <c r="AC5" s="9">
        <f>VLOOKUP($A5,MW60_2012Data!$B$4:$AJ$63,9+AC$1,FALSE)</f>
        <v>1</v>
      </c>
      <c r="AD5" s="9">
        <f>VLOOKUP($A5,MW60_2012Data!$B$4:$AJ$63,9+AD$1,FALSE)</f>
        <v>1</v>
      </c>
      <c r="AE5" s="9">
        <f>VLOOKUP($A5,MW60_2012Data!$B$4:$AJ$63,9+AE$1,FALSE)</f>
        <v>1</v>
      </c>
      <c r="AF5" s="9">
        <f>VLOOKUP($A5,MW60_2012Data!$B$4:$AJ$63,9+AF$1,FALSE)</f>
        <v>1</v>
      </c>
      <c r="AG5" s="9">
        <f>VLOOKUP($A5,MW60_2012Data!$B$4:$AJ$63,9+AG$1,FALSE)</f>
        <v>1</v>
      </c>
      <c r="AH5" s="9">
        <f>VLOOKUP($A5,MW60_2012Data!$B$4:$AJ$63,9+AH$1,FALSE)</f>
        <v>1</v>
      </c>
      <c r="AI5" s="9">
        <f>VLOOKUP(B5,MW84_2016!$A$3:$D$85,2,FALSE)</f>
        <v>1</v>
      </c>
      <c r="AJ5" s="9">
        <f>VLOOKUP(B5,MW84_2016!$A$3:$D$85,3,FALSE)</f>
        <v>1</v>
      </c>
      <c r="AK5" s="9">
        <f>VLOOKUP(B5,MW84_2016!$A$3:$D$85,4,FALSE)</f>
        <v>1</v>
      </c>
      <c r="AL5" s="9">
        <f>VLOOKUP(B5,MW84_2016!$A$2:$G$85,5,FALSE)</f>
        <v>1</v>
      </c>
      <c r="AM5" s="9">
        <f>VLOOKUP(B5,MW84_2016!$A$2:$G$85,6,FALSE)</f>
        <v>1</v>
      </c>
      <c r="AN5" s="9">
        <f>VLOOKUP(B5,MW84_2016!$A$2:$G$85,7,FALSE)</f>
        <v>1</v>
      </c>
      <c r="AO5" s="9">
        <f>VLOOKUP(B5,MW84_2016!$A$2:$J$86,8,FALSE)</f>
        <v>1</v>
      </c>
      <c r="AP5" s="9">
        <f>VLOOKUP(B5,MW84_2016!$A$2:$I$86,9,FALSE)</f>
        <v>1</v>
      </c>
    </row>
    <row r="6" spans="1:42" x14ac:dyDescent="0.3">
      <c r="A6" s="9" t="str">
        <f>VLOOKUP(B6,Area_Int!$B$2:$C$344,2,FALSE)</f>
        <v>MW2012C3010102</v>
      </c>
      <c r="B6" s="9" t="s">
        <v>223</v>
      </c>
      <c r="C6" s="13" t="s">
        <v>35</v>
      </c>
      <c r="D6" s="9" t="s">
        <v>38</v>
      </c>
      <c r="E6" s="9" t="s">
        <v>39</v>
      </c>
      <c r="F6" s="9" t="s">
        <v>42</v>
      </c>
      <c r="G6" s="9" t="s">
        <v>150</v>
      </c>
      <c r="H6" s="9">
        <f>VLOOKUP($A6,MW60_2012Data!$B$4:$AJ$63,9,FALSE)</f>
        <v>1</v>
      </c>
      <c r="I6" s="9">
        <f>VLOOKUP($A6,MW60_2012Data!$B$4:$AJ$63,9+I$1,FALSE)</f>
        <v>1</v>
      </c>
      <c r="J6" s="9">
        <f>VLOOKUP($A6,MW60_2012Data!$B$4:$AJ$63,9+J$1,FALSE)</f>
        <v>1</v>
      </c>
      <c r="K6" s="9">
        <f>VLOOKUP($A6,MW60_2012Data!$B$4:$AJ$63,9+K$1,FALSE)</f>
        <v>1</v>
      </c>
      <c r="L6" s="9">
        <f>VLOOKUP($A6,MW60_2012Data!$B$4:$AJ$63,9+L$1,FALSE)</f>
        <v>1</v>
      </c>
      <c r="M6" s="9">
        <f>VLOOKUP($A6,MW60_2012Data!$B$4:$AJ$63,9+M$1,FALSE)</f>
        <v>1</v>
      </c>
      <c r="N6" s="9">
        <f>VLOOKUP($A6,MW60_2012Data!$B$4:$AJ$63,9+N$1,FALSE)</f>
        <v>1</v>
      </c>
      <c r="O6" s="9">
        <f>VLOOKUP($A6,MW60_2012Data!$B$4:$AJ$63,9+O$1,FALSE)</f>
        <v>1</v>
      </c>
      <c r="P6" s="9">
        <f>VLOOKUP($A6,MW60_2012Data!$B$4:$AJ$63,9+P$1,FALSE)</f>
        <v>1</v>
      </c>
      <c r="Q6" s="9">
        <f>VLOOKUP($A6,MW60_2012Data!$B$4:$AJ$63,9+Q$1,FALSE)</f>
        <v>1</v>
      </c>
      <c r="R6" s="9">
        <f>VLOOKUP($A6,MW60_2012Data!$B$4:$AJ$63,9+R$1,FALSE)</f>
        <v>1</v>
      </c>
      <c r="S6" s="9">
        <f>VLOOKUP($A6,MW60_2012Data!$B$4:$AJ$63,9+S$1,FALSE)</f>
        <v>1</v>
      </c>
      <c r="T6" s="9">
        <f>VLOOKUP($A6,MW60_2012Data!$B$4:$AJ$63,9+T$1,FALSE)</f>
        <v>1</v>
      </c>
      <c r="U6" s="9">
        <f>VLOOKUP($A6,MW60_2012Data!$B$4:$AJ$63,9+U$1,FALSE)</f>
        <v>1</v>
      </c>
      <c r="V6" s="9">
        <f>VLOOKUP($A6,MW60_2012Data!$B$4:$AJ$63,9+V$1,FALSE)</f>
        <v>1</v>
      </c>
      <c r="W6" s="9">
        <f>VLOOKUP($A6,MW60_2012Data!$B$4:$AJ$63,9+W$1,FALSE)</f>
        <v>1</v>
      </c>
      <c r="X6" s="9">
        <f>VLOOKUP($A6,MW60_2012Data!$B$4:$AJ$63,9+X$1,FALSE)</f>
        <v>1</v>
      </c>
      <c r="Y6" s="9">
        <f>VLOOKUP($A6,MW60_2012Data!$B$4:$AJ$63,9+Y$1,FALSE)</f>
        <v>1</v>
      </c>
      <c r="Z6" s="9">
        <f>VLOOKUP($A6,MW60_2012Data!$B$4:$AJ$63,9+Z$1,FALSE)</f>
        <v>1</v>
      </c>
      <c r="AA6" s="9">
        <f>VLOOKUP($A6,MW60_2012Data!$B$4:$AJ$63,9+AA$1,FALSE)</f>
        <v>1</v>
      </c>
      <c r="AB6" s="9">
        <f>VLOOKUP($A6,MW60_2012Data!$B$4:$AJ$63,9+AB$1,FALSE)</f>
        <v>1</v>
      </c>
      <c r="AC6" s="9">
        <f>VLOOKUP($A6,MW60_2012Data!$B$4:$AJ$63,9+AC$1,FALSE)</f>
        <v>1</v>
      </c>
      <c r="AD6" s="9">
        <f>VLOOKUP($A6,MW60_2012Data!$B$4:$AJ$63,9+AD$1,FALSE)</f>
        <v>1</v>
      </c>
      <c r="AE6" s="9">
        <f>VLOOKUP($A6,MW60_2012Data!$B$4:$AJ$63,9+AE$1,FALSE)</f>
        <v>1</v>
      </c>
      <c r="AF6" s="9">
        <f>VLOOKUP($A6,MW60_2012Data!$B$4:$AJ$63,9+AF$1,FALSE)</f>
        <v>1</v>
      </c>
      <c r="AG6" s="9">
        <f>VLOOKUP($A6,MW60_2012Data!$B$4:$AJ$63,9+AG$1,FALSE)</f>
        <v>1</v>
      </c>
      <c r="AH6" s="9">
        <f>VLOOKUP($A6,MW60_2012Data!$B$4:$AJ$63,9+AH$1,FALSE)</f>
        <v>1</v>
      </c>
      <c r="AI6" s="9">
        <f>VLOOKUP(B6,MW84_2016!$A$3:$D$85,2,FALSE)</f>
        <v>1</v>
      </c>
      <c r="AJ6" s="9">
        <f>VLOOKUP(B6,MW84_2016!$A$3:$D$85,3,FALSE)</f>
        <v>1</v>
      </c>
      <c r="AK6" s="9">
        <f>VLOOKUP(B6,MW84_2016!$A$3:$D$85,4,FALSE)</f>
        <v>1</v>
      </c>
      <c r="AL6" s="9">
        <f>VLOOKUP(B6,MW84_2016!$A$2:$G$85,5,FALSE)</f>
        <v>1</v>
      </c>
      <c r="AM6" s="9">
        <f>VLOOKUP(B6,MW84_2016!$A$2:$G$85,6,FALSE)</f>
        <v>1</v>
      </c>
      <c r="AN6" s="9">
        <f>VLOOKUP(B6,MW84_2016!$A$2:$G$85,7,FALSE)</f>
        <v>1</v>
      </c>
      <c r="AO6" s="9">
        <f>VLOOKUP(B6,MW84_2016!$A$2:$J$86,8,FALSE)</f>
        <v>1</v>
      </c>
      <c r="AP6" s="9">
        <f>VLOOKUP(B6,MW84_2016!$A$2:$I$86,9,FALSE)</f>
        <v>1</v>
      </c>
    </row>
    <row r="7" spans="1:42" x14ac:dyDescent="0.3">
      <c r="A7" s="9" t="str">
        <f>VLOOKUP(B7,Area_Int!$B$2:$C$344,2,FALSE)</f>
        <v>MW2012C3010102</v>
      </c>
      <c r="B7" s="9" t="s">
        <v>261</v>
      </c>
      <c r="C7" s="13" t="s">
        <v>35</v>
      </c>
      <c r="D7" s="9" t="s">
        <v>38</v>
      </c>
      <c r="E7" s="9" t="s">
        <v>39</v>
      </c>
      <c r="F7" s="9" t="s">
        <v>88</v>
      </c>
      <c r="G7" s="9" t="s">
        <v>227</v>
      </c>
      <c r="H7" s="9">
        <v>99</v>
      </c>
      <c r="I7" s="9">
        <v>99</v>
      </c>
      <c r="J7" s="9">
        <v>99</v>
      </c>
      <c r="K7" s="9">
        <v>99</v>
      </c>
      <c r="L7" s="9">
        <v>99</v>
      </c>
      <c r="M7" s="9">
        <v>99</v>
      </c>
      <c r="N7" s="9">
        <v>99</v>
      </c>
      <c r="O7" s="9">
        <v>99</v>
      </c>
      <c r="P7" s="9">
        <v>99</v>
      </c>
      <c r="Q7" s="9">
        <v>99</v>
      </c>
      <c r="R7" s="9">
        <v>99</v>
      </c>
      <c r="S7" s="9">
        <v>99</v>
      </c>
      <c r="T7" s="9">
        <v>99</v>
      </c>
      <c r="U7" s="9">
        <v>99</v>
      </c>
      <c r="V7" s="9">
        <v>99</v>
      </c>
      <c r="W7" s="9">
        <v>99</v>
      </c>
      <c r="X7" s="9">
        <v>99</v>
      </c>
      <c r="Y7" s="9">
        <v>99</v>
      </c>
      <c r="Z7" s="9">
        <v>99</v>
      </c>
      <c r="AA7" s="9">
        <v>99</v>
      </c>
      <c r="AB7" s="9">
        <v>99</v>
      </c>
      <c r="AC7" s="9">
        <v>99</v>
      </c>
      <c r="AD7" s="9">
        <v>99</v>
      </c>
      <c r="AE7" s="9">
        <v>99</v>
      </c>
      <c r="AF7" s="9">
        <v>99</v>
      </c>
      <c r="AG7" s="9">
        <v>99</v>
      </c>
      <c r="AH7" s="9">
        <v>99</v>
      </c>
      <c r="AI7" s="9">
        <f>VLOOKUP(B7,MW84_2016!$A$3:$D$85,2,FALSE)</f>
        <v>99</v>
      </c>
      <c r="AJ7" s="9">
        <f>VLOOKUP(B7,MW84_2016!$A$3:$D$85,3,FALSE)</f>
        <v>99</v>
      </c>
      <c r="AK7" s="9">
        <f>VLOOKUP(B7,MW84_2016!$A$3:$D$85,4,FALSE)</f>
        <v>99</v>
      </c>
      <c r="AL7" s="9">
        <f>VLOOKUP(B7,MW84_2016!$A$2:$G$85,5,FALSE)</f>
        <v>99</v>
      </c>
      <c r="AM7" s="9">
        <f>VLOOKUP(B7,MW84_2016!$A$2:$G$85,6,FALSE)</f>
        <v>99</v>
      </c>
      <c r="AN7" s="9">
        <f>VLOOKUP(B7,MW84_2016!$A$2:$G$85,7,FALSE)</f>
        <v>99</v>
      </c>
      <c r="AO7" s="9">
        <f>VLOOKUP(B7,MW84_2016!$A$2:$J$86,8,FALSE)</f>
        <v>99</v>
      </c>
      <c r="AP7" s="9">
        <f>VLOOKUP(B7,MW84_2016!$A$2:$I$86,9,FALSE)</f>
        <v>99</v>
      </c>
    </row>
    <row r="8" spans="1:42" x14ac:dyDescent="0.3">
      <c r="A8" s="9" t="str">
        <f>VLOOKUP(B8,Area_Int!$B$2:$C$344,2,FALSE)</f>
        <v>MW2012C3010102</v>
      </c>
      <c r="B8" s="9" t="s">
        <v>198</v>
      </c>
      <c r="C8" s="13" t="s">
        <v>35</v>
      </c>
      <c r="D8" s="9" t="s">
        <v>38</v>
      </c>
      <c r="E8" s="9" t="s">
        <v>44</v>
      </c>
      <c r="F8" s="9" t="s">
        <v>45</v>
      </c>
      <c r="G8" s="9" t="s">
        <v>151</v>
      </c>
      <c r="H8" s="9">
        <f>VLOOKUP($A8,MW60_2012Data!$B$4:$AJ$63,9,FALSE)</f>
        <v>1</v>
      </c>
      <c r="I8" s="9">
        <f>VLOOKUP($A8,MW60_2012Data!$B$4:$AJ$63,9+I$1,FALSE)</f>
        <v>1</v>
      </c>
      <c r="J8" s="9">
        <f>VLOOKUP($A8,MW60_2012Data!$B$4:$AJ$63,9+J$1,FALSE)</f>
        <v>1</v>
      </c>
      <c r="K8" s="9">
        <f>VLOOKUP($A8,MW60_2012Data!$B$4:$AJ$63,9+K$1,FALSE)</f>
        <v>1</v>
      </c>
      <c r="L8" s="9">
        <f>VLOOKUP($A8,MW60_2012Data!$B$4:$AJ$63,9+L$1,FALSE)</f>
        <v>1</v>
      </c>
      <c r="M8" s="9">
        <f>VLOOKUP($A8,MW60_2012Data!$B$4:$AJ$63,9+M$1,FALSE)</f>
        <v>1</v>
      </c>
      <c r="N8" s="9">
        <f>VLOOKUP($A8,MW60_2012Data!$B$4:$AJ$63,9+N$1,FALSE)</f>
        <v>1</v>
      </c>
      <c r="O8" s="9">
        <f>VLOOKUP($A8,MW60_2012Data!$B$4:$AJ$63,9+O$1,FALSE)</f>
        <v>1</v>
      </c>
      <c r="P8" s="9">
        <f>VLOOKUP($A8,MW60_2012Data!$B$4:$AJ$63,9+P$1,FALSE)</f>
        <v>1</v>
      </c>
      <c r="Q8" s="9">
        <f>VLOOKUP($A8,MW60_2012Data!$B$4:$AJ$63,9+Q$1,FALSE)</f>
        <v>1</v>
      </c>
      <c r="R8" s="9">
        <f>VLOOKUP($A8,MW60_2012Data!$B$4:$AJ$63,9+R$1,FALSE)</f>
        <v>1</v>
      </c>
      <c r="S8" s="9">
        <f>VLOOKUP($A8,MW60_2012Data!$B$4:$AJ$63,9+S$1,FALSE)</f>
        <v>1</v>
      </c>
      <c r="T8" s="9">
        <f>VLOOKUP($A8,MW60_2012Data!$B$4:$AJ$63,9+T$1,FALSE)</f>
        <v>1</v>
      </c>
      <c r="U8" s="9">
        <f>VLOOKUP($A8,MW60_2012Data!$B$4:$AJ$63,9+U$1,FALSE)</f>
        <v>1</v>
      </c>
      <c r="V8" s="9">
        <f>VLOOKUP($A8,MW60_2012Data!$B$4:$AJ$63,9+V$1,FALSE)</f>
        <v>1</v>
      </c>
      <c r="W8" s="9">
        <f>VLOOKUP($A8,MW60_2012Data!$B$4:$AJ$63,9+W$1,FALSE)</f>
        <v>1</v>
      </c>
      <c r="X8" s="9">
        <f>VLOOKUP($A8,MW60_2012Data!$B$4:$AJ$63,9+X$1,FALSE)</f>
        <v>1</v>
      </c>
      <c r="Y8" s="9">
        <f>VLOOKUP($A8,MW60_2012Data!$B$4:$AJ$63,9+Y$1,FALSE)</f>
        <v>1</v>
      </c>
      <c r="Z8" s="9">
        <f>VLOOKUP($A8,MW60_2012Data!$B$4:$AJ$63,9+Z$1,FALSE)</f>
        <v>1</v>
      </c>
      <c r="AA8" s="9">
        <f>VLOOKUP($A8,MW60_2012Data!$B$4:$AJ$63,9+AA$1,FALSE)</f>
        <v>1</v>
      </c>
      <c r="AB8" s="9">
        <f>VLOOKUP($A8,MW60_2012Data!$B$4:$AJ$63,9+AB$1,FALSE)</f>
        <v>1</v>
      </c>
      <c r="AC8" s="9">
        <f>VLOOKUP($A8,MW60_2012Data!$B$4:$AJ$63,9+AC$1,FALSE)</f>
        <v>1</v>
      </c>
      <c r="AD8" s="9">
        <f>VLOOKUP($A8,MW60_2012Data!$B$4:$AJ$63,9+AD$1,FALSE)</f>
        <v>1</v>
      </c>
      <c r="AE8" s="9">
        <f>VLOOKUP($A8,MW60_2012Data!$B$4:$AJ$63,9+AE$1,FALSE)</f>
        <v>1</v>
      </c>
      <c r="AF8" s="9">
        <f>VLOOKUP($A8,MW60_2012Data!$B$4:$AJ$63,9+AF$1,FALSE)</f>
        <v>1</v>
      </c>
      <c r="AG8" s="9">
        <f>VLOOKUP($A8,MW60_2012Data!$B$4:$AJ$63,9+AG$1,FALSE)</f>
        <v>1</v>
      </c>
      <c r="AH8" s="9">
        <f>VLOOKUP($A8,MW60_2012Data!$B$4:$AJ$63,9+AH$1,FALSE)</f>
        <v>1</v>
      </c>
      <c r="AI8" s="9">
        <f>VLOOKUP(B8,MW84_2016!$A$3:$D$85,2,FALSE)</f>
        <v>1</v>
      </c>
      <c r="AJ8" s="9">
        <f>VLOOKUP(B8,MW84_2016!$A$3:$D$85,3,FALSE)</f>
        <v>1</v>
      </c>
      <c r="AK8" s="9">
        <f>VLOOKUP(B8,MW84_2016!$A$3:$D$85,4,FALSE)</f>
        <v>2</v>
      </c>
      <c r="AL8" s="9">
        <f>VLOOKUP(B8,MW84_2016!$A$2:$G$85,5,FALSE)</f>
        <v>1</v>
      </c>
      <c r="AM8" s="9">
        <f>VLOOKUP(B8,MW84_2016!$A$2:$G$85,6,FALSE)</f>
        <v>1</v>
      </c>
      <c r="AN8" s="9">
        <f>VLOOKUP(B8,MW84_2016!$A$2:$G$85,7,FALSE)</f>
        <v>1</v>
      </c>
      <c r="AO8" s="9">
        <f>VLOOKUP(B8,MW84_2016!$A$2:$J$86,8,FALSE)</f>
        <v>1</v>
      </c>
      <c r="AP8" s="9">
        <f>VLOOKUP(B8,MW84_2016!$A$2:$I$86,9,FALSE)</f>
        <v>2</v>
      </c>
    </row>
    <row r="9" spans="1:42" x14ac:dyDescent="0.3">
      <c r="A9" s="9" t="str">
        <f>VLOOKUP(B9,Area_Int!$B$2:$C$344,2,FALSE)</f>
        <v>MW2012C3010209</v>
      </c>
      <c r="B9" s="9" t="s">
        <v>229</v>
      </c>
      <c r="C9" s="13" t="s">
        <v>35</v>
      </c>
      <c r="D9" s="9" t="s">
        <v>38</v>
      </c>
      <c r="E9" s="9" t="s">
        <v>44</v>
      </c>
      <c r="F9" s="9" t="s">
        <v>47</v>
      </c>
      <c r="G9" s="9" t="s">
        <v>152</v>
      </c>
      <c r="H9" s="9">
        <f>VLOOKUP($A9,MW60_2012Data!$B$4:$AJ$63,9,FALSE)</f>
        <v>1</v>
      </c>
      <c r="I9" s="9">
        <f>VLOOKUP($A9,MW60_2012Data!$B$4:$AJ$63,9+I$1,FALSE)</f>
        <v>1</v>
      </c>
      <c r="J9" s="9">
        <f>VLOOKUP($A9,MW60_2012Data!$B$4:$AJ$63,9+J$1,FALSE)</f>
        <v>1</v>
      </c>
      <c r="K9" s="9">
        <f>VLOOKUP($A9,MW60_2012Data!$B$4:$AJ$63,9+K$1,FALSE)</f>
        <v>1</v>
      </c>
      <c r="L9" s="9">
        <f>VLOOKUP($A9,MW60_2012Data!$B$4:$AJ$63,9+L$1,FALSE)</f>
        <v>1</v>
      </c>
      <c r="M9" s="9">
        <f>VLOOKUP($A9,MW60_2012Data!$B$4:$AJ$63,9+M$1,FALSE)</f>
        <v>1</v>
      </c>
      <c r="N9" s="9">
        <f>VLOOKUP($A9,MW60_2012Data!$B$4:$AJ$63,9+N$1,FALSE)</f>
        <v>1</v>
      </c>
      <c r="O9" s="9">
        <f>VLOOKUP($A9,MW60_2012Data!$B$4:$AJ$63,9+O$1,FALSE)</f>
        <v>2</v>
      </c>
      <c r="P9" s="9">
        <f>VLOOKUP($A9,MW60_2012Data!$B$4:$AJ$63,9+P$1,FALSE)</f>
        <v>1</v>
      </c>
      <c r="Q9" s="9">
        <f>VLOOKUP($A9,MW60_2012Data!$B$4:$AJ$63,9+Q$1,FALSE)</f>
        <v>1</v>
      </c>
      <c r="R9" s="9">
        <f>VLOOKUP($A9,MW60_2012Data!$B$4:$AJ$63,9+R$1,FALSE)</f>
        <v>1</v>
      </c>
      <c r="S9" s="9">
        <f>VLOOKUP($A9,MW60_2012Data!$B$4:$AJ$63,9+S$1,FALSE)</f>
        <v>1</v>
      </c>
      <c r="T9" s="9">
        <f>VLOOKUP($A9,MW60_2012Data!$B$4:$AJ$63,9+T$1,FALSE)</f>
        <v>1</v>
      </c>
      <c r="U9" s="9">
        <f>VLOOKUP($A9,MW60_2012Data!$B$4:$AJ$63,9+U$1,FALSE)</f>
        <v>1</v>
      </c>
      <c r="V9" s="9">
        <f>VLOOKUP($A9,MW60_2012Data!$B$4:$AJ$63,9+V$1,FALSE)</f>
        <v>1</v>
      </c>
      <c r="W9" s="9">
        <f>VLOOKUP($A9,MW60_2012Data!$B$4:$AJ$63,9+W$1,FALSE)</f>
        <v>1</v>
      </c>
      <c r="X9" s="9">
        <f>VLOOKUP($A9,MW60_2012Data!$B$4:$AJ$63,9+X$1,FALSE)</f>
        <v>1</v>
      </c>
      <c r="Y9" s="9">
        <f>VLOOKUP($A9,MW60_2012Data!$B$4:$AJ$63,9+Y$1,FALSE)</f>
        <v>1</v>
      </c>
      <c r="Z9" s="9">
        <f>VLOOKUP($A9,MW60_2012Data!$B$4:$AJ$63,9+Z$1,FALSE)</f>
        <v>1</v>
      </c>
      <c r="AA9" s="9">
        <f>VLOOKUP($A9,MW60_2012Data!$B$4:$AJ$63,9+AA$1,FALSE)</f>
        <v>1</v>
      </c>
      <c r="AB9" s="9">
        <f>VLOOKUP($A9,MW60_2012Data!$B$4:$AJ$63,9+AB$1,FALSE)</f>
        <v>1</v>
      </c>
      <c r="AC9" s="9">
        <f>VLOOKUP($A9,MW60_2012Data!$B$4:$AJ$63,9+AC$1,FALSE)</f>
        <v>1</v>
      </c>
      <c r="AD9" s="9">
        <f>VLOOKUP($A9,MW60_2012Data!$B$4:$AJ$63,9+AD$1,FALSE)</f>
        <v>1</v>
      </c>
      <c r="AE9" s="9">
        <f>VLOOKUP($A9,MW60_2012Data!$B$4:$AJ$63,9+AE$1,FALSE)</f>
        <v>1</v>
      </c>
      <c r="AF9" s="9">
        <f>VLOOKUP($A9,MW60_2012Data!$B$4:$AJ$63,9+AF$1,FALSE)</f>
        <v>1</v>
      </c>
      <c r="AG9" s="9">
        <f>VLOOKUP($A9,MW60_2012Data!$B$4:$AJ$63,9+AG$1,FALSE)</f>
        <v>1</v>
      </c>
      <c r="AH9" s="9">
        <f>VLOOKUP($A9,MW60_2012Data!$B$4:$AJ$63,9+AH$1,FALSE)</f>
        <v>1</v>
      </c>
      <c r="AI9" s="9">
        <f>VLOOKUP(B9,MW84_2016!$A$3:$D$85,2,FALSE)</f>
        <v>1</v>
      </c>
      <c r="AJ9" s="9">
        <f>VLOOKUP(B9,MW84_2016!$A$3:$D$85,3,FALSE)</f>
        <v>1</v>
      </c>
      <c r="AK9" s="9">
        <f>VLOOKUP(B9,MW84_2016!$A$3:$D$85,4,FALSE)</f>
        <v>1</v>
      </c>
      <c r="AL9" s="9">
        <f>VLOOKUP(B9,MW84_2016!$A$2:$G$85,5,FALSE)</f>
        <v>1</v>
      </c>
      <c r="AM9" s="9">
        <f>VLOOKUP(B9,MW84_2016!$A$2:$G$85,6,FALSE)</f>
        <v>1</v>
      </c>
      <c r="AN9" s="9">
        <f>VLOOKUP(B9,MW84_2016!$A$2:$G$85,7,FALSE)</f>
        <v>1</v>
      </c>
      <c r="AO9" s="9">
        <f>VLOOKUP(B9,MW84_2016!$A$2:$J$86,8,FALSE)</f>
        <v>1</v>
      </c>
      <c r="AP9" s="9">
        <f>VLOOKUP(B9,MW84_2016!$A$2:$I$86,9,FALSE)</f>
        <v>2</v>
      </c>
    </row>
    <row r="10" spans="1:42" x14ac:dyDescent="0.3">
      <c r="A10" s="9" t="str">
        <f>VLOOKUP(B10,Area_Int!$B$2:$C$344,2,FALSE)</f>
        <v>MW2012C3010107</v>
      </c>
      <c r="B10" s="9" t="s">
        <v>218</v>
      </c>
      <c r="C10" s="13" t="s">
        <v>35</v>
      </c>
      <c r="D10" s="9" t="s">
        <v>38</v>
      </c>
      <c r="E10" s="9" t="s">
        <v>44</v>
      </c>
      <c r="F10" s="9" t="s">
        <v>49</v>
      </c>
      <c r="G10" s="9" t="s">
        <v>153</v>
      </c>
      <c r="H10" s="9">
        <f>VLOOKUP($A10,MW60_2012Data!$B$4:$AJ$63,9,FALSE)</f>
        <v>1</v>
      </c>
      <c r="I10" s="9">
        <f>VLOOKUP($A10,MW60_2012Data!$B$4:$AJ$63,9+I$1,FALSE)</f>
        <v>1</v>
      </c>
      <c r="J10" s="9">
        <f>VLOOKUP($A10,MW60_2012Data!$B$4:$AJ$63,9+J$1,FALSE)</f>
        <v>1</v>
      </c>
      <c r="K10" s="9">
        <f>VLOOKUP($A10,MW60_2012Data!$B$4:$AJ$63,9+K$1,FALSE)</f>
        <v>1</v>
      </c>
      <c r="L10" s="9">
        <f>VLOOKUP($A10,MW60_2012Data!$B$4:$AJ$63,9+L$1,FALSE)</f>
        <v>1</v>
      </c>
      <c r="M10" s="9">
        <f>VLOOKUP($A10,MW60_2012Data!$B$4:$AJ$63,9+M$1,FALSE)</f>
        <v>1</v>
      </c>
      <c r="N10" s="9">
        <f>VLOOKUP($A10,MW60_2012Data!$B$4:$AJ$63,9+N$1,FALSE)</f>
        <v>1</v>
      </c>
      <c r="O10" s="9">
        <f>VLOOKUP($A10,MW60_2012Data!$B$4:$AJ$63,9+O$1,FALSE)</f>
        <v>1</v>
      </c>
      <c r="P10" s="9">
        <f>VLOOKUP($A10,MW60_2012Data!$B$4:$AJ$63,9+P$1,FALSE)</f>
        <v>1</v>
      </c>
      <c r="Q10" s="9">
        <f>VLOOKUP($A10,MW60_2012Data!$B$4:$AJ$63,9+Q$1,FALSE)</f>
        <v>1</v>
      </c>
      <c r="R10" s="9">
        <f>VLOOKUP($A10,MW60_2012Data!$B$4:$AJ$63,9+R$1,FALSE)</f>
        <v>1</v>
      </c>
      <c r="S10" s="9">
        <f>VLOOKUP($A10,MW60_2012Data!$B$4:$AJ$63,9+S$1,FALSE)</f>
        <v>1</v>
      </c>
      <c r="T10" s="9">
        <f>VLOOKUP($A10,MW60_2012Data!$B$4:$AJ$63,9+T$1,FALSE)</f>
        <v>1</v>
      </c>
      <c r="U10" s="9">
        <f>VLOOKUP($A10,MW60_2012Data!$B$4:$AJ$63,9+U$1,FALSE)</f>
        <v>1</v>
      </c>
      <c r="V10" s="9">
        <f>VLOOKUP($A10,MW60_2012Data!$B$4:$AJ$63,9+V$1,FALSE)</f>
        <v>1</v>
      </c>
      <c r="W10" s="9">
        <f>VLOOKUP($A10,MW60_2012Data!$B$4:$AJ$63,9+W$1,FALSE)</f>
        <v>1</v>
      </c>
      <c r="X10" s="9">
        <f>VLOOKUP($A10,MW60_2012Data!$B$4:$AJ$63,9+X$1,FALSE)</f>
        <v>1</v>
      </c>
      <c r="Y10" s="9">
        <f>VLOOKUP($A10,MW60_2012Data!$B$4:$AJ$63,9+Y$1,FALSE)</f>
        <v>1</v>
      </c>
      <c r="Z10" s="9">
        <f>VLOOKUP($A10,MW60_2012Data!$B$4:$AJ$63,9+Z$1,FALSE)</f>
        <v>1</v>
      </c>
      <c r="AA10" s="9">
        <f>VLOOKUP($A10,MW60_2012Data!$B$4:$AJ$63,9+AA$1,FALSE)</f>
        <v>1</v>
      </c>
      <c r="AB10" s="9">
        <f>VLOOKUP($A10,MW60_2012Data!$B$4:$AJ$63,9+AB$1,FALSE)</f>
        <v>1</v>
      </c>
      <c r="AC10" s="9">
        <f>VLOOKUP($A10,MW60_2012Data!$B$4:$AJ$63,9+AC$1,FALSE)</f>
        <v>1</v>
      </c>
      <c r="AD10" s="9">
        <f>VLOOKUP($A10,MW60_2012Data!$B$4:$AJ$63,9+AD$1,FALSE)</f>
        <v>1</v>
      </c>
      <c r="AE10" s="9">
        <f>VLOOKUP($A10,MW60_2012Data!$B$4:$AJ$63,9+AE$1,FALSE)</f>
        <v>1</v>
      </c>
      <c r="AF10" s="9">
        <f>VLOOKUP($A10,MW60_2012Data!$B$4:$AJ$63,9+AF$1,FALSE)</f>
        <v>1</v>
      </c>
      <c r="AG10" s="9">
        <f>VLOOKUP($A10,MW60_2012Data!$B$4:$AJ$63,9+AG$1,FALSE)</f>
        <v>1</v>
      </c>
      <c r="AH10" s="9">
        <f>VLOOKUP($A10,MW60_2012Data!$B$4:$AJ$63,9+AH$1,FALSE)</f>
        <v>1</v>
      </c>
      <c r="AI10" s="9">
        <f>VLOOKUP(B10,MW84_2016!$A$3:$D$85,2,FALSE)</f>
        <v>1</v>
      </c>
      <c r="AJ10" s="9">
        <f>VLOOKUP(B10,MW84_2016!$A$3:$D$85,3,FALSE)</f>
        <v>1</v>
      </c>
      <c r="AK10" s="9">
        <f>VLOOKUP(B10,MW84_2016!$A$3:$D$85,4,FALSE)</f>
        <v>1</v>
      </c>
      <c r="AL10" s="9">
        <f>VLOOKUP(B10,MW84_2016!$A$2:$G$85,5,FALSE)</f>
        <v>1</v>
      </c>
      <c r="AM10" s="9">
        <f>VLOOKUP(B10,MW84_2016!$A$2:$G$85,6,FALSE)</f>
        <v>1</v>
      </c>
      <c r="AN10" s="9">
        <f>VLOOKUP(B10,MW84_2016!$A$2:$G$85,7,FALSE)</f>
        <v>1</v>
      </c>
      <c r="AO10" s="9">
        <f>VLOOKUP(B10,MW84_2016!$A$2:$J$86,8,FALSE)</f>
        <v>1</v>
      </c>
      <c r="AP10" s="9">
        <f>VLOOKUP(B10,MW84_2016!$A$2:$I$86,9,FALSE)</f>
        <v>2</v>
      </c>
    </row>
    <row r="11" spans="1:42" x14ac:dyDescent="0.3">
      <c r="A11" s="9" t="str">
        <f>VLOOKUP(B11,Area_Int!$B$2:$C$344,2,FALSE)</f>
        <v>MW2012C3010201</v>
      </c>
      <c r="B11" s="9" t="s">
        <v>243</v>
      </c>
      <c r="C11" s="13" t="s">
        <v>35</v>
      </c>
      <c r="D11" s="9" t="s">
        <v>38</v>
      </c>
      <c r="E11" s="9"/>
      <c r="F11" s="9" t="s">
        <v>88</v>
      </c>
      <c r="G11" s="9" t="s">
        <v>227</v>
      </c>
      <c r="H11" s="9">
        <v>99</v>
      </c>
      <c r="I11" s="9">
        <v>99</v>
      </c>
      <c r="J11" s="9">
        <v>99</v>
      </c>
      <c r="K11" s="9">
        <v>99</v>
      </c>
      <c r="L11" s="9">
        <v>99</v>
      </c>
      <c r="M11" s="9">
        <v>99</v>
      </c>
      <c r="N11" s="9">
        <v>99</v>
      </c>
      <c r="O11" s="9">
        <v>99</v>
      </c>
      <c r="P11" s="9">
        <v>99</v>
      </c>
      <c r="Q11" s="9">
        <v>99</v>
      </c>
      <c r="R11" s="9">
        <v>99</v>
      </c>
      <c r="S11" s="9">
        <v>99</v>
      </c>
      <c r="T11" s="9">
        <v>99</v>
      </c>
      <c r="U11" s="9">
        <v>99</v>
      </c>
      <c r="V11" s="9">
        <v>99</v>
      </c>
      <c r="W11" s="9">
        <v>99</v>
      </c>
      <c r="X11" s="9">
        <v>99</v>
      </c>
      <c r="Y11" s="9">
        <v>99</v>
      </c>
      <c r="Z11" s="9">
        <v>99</v>
      </c>
      <c r="AA11" s="9">
        <v>99</v>
      </c>
      <c r="AB11" s="9">
        <v>99</v>
      </c>
      <c r="AC11" s="9">
        <v>99</v>
      </c>
      <c r="AD11" s="9">
        <v>99</v>
      </c>
      <c r="AE11" s="9">
        <v>99</v>
      </c>
      <c r="AF11" s="9">
        <v>99</v>
      </c>
      <c r="AG11" s="9">
        <v>99</v>
      </c>
      <c r="AH11" s="9">
        <v>99</v>
      </c>
      <c r="AI11" s="9">
        <f>VLOOKUP(B11,MW84_2016!$A$3:$D$85,2,FALSE)</f>
        <v>99</v>
      </c>
      <c r="AJ11" s="9">
        <f>VLOOKUP(B11,MW84_2016!$A$3:$D$85,3,FALSE)</f>
        <v>99</v>
      </c>
      <c r="AK11" s="9">
        <f>VLOOKUP(B11,MW84_2016!$A$3:$D$85,4,FALSE)</f>
        <v>99</v>
      </c>
      <c r="AL11" s="9">
        <f>VLOOKUP(B11,MW84_2016!$A$2:$G$85,5,FALSE)</f>
        <v>99</v>
      </c>
      <c r="AM11" s="9">
        <f>VLOOKUP(B11,MW84_2016!$A$2:$G$85,6,FALSE)</f>
        <v>99</v>
      </c>
      <c r="AN11" s="9">
        <f>VLOOKUP(B11,MW84_2016!$A$2:$G$85,7,FALSE)</f>
        <v>99</v>
      </c>
      <c r="AO11" s="9">
        <f>VLOOKUP(B11,MW84_2016!$A$2:$J$86,8,FALSE)</f>
        <v>99</v>
      </c>
      <c r="AP11" s="9">
        <f>VLOOKUP(B11,MW84_2016!$A$2:$I$86,9,FALSE)</f>
        <v>99</v>
      </c>
    </row>
    <row r="12" spans="1:42" x14ac:dyDescent="0.3">
      <c r="A12" s="9" t="str">
        <f>VLOOKUP(B12,Area_Int!$B$2:$C$344,2,FALSE)</f>
        <v>MW2012C3010309</v>
      </c>
      <c r="B12" s="9" t="s">
        <v>185</v>
      </c>
      <c r="C12" s="13" t="s">
        <v>35</v>
      </c>
      <c r="D12" s="9" t="s">
        <v>38</v>
      </c>
      <c r="E12" s="9" t="s">
        <v>51</v>
      </c>
      <c r="F12" s="9" t="s">
        <v>47</v>
      </c>
      <c r="G12" s="9" t="s">
        <v>152</v>
      </c>
      <c r="H12" s="9">
        <f>VLOOKUP($A12,MW60_2012Data!$B$4:$AJ$63,9,FALSE)</f>
        <v>1</v>
      </c>
      <c r="I12" s="9">
        <f>VLOOKUP($A12,MW60_2012Data!$B$4:$AJ$63,9+I$1,FALSE)</f>
        <v>1</v>
      </c>
      <c r="J12" s="9">
        <f>VLOOKUP($A12,MW60_2012Data!$B$4:$AJ$63,9+J$1,FALSE)</f>
        <v>1</v>
      </c>
      <c r="K12" s="9">
        <f>VLOOKUP($A12,MW60_2012Data!$B$4:$AJ$63,9+K$1,FALSE)</f>
        <v>1</v>
      </c>
      <c r="L12" s="9">
        <f>VLOOKUP($A12,MW60_2012Data!$B$4:$AJ$63,9+L$1,FALSE)</f>
        <v>1</v>
      </c>
      <c r="M12" s="9">
        <f>VLOOKUP($A12,MW60_2012Data!$B$4:$AJ$63,9+M$1,FALSE)</f>
        <v>1</v>
      </c>
      <c r="N12" s="9">
        <f>VLOOKUP($A12,MW60_2012Data!$B$4:$AJ$63,9+N$1,FALSE)</f>
        <v>1</v>
      </c>
      <c r="O12" s="9">
        <f>VLOOKUP($A12,MW60_2012Data!$B$4:$AJ$63,9+O$1,FALSE)</f>
        <v>1</v>
      </c>
      <c r="P12" s="9">
        <f>VLOOKUP($A12,MW60_2012Data!$B$4:$AJ$63,9+P$1,FALSE)</f>
        <v>1</v>
      </c>
      <c r="Q12" s="9">
        <f>VLOOKUP($A12,MW60_2012Data!$B$4:$AJ$63,9+Q$1,FALSE)</f>
        <v>1</v>
      </c>
      <c r="R12" s="9">
        <f>VLOOKUP($A12,MW60_2012Data!$B$4:$AJ$63,9+R$1,FALSE)</f>
        <v>1</v>
      </c>
      <c r="S12" s="9">
        <f>VLOOKUP($A12,MW60_2012Data!$B$4:$AJ$63,9+S$1,FALSE)</f>
        <v>1</v>
      </c>
      <c r="T12" s="9">
        <f>VLOOKUP($A12,MW60_2012Data!$B$4:$AJ$63,9+T$1,FALSE)</f>
        <v>1</v>
      </c>
      <c r="U12" s="9">
        <f>VLOOKUP($A12,MW60_2012Data!$B$4:$AJ$63,9+U$1,FALSE)</f>
        <v>1</v>
      </c>
      <c r="V12" s="9">
        <f>VLOOKUP($A12,MW60_2012Data!$B$4:$AJ$63,9+V$1,FALSE)</f>
        <v>1</v>
      </c>
      <c r="W12" s="9">
        <f>VLOOKUP($A12,MW60_2012Data!$B$4:$AJ$63,9+W$1,FALSE)</f>
        <v>1</v>
      </c>
      <c r="X12" s="9">
        <f>VLOOKUP($A12,MW60_2012Data!$B$4:$AJ$63,9+X$1,FALSE)</f>
        <v>2</v>
      </c>
      <c r="Y12" s="9">
        <f>VLOOKUP($A12,MW60_2012Data!$B$4:$AJ$63,9+Y$1,FALSE)</f>
        <v>1</v>
      </c>
      <c r="Z12" s="9">
        <f>VLOOKUP($A12,MW60_2012Data!$B$4:$AJ$63,9+Z$1,FALSE)</f>
        <v>1</v>
      </c>
      <c r="AA12" s="9">
        <f>VLOOKUP($A12,MW60_2012Data!$B$4:$AJ$63,9+AA$1,FALSE)</f>
        <v>1</v>
      </c>
      <c r="AB12" s="9">
        <f>VLOOKUP($A12,MW60_2012Data!$B$4:$AJ$63,9+AB$1,FALSE)</f>
        <v>1</v>
      </c>
      <c r="AC12" s="9">
        <f>VLOOKUP($A12,MW60_2012Data!$B$4:$AJ$63,9+AC$1,FALSE)</f>
        <v>1</v>
      </c>
      <c r="AD12" s="9">
        <f>VLOOKUP($A12,MW60_2012Data!$B$4:$AJ$63,9+AD$1,FALSE)</f>
        <v>1</v>
      </c>
      <c r="AE12" s="9">
        <f>VLOOKUP($A12,MW60_2012Data!$B$4:$AJ$63,9+AE$1,FALSE)</f>
        <v>1</v>
      </c>
      <c r="AF12" s="9">
        <f>VLOOKUP($A12,MW60_2012Data!$B$4:$AJ$63,9+AF$1,FALSE)</f>
        <v>1</v>
      </c>
      <c r="AG12" s="9">
        <f>VLOOKUP($A12,MW60_2012Data!$B$4:$AJ$63,9+AG$1,FALSE)</f>
        <v>1</v>
      </c>
      <c r="AH12" s="9">
        <f>VLOOKUP($A12,MW60_2012Data!$B$4:$AJ$63,9+AH$1,FALSE)</f>
        <v>1</v>
      </c>
      <c r="AI12" s="9">
        <f>VLOOKUP(B12,MW84_2016!$A$3:$D$85,2,FALSE)</f>
        <v>1</v>
      </c>
      <c r="AJ12" s="9">
        <f>VLOOKUP(B12,MW84_2016!$A$3:$D$85,3,FALSE)</f>
        <v>1</v>
      </c>
      <c r="AK12" s="9">
        <f>VLOOKUP(B12,MW84_2016!$A$3:$D$85,4,FALSE)</f>
        <v>1</v>
      </c>
      <c r="AL12" s="9">
        <f>VLOOKUP(B12,MW84_2016!$A$2:$G$85,5,FALSE)</f>
        <v>1</v>
      </c>
      <c r="AM12" s="9">
        <f>VLOOKUP(B12,MW84_2016!$A$2:$G$85,6,FALSE)</f>
        <v>1</v>
      </c>
      <c r="AN12" s="9">
        <f>VLOOKUP(B12,MW84_2016!$A$2:$G$85,7,FALSE)</f>
        <v>1</v>
      </c>
      <c r="AO12" s="9">
        <f>VLOOKUP(B12,MW84_2016!$A$2:$J$86,8,FALSE)</f>
        <v>1</v>
      </c>
      <c r="AP12" s="9">
        <f>VLOOKUP(B12,MW84_2016!$A$2:$I$86,9,FALSE)</f>
        <v>1</v>
      </c>
    </row>
    <row r="13" spans="1:42" x14ac:dyDescent="0.3">
      <c r="A13" s="9" t="str">
        <f>VLOOKUP(B13,Area_Int!$B$2:$C$344,2,FALSE)</f>
        <v>MW2012C3010309</v>
      </c>
      <c r="B13" s="9" t="s">
        <v>211</v>
      </c>
      <c r="C13" s="13" t="s">
        <v>35</v>
      </c>
      <c r="D13" s="9" t="s">
        <v>38</v>
      </c>
      <c r="E13" s="9" t="s">
        <v>51</v>
      </c>
      <c r="F13" s="9" t="s">
        <v>53</v>
      </c>
      <c r="G13" s="9" t="s">
        <v>154</v>
      </c>
      <c r="H13" s="9">
        <f>VLOOKUP($A13,MW60_2012Data!$B$4:$AJ$63,9,FALSE)</f>
        <v>1</v>
      </c>
      <c r="I13" s="9">
        <f>VLOOKUP($A13,MW60_2012Data!$B$4:$AJ$63,9+I$1,FALSE)</f>
        <v>1</v>
      </c>
      <c r="J13" s="9">
        <f>VLOOKUP($A13,MW60_2012Data!$B$4:$AJ$63,9+J$1,FALSE)</f>
        <v>1</v>
      </c>
      <c r="K13" s="9">
        <f>VLOOKUP($A13,MW60_2012Data!$B$4:$AJ$63,9+K$1,FALSE)</f>
        <v>1</v>
      </c>
      <c r="L13" s="9">
        <f>VLOOKUP($A13,MW60_2012Data!$B$4:$AJ$63,9+L$1,FALSE)</f>
        <v>1</v>
      </c>
      <c r="M13" s="9">
        <f>VLOOKUP($A13,MW60_2012Data!$B$4:$AJ$63,9+M$1,FALSE)</f>
        <v>1</v>
      </c>
      <c r="N13" s="9">
        <f>VLOOKUP($A13,MW60_2012Data!$B$4:$AJ$63,9+N$1,FALSE)</f>
        <v>1</v>
      </c>
      <c r="O13" s="9">
        <f>VLOOKUP($A13,MW60_2012Data!$B$4:$AJ$63,9+O$1,FALSE)</f>
        <v>1</v>
      </c>
      <c r="P13" s="9">
        <f>VLOOKUP($A13,MW60_2012Data!$B$4:$AJ$63,9+P$1,FALSE)</f>
        <v>1</v>
      </c>
      <c r="Q13" s="9">
        <f>VLOOKUP($A13,MW60_2012Data!$B$4:$AJ$63,9+Q$1,FALSE)</f>
        <v>1</v>
      </c>
      <c r="R13" s="9">
        <f>VLOOKUP($A13,MW60_2012Data!$B$4:$AJ$63,9+R$1,FALSE)</f>
        <v>1</v>
      </c>
      <c r="S13" s="9">
        <f>VLOOKUP($A13,MW60_2012Data!$B$4:$AJ$63,9+S$1,FALSE)</f>
        <v>1</v>
      </c>
      <c r="T13" s="9">
        <f>VLOOKUP($A13,MW60_2012Data!$B$4:$AJ$63,9+T$1,FALSE)</f>
        <v>1</v>
      </c>
      <c r="U13" s="9">
        <f>VLOOKUP($A13,MW60_2012Data!$B$4:$AJ$63,9+U$1,FALSE)</f>
        <v>1</v>
      </c>
      <c r="V13" s="9">
        <f>VLOOKUP($A13,MW60_2012Data!$B$4:$AJ$63,9+V$1,FALSE)</f>
        <v>1</v>
      </c>
      <c r="W13" s="9">
        <f>VLOOKUP($A13,MW60_2012Data!$B$4:$AJ$63,9+W$1,FALSE)</f>
        <v>1</v>
      </c>
      <c r="X13" s="9">
        <f>VLOOKUP($A13,MW60_2012Data!$B$4:$AJ$63,9+X$1,FALSE)</f>
        <v>2</v>
      </c>
      <c r="Y13" s="9">
        <f>VLOOKUP($A13,MW60_2012Data!$B$4:$AJ$63,9+Y$1,FALSE)</f>
        <v>1</v>
      </c>
      <c r="Z13" s="9">
        <f>VLOOKUP($A13,MW60_2012Data!$B$4:$AJ$63,9+Z$1,FALSE)</f>
        <v>1</v>
      </c>
      <c r="AA13" s="9">
        <f>VLOOKUP($A13,MW60_2012Data!$B$4:$AJ$63,9+AA$1,FALSE)</f>
        <v>1</v>
      </c>
      <c r="AB13" s="9">
        <f>VLOOKUP($A13,MW60_2012Data!$B$4:$AJ$63,9+AB$1,FALSE)</f>
        <v>1</v>
      </c>
      <c r="AC13" s="9">
        <f>VLOOKUP($A13,MW60_2012Data!$B$4:$AJ$63,9+AC$1,FALSE)</f>
        <v>1</v>
      </c>
      <c r="AD13" s="9">
        <f>VLOOKUP($A13,MW60_2012Data!$B$4:$AJ$63,9+AD$1,FALSE)</f>
        <v>1</v>
      </c>
      <c r="AE13" s="9">
        <f>VLOOKUP($A13,MW60_2012Data!$B$4:$AJ$63,9+AE$1,FALSE)</f>
        <v>1</v>
      </c>
      <c r="AF13" s="9">
        <f>VLOOKUP($A13,MW60_2012Data!$B$4:$AJ$63,9+AF$1,FALSE)</f>
        <v>1</v>
      </c>
      <c r="AG13" s="9">
        <f>VLOOKUP($A13,MW60_2012Data!$B$4:$AJ$63,9+AG$1,FALSE)</f>
        <v>1</v>
      </c>
      <c r="AH13" s="9">
        <f>VLOOKUP($A13,MW60_2012Data!$B$4:$AJ$63,9+AH$1,FALSE)</f>
        <v>1</v>
      </c>
      <c r="AI13" s="9">
        <f>VLOOKUP(B13,MW84_2016!$A$3:$D$85,2,FALSE)</f>
        <v>1</v>
      </c>
      <c r="AJ13" s="9">
        <f>VLOOKUP(B13,MW84_2016!$A$3:$D$85,3,FALSE)</f>
        <v>1</v>
      </c>
      <c r="AK13" s="9">
        <f>VLOOKUP(B13,MW84_2016!$A$3:$D$85,4,FALSE)</f>
        <v>1</v>
      </c>
      <c r="AL13" s="9">
        <f>VLOOKUP(B13,MW84_2016!$A$2:$G$85,5,FALSE)</f>
        <v>1</v>
      </c>
      <c r="AM13" s="9">
        <f>VLOOKUP(B13,MW84_2016!$A$2:$G$85,6,FALSE)</f>
        <v>1</v>
      </c>
      <c r="AN13" s="9">
        <f>VLOOKUP(B13,MW84_2016!$A$2:$G$85,7,FALSE)</f>
        <v>1</v>
      </c>
      <c r="AO13" s="9">
        <f>VLOOKUP(B13,MW84_2016!$A$2:$J$86,8,FALSE)</f>
        <v>1</v>
      </c>
      <c r="AP13" s="9">
        <f>VLOOKUP(B13,MW84_2016!$A$2:$I$86,9,FALSE)</f>
        <v>1</v>
      </c>
    </row>
    <row r="14" spans="1:42" x14ac:dyDescent="0.3">
      <c r="A14" s="9" t="str">
        <f>VLOOKUP(B14,Area_Int!$B$2:$C$344,2,FALSE)</f>
        <v>MW2012C3010309</v>
      </c>
      <c r="B14" s="9" t="s">
        <v>259</v>
      </c>
      <c r="C14" s="13" t="s">
        <v>35</v>
      </c>
      <c r="D14" s="9" t="s">
        <v>38</v>
      </c>
      <c r="E14" s="9" t="s">
        <v>51</v>
      </c>
      <c r="F14" s="9" t="s">
        <v>88</v>
      </c>
      <c r="G14" s="9" t="s">
        <v>227</v>
      </c>
      <c r="H14" s="9">
        <v>99</v>
      </c>
      <c r="I14" s="9">
        <v>99</v>
      </c>
      <c r="J14" s="9">
        <v>99</v>
      </c>
      <c r="K14" s="9">
        <v>99</v>
      </c>
      <c r="L14" s="9">
        <v>99</v>
      </c>
      <c r="M14" s="9">
        <v>99</v>
      </c>
      <c r="N14" s="9">
        <v>99</v>
      </c>
      <c r="O14" s="9">
        <v>99</v>
      </c>
      <c r="P14" s="9">
        <v>99</v>
      </c>
      <c r="Q14" s="9">
        <v>99</v>
      </c>
      <c r="R14" s="9">
        <v>99</v>
      </c>
      <c r="S14" s="9">
        <v>99</v>
      </c>
      <c r="T14" s="9">
        <v>99</v>
      </c>
      <c r="U14" s="9">
        <v>99</v>
      </c>
      <c r="V14" s="9">
        <v>99</v>
      </c>
      <c r="W14" s="9">
        <v>99</v>
      </c>
      <c r="X14" s="9">
        <v>99</v>
      </c>
      <c r="Y14" s="9">
        <v>99</v>
      </c>
      <c r="Z14" s="9">
        <v>99</v>
      </c>
      <c r="AA14" s="9">
        <v>99</v>
      </c>
      <c r="AB14" s="9">
        <v>99</v>
      </c>
      <c r="AC14" s="9">
        <v>99</v>
      </c>
      <c r="AD14" s="9">
        <v>99</v>
      </c>
      <c r="AE14" s="9">
        <v>99</v>
      </c>
      <c r="AF14" s="9">
        <v>99</v>
      </c>
      <c r="AG14" s="9">
        <v>99</v>
      </c>
      <c r="AH14" s="9">
        <v>99</v>
      </c>
      <c r="AI14" s="9">
        <f>VLOOKUP(B14,MW84_2016!$A$3:$D$85,2,FALSE)</f>
        <v>99</v>
      </c>
      <c r="AJ14" s="9">
        <f>VLOOKUP(B14,MW84_2016!$A$3:$D$85,3,FALSE)</f>
        <v>99</v>
      </c>
      <c r="AK14" s="9">
        <f>VLOOKUP(B14,MW84_2016!$A$3:$D$85,4,FALSE)</f>
        <v>99</v>
      </c>
      <c r="AL14" s="9">
        <f>VLOOKUP(B14,MW84_2016!$A$2:$G$85,5,FALSE)</f>
        <v>99</v>
      </c>
      <c r="AM14" s="9">
        <f>VLOOKUP(B14,MW84_2016!$A$2:$G$85,6,FALSE)</f>
        <v>99</v>
      </c>
      <c r="AN14" s="9">
        <f>VLOOKUP(B14,MW84_2016!$A$2:$G$85,7,FALSE)</f>
        <v>99</v>
      </c>
      <c r="AO14" s="9">
        <f>VLOOKUP(B14,MW84_2016!$A$2:$J$86,8,FALSE)</f>
        <v>99</v>
      </c>
      <c r="AP14" s="9">
        <f>VLOOKUP(B14,MW84_2016!$A$2:$I$86,9,FALSE)</f>
        <v>99</v>
      </c>
    </row>
    <row r="15" spans="1:42" x14ac:dyDescent="0.3">
      <c r="A15" s="9" t="str">
        <f>VLOOKUP(B15,Area_Int!$B$2:$C$344,2,FALSE)</f>
        <v>MW2012C3010209</v>
      </c>
      <c r="B15" s="9" t="s">
        <v>213</v>
      </c>
      <c r="C15" s="13" t="s">
        <v>35</v>
      </c>
      <c r="D15" s="9" t="s">
        <v>38</v>
      </c>
      <c r="E15" s="9" t="s">
        <v>55</v>
      </c>
      <c r="F15" s="9" t="s">
        <v>47</v>
      </c>
      <c r="G15" s="9" t="s">
        <v>152</v>
      </c>
      <c r="H15" s="9">
        <f>VLOOKUP($A15,MW60_2012Data!$B$4:$AJ$63,9,FALSE)</f>
        <v>1</v>
      </c>
      <c r="I15" s="9">
        <f>VLOOKUP($A15,MW60_2012Data!$B$4:$AJ$63,9+I$1,FALSE)</f>
        <v>1</v>
      </c>
      <c r="J15" s="9">
        <f>VLOOKUP($A15,MW60_2012Data!$B$4:$AJ$63,9+J$1,FALSE)</f>
        <v>1</v>
      </c>
      <c r="K15" s="9">
        <f>VLOOKUP($A15,MW60_2012Data!$B$4:$AJ$63,9+K$1,FALSE)</f>
        <v>1</v>
      </c>
      <c r="L15" s="9">
        <f>VLOOKUP($A15,MW60_2012Data!$B$4:$AJ$63,9+L$1,FALSE)</f>
        <v>1</v>
      </c>
      <c r="M15" s="9">
        <f>VLOOKUP($A15,MW60_2012Data!$B$4:$AJ$63,9+M$1,FALSE)</f>
        <v>1</v>
      </c>
      <c r="N15" s="9">
        <f>VLOOKUP($A15,MW60_2012Data!$B$4:$AJ$63,9+N$1,FALSE)</f>
        <v>1</v>
      </c>
      <c r="O15" s="9">
        <f>VLOOKUP($A15,MW60_2012Data!$B$4:$AJ$63,9+O$1,FALSE)</f>
        <v>2</v>
      </c>
      <c r="P15" s="9">
        <f>VLOOKUP($A15,MW60_2012Data!$B$4:$AJ$63,9+P$1,FALSE)</f>
        <v>1</v>
      </c>
      <c r="Q15" s="9">
        <f>VLOOKUP($A15,MW60_2012Data!$B$4:$AJ$63,9+Q$1,FALSE)</f>
        <v>1</v>
      </c>
      <c r="R15" s="9">
        <f>VLOOKUP($A15,MW60_2012Data!$B$4:$AJ$63,9+R$1,FALSE)</f>
        <v>1</v>
      </c>
      <c r="S15" s="9">
        <f>VLOOKUP($A15,MW60_2012Data!$B$4:$AJ$63,9+S$1,FALSE)</f>
        <v>1</v>
      </c>
      <c r="T15" s="9">
        <f>VLOOKUP($A15,MW60_2012Data!$B$4:$AJ$63,9+T$1,FALSE)</f>
        <v>1</v>
      </c>
      <c r="U15" s="9">
        <f>VLOOKUP($A15,MW60_2012Data!$B$4:$AJ$63,9+U$1,FALSE)</f>
        <v>1</v>
      </c>
      <c r="V15" s="9">
        <f>VLOOKUP($A15,MW60_2012Data!$B$4:$AJ$63,9+V$1,FALSE)</f>
        <v>1</v>
      </c>
      <c r="W15" s="9">
        <f>VLOOKUP($A15,MW60_2012Data!$B$4:$AJ$63,9+W$1,FALSE)</f>
        <v>1</v>
      </c>
      <c r="X15" s="9">
        <f>VLOOKUP($A15,MW60_2012Data!$B$4:$AJ$63,9+X$1,FALSE)</f>
        <v>1</v>
      </c>
      <c r="Y15" s="9">
        <f>VLOOKUP($A15,MW60_2012Data!$B$4:$AJ$63,9+Y$1,FALSE)</f>
        <v>1</v>
      </c>
      <c r="Z15" s="9">
        <f>VLOOKUP($A15,MW60_2012Data!$B$4:$AJ$63,9+Z$1,FALSE)</f>
        <v>1</v>
      </c>
      <c r="AA15" s="9">
        <f>VLOOKUP($A15,MW60_2012Data!$B$4:$AJ$63,9+AA$1,FALSE)</f>
        <v>1</v>
      </c>
      <c r="AB15" s="9">
        <f>VLOOKUP($A15,MW60_2012Data!$B$4:$AJ$63,9+AB$1,FALSE)</f>
        <v>1</v>
      </c>
      <c r="AC15" s="9">
        <f>VLOOKUP($A15,MW60_2012Data!$B$4:$AJ$63,9+AC$1,FALSE)</f>
        <v>1</v>
      </c>
      <c r="AD15" s="9">
        <f>VLOOKUP($A15,MW60_2012Data!$B$4:$AJ$63,9+AD$1,FALSE)</f>
        <v>1</v>
      </c>
      <c r="AE15" s="9">
        <f>VLOOKUP($A15,MW60_2012Data!$B$4:$AJ$63,9+AE$1,FALSE)</f>
        <v>1</v>
      </c>
      <c r="AF15" s="9">
        <f>VLOOKUP($A15,MW60_2012Data!$B$4:$AJ$63,9+AF$1,FALSE)</f>
        <v>1</v>
      </c>
      <c r="AG15" s="9">
        <f>VLOOKUP($A15,MW60_2012Data!$B$4:$AJ$63,9+AG$1,FALSE)</f>
        <v>1</v>
      </c>
      <c r="AH15" s="9">
        <f>VLOOKUP($A15,MW60_2012Data!$B$4:$AJ$63,9+AH$1,FALSE)</f>
        <v>1</v>
      </c>
      <c r="AI15" s="9">
        <f>VLOOKUP(B15,MW84_2016!$A$3:$D$85,2,FALSE)</f>
        <v>1</v>
      </c>
      <c r="AJ15" s="9">
        <f>VLOOKUP(B15,MW84_2016!$A$3:$D$85,3,FALSE)</f>
        <v>1</v>
      </c>
      <c r="AK15" s="9">
        <f>VLOOKUP(B15,MW84_2016!$A$3:$D$85,4,FALSE)</f>
        <v>1</v>
      </c>
      <c r="AL15" s="9">
        <f>VLOOKUP(B15,MW84_2016!$A$2:$G$85,5,FALSE)</f>
        <v>1</v>
      </c>
      <c r="AM15" s="9">
        <f>VLOOKUP(B15,MW84_2016!$A$2:$G$85,6,FALSE)</f>
        <v>1</v>
      </c>
      <c r="AN15" s="9">
        <f>VLOOKUP(B15,MW84_2016!$A$2:$G$85,7,FALSE)</f>
        <v>1</v>
      </c>
      <c r="AO15" s="9">
        <f>VLOOKUP(B15,MW84_2016!$A$2:$J$86,8,FALSE)</f>
        <v>1</v>
      </c>
      <c r="AP15" s="9">
        <f>VLOOKUP(B15,MW84_2016!$A$2:$I$86,9,FALSE)</f>
        <v>1</v>
      </c>
    </row>
    <row r="16" spans="1:42" x14ac:dyDescent="0.3">
      <c r="A16" s="9" t="str">
        <f>VLOOKUP(B16,Area_Int!$B$2:$C$344,2,FALSE)</f>
        <v>MW2012C3010209</v>
      </c>
      <c r="B16" s="9" t="s">
        <v>228</v>
      </c>
      <c r="C16" s="13" t="s">
        <v>35</v>
      </c>
      <c r="D16" s="9" t="s">
        <v>38</v>
      </c>
      <c r="E16" s="9" t="s">
        <v>55</v>
      </c>
      <c r="F16" s="9" t="s">
        <v>53</v>
      </c>
      <c r="G16" s="9" t="s">
        <v>154</v>
      </c>
      <c r="H16" s="9">
        <f>VLOOKUP($A16,MW60_2012Data!$B$4:$AJ$63,9,FALSE)</f>
        <v>1</v>
      </c>
      <c r="I16" s="9">
        <f>VLOOKUP($A16,MW60_2012Data!$B$4:$AJ$63,9+I$1,FALSE)</f>
        <v>1</v>
      </c>
      <c r="J16" s="9">
        <f>VLOOKUP($A16,MW60_2012Data!$B$4:$AJ$63,9+J$1,FALSE)</f>
        <v>1</v>
      </c>
      <c r="K16" s="9">
        <f>VLOOKUP($A16,MW60_2012Data!$B$4:$AJ$63,9+K$1,FALSE)</f>
        <v>1</v>
      </c>
      <c r="L16" s="9">
        <f>VLOOKUP($A16,MW60_2012Data!$B$4:$AJ$63,9+L$1,FALSE)</f>
        <v>1</v>
      </c>
      <c r="M16" s="9">
        <f>VLOOKUP($A16,MW60_2012Data!$B$4:$AJ$63,9+M$1,FALSE)</f>
        <v>1</v>
      </c>
      <c r="N16" s="9">
        <f>VLOOKUP($A16,MW60_2012Data!$B$4:$AJ$63,9+N$1,FALSE)</f>
        <v>1</v>
      </c>
      <c r="O16" s="9">
        <f>VLOOKUP($A16,MW60_2012Data!$B$4:$AJ$63,9+O$1,FALSE)</f>
        <v>2</v>
      </c>
      <c r="P16" s="9">
        <f>VLOOKUP($A16,MW60_2012Data!$B$4:$AJ$63,9+P$1,FALSE)</f>
        <v>1</v>
      </c>
      <c r="Q16" s="9">
        <f>VLOOKUP($A16,MW60_2012Data!$B$4:$AJ$63,9+Q$1,FALSE)</f>
        <v>1</v>
      </c>
      <c r="R16" s="9">
        <f>VLOOKUP($A16,MW60_2012Data!$B$4:$AJ$63,9+R$1,FALSE)</f>
        <v>1</v>
      </c>
      <c r="S16" s="9">
        <f>VLOOKUP($A16,MW60_2012Data!$B$4:$AJ$63,9+S$1,FALSE)</f>
        <v>1</v>
      </c>
      <c r="T16" s="9">
        <f>VLOOKUP($A16,MW60_2012Data!$B$4:$AJ$63,9+T$1,FALSE)</f>
        <v>1</v>
      </c>
      <c r="U16" s="9">
        <f>VLOOKUP($A16,MW60_2012Data!$B$4:$AJ$63,9+U$1,FALSE)</f>
        <v>1</v>
      </c>
      <c r="V16" s="9">
        <f>VLOOKUP($A16,MW60_2012Data!$B$4:$AJ$63,9+V$1,FALSE)</f>
        <v>1</v>
      </c>
      <c r="W16" s="9">
        <f>VLOOKUP($A16,MW60_2012Data!$B$4:$AJ$63,9+W$1,FALSE)</f>
        <v>1</v>
      </c>
      <c r="X16" s="9">
        <f>VLOOKUP($A16,MW60_2012Data!$B$4:$AJ$63,9+X$1,FALSE)</f>
        <v>1</v>
      </c>
      <c r="Y16" s="9">
        <f>VLOOKUP($A16,MW60_2012Data!$B$4:$AJ$63,9+Y$1,FALSE)</f>
        <v>1</v>
      </c>
      <c r="Z16" s="9">
        <f>VLOOKUP($A16,MW60_2012Data!$B$4:$AJ$63,9+Z$1,FALSE)</f>
        <v>1</v>
      </c>
      <c r="AA16" s="9">
        <f>VLOOKUP($A16,MW60_2012Data!$B$4:$AJ$63,9+AA$1,FALSE)</f>
        <v>1</v>
      </c>
      <c r="AB16" s="9">
        <f>VLOOKUP($A16,MW60_2012Data!$B$4:$AJ$63,9+AB$1,FALSE)</f>
        <v>1</v>
      </c>
      <c r="AC16" s="9">
        <f>VLOOKUP($A16,MW60_2012Data!$B$4:$AJ$63,9+AC$1,FALSE)</f>
        <v>1</v>
      </c>
      <c r="AD16" s="9">
        <f>VLOOKUP($A16,MW60_2012Data!$B$4:$AJ$63,9+AD$1,FALSE)</f>
        <v>1</v>
      </c>
      <c r="AE16" s="9">
        <f>VLOOKUP($A16,MW60_2012Data!$B$4:$AJ$63,9+AE$1,FALSE)</f>
        <v>1</v>
      </c>
      <c r="AF16" s="9">
        <f>VLOOKUP($A16,MW60_2012Data!$B$4:$AJ$63,9+AF$1,FALSE)</f>
        <v>1</v>
      </c>
      <c r="AG16" s="9">
        <f>VLOOKUP($A16,MW60_2012Data!$B$4:$AJ$63,9+AG$1,FALSE)</f>
        <v>1</v>
      </c>
      <c r="AH16" s="9">
        <f>VLOOKUP($A16,MW60_2012Data!$B$4:$AJ$63,9+AH$1,FALSE)</f>
        <v>1</v>
      </c>
      <c r="AI16" s="9">
        <f>VLOOKUP(B16,MW84_2016!$A$3:$D$85,2,FALSE)</f>
        <v>1</v>
      </c>
      <c r="AJ16" s="9">
        <f>VLOOKUP(B16,MW84_2016!$A$3:$D$85,3,FALSE)</f>
        <v>1</v>
      </c>
      <c r="AK16" s="9">
        <f>VLOOKUP(B16,MW84_2016!$A$3:$D$85,4,FALSE)</f>
        <v>1</v>
      </c>
      <c r="AL16" s="9">
        <f>VLOOKUP(B16,MW84_2016!$A$2:$G$85,5,FALSE)</f>
        <v>1</v>
      </c>
      <c r="AM16" s="9">
        <f>VLOOKUP(B16,MW84_2016!$A$2:$G$85,6,FALSE)</f>
        <v>1</v>
      </c>
      <c r="AN16" s="9">
        <f>VLOOKUP(B16,MW84_2016!$A$2:$G$85,7,FALSE)</f>
        <v>1</v>
      </c>
      <c r="AO16" s="9">
        <f>VLOOKUP(B16,MW84_2016!$A$2:$J$86,8,FALSE)</f>
        <v>1</v>
      </c>
      <c r="AP16" s="9">
        <f>VLOOKUP(B16,MW84_2016!$A$2:$I$86,9,FALSE)</f>
        <v>1</v>
      </c>
    </row>
    <row r="17" spans="1:42" x14ac:dyDescent="0.3">
      <c r="A17" s="9" t="str">
        <f>VLOOKUP(B17,Area_Int!$B$2:$C$344,2,FALSE)</f>
        <v>MW2012C3010417</v>
      </c>
      <c r="B17" s="9" t="s">
        <v>216</v>
      </c>
      <c r="C17" s="13" t="s">
        <v>35</v>
      </c>
      <c r="D17" s="9" t="s">
        <v>38</v>
      </c>
      <c r="E17" s="9" t="s">
        <v>55</v>
      </c>
      <c r="F17" s="9" t="s">
        <v>57</v>
      </c>
      <c r="G17" s="9" t="s">
        <v>193</v>
      </c>
      <c r="H17" s="9">
        <f>VLOOKUP($A17,MW60_2012Data!$B$4:$AJ$63,9,FALSE)</f>
        <v>1</v>
      </c>
      <c r="I17" s="9">
        <f>VLOOKUP($A17,MW60_2012Data!$B$4:$AJ$63,9+I$1,FALSE)</f>
        <v>1</v>
      </c>
      <c r="J17" s="9">
        <f>VLOOKUP($A17,MW60_2012Data!$B$4:$AJ$63,9+J$1,FALSE)</f>
        <v>1</v>
      </c>
      <c r="K17" s="9">
        <f>VLOOKUP($A17,MW60_2012Data!$B$4:$AJ$63,9+K$1,FALSE)</f>
        <v>1</v>
      </c>
      <c r="L17" s="9">
        <f>VLOOKUP($A17,MW60_2012Data!$B$4:$AJ$63,9+L$1,FALSE)</f>
        <v>1</v>
      </c>
      <c r="M17" s="9">
        <f>VLOOKUP($A17,MW60_2012Data!$B$4:$AJ$63,9+M$1,FALSE)</f>
        <v>1</v>
      </c>
      <c r="N17" s="9">
        <f>VLOOKUP($A17,MW60_2012Data!$B$4:$AJ$63,9+N$1,FALSE)</f>
        <v>1</v>
      </c>
      <c r="O17" s="9">
        <f>VLOOKUP($A17,MW60_2012Data!$B$4:$AJ$63,9+O$1,FALSE)</f>
        <v>1</v>
      </c>
      <c r="P17" s="9">
        <f>VLOOKUP($A17,MW60_2012Data!$B$4:$AJ$63,9+P$1,FALSE)</f>
        <v>1</v>
      </c>
      <c r="Q17" s="9">
        <f>VLOOKUP($A17,MW60_2012Data!$B$4:$AJ$63,9+Q$1,FALSE)</f>
        <v>1</v>
      </c>
      <c r="R17" s="9">
        <f>VLOOKUP($A17,MW60_2012Data!$B$4:$AJ$63,9+R$1,FALSE)</f>
        <v>1</v>
      </c>
      <c r="S17" s="9">
        <f>VLOOKUP($A17,MW60_2012Data!$B$4:$AJ$63,9+S$1,FALSE)</f>
        <v>1</v>
      </c>
      <c r="T17" s="9">
        <f>VLOOKUP($A17,MW60_2012Data!$B$4:$AJ$63,9+T$1,FALSE)</f>
        <v>1</v>
      </c>
      <c r="U17" s="9">
        <f>VLOOKUP($A17,MW60_2012Data!$B$4:$AJ$63,9+U$1,FALSE)</f>
        <v>1</v>
      </c>
      <c r="V17" s="9">
        <f>VLOOKUP($A17,MW60_2012Data!$B$4:$AJ$63,9+V$1,FALSE)</f>
        <v>1</v>
      </c>
      <c r="W17" s="9">
        <f>VLOOKUP($A17,MW60_2012Data!$B$4:$AJ$63,9+W$1,FALSE)</f>
        <v>2</v>
      </c>
      <c r="X17" s="9">
        <f>VLOOKUP($A17,MW60_2012Data!$B$4:$AJ$63,9+X$1,FALSE)</f>
        <v>2</v>
      </c>
      <c r="Y17" s="9">
        <f>VLOOKUP($A17,MW60_2012Data!$B$4:$AJ$63,9+Y$1,FALSE)</f>
        <v>2</v>
      </c>
      <c r="Z17" s="9">
        <f>VLOOKUP($A17,MW60_2012Data!$B$4:$AJ$63,9+Z$1,FALSE)</f>
        <v>1</v>
      </c>
      <c r="AA17" s="9">
        <f>VLOOKUP($A17,MW60_2012Data!$B$4:$AJ$63,9+AA$1,FALSE)</f>
        <v>1</v>
      </c>
      <c r="AB17" s="9">
        <f>VLOOKUP($A17,MW60_2012Data!$B$4:$AJ$63,9+AB$1,FALSE)</f>
        <v>1</v>
      </c>
      <c r="AC17" s="9">
        <f>VLOOKUP($A17,MW60_2012Data!$B$4:$AJ$63,9+AC$1,FALSE)</f>
        <v>1</v>
      </c>
      <c r="AD17" s="9">
        <f>VLOOKUP($A17,MW60_2012Data!$B$4:$AJ$63,9+AD$1,FALSE)</f>
        <v>1</v>
      </c>
      <c r="AE17" s="9">
        <f>VLOOKUP($A17,MW60_2012Data!$B$4:$AJ$63,9+AE$1,FALSE)</f>
        <v>2</v>
      </c>
      <c r="AF17" s="9">
        <f>VLOOKUP($A17,MW60_2012Data!$B$4:$AJ$63,9+AF$1,FALSE)</f>
        <v>2</v>
      </c>
      <c r="AG17" s="9">
        <f>VLOOKUP($A17,MW60_2012Data!$B$4:$AJ$63,9+AG$1,FALSE)</f>
        <v>1</v>
      </c>
      <c r="AH17" s="9">
        <f>VLOOKUP($A17,MW60_2012Data!$B$4:$AJ$63,9+AH$1,FALSE)</f>
        <v>1</v>
      </c>
      <c r="AI17" s="9">
        <f>VLOOKUP(B17,MW84_2016!$A$3:$D$85,2,FALSE)</f>
        <v>1</v>
      </c>
      <c r="AJ17" s="9">
        <f>VLOOKUP(B17,MW84_2016!$A$3:$D$85,3,FALSE)</f>
        <v>1</v>
      </c>
      <c r="AK17" s="9">
        <f>VLOOKUP(B17,MW84_2016!$A$3:$D$85,4,FALSE)</f>
        <v>1</v>
      </c>
      <c r="AL17" s="9">
        <f>VLOOKUP(B17,MW84_2016!$A$2:$G$85,5,FALSE)</f>
        <v>1</v>
      </c>
      <c r="AM17" s="9">
        <f>VLOOKUP(B17,MW84_2016!$A$2:$G$85,6,FALSE)</f>
        <v>1</v>
      </c>
      <c r="AN17" s="9">
        <f>VLOOKUP(B17,MW84_2016!$A$2:$G$85,7,FALSE)</f>
        <v>1</v>
      </c>
      <c r="AO17" s="9">
        <f>VLOOKUP(B17,MW84_2016!$A$2:$J$86,8,FALSE)</f>
        <v>1</v>
      </c>
      <c r="AP17" s="9">
        <f>VLOOKUP(B17,MW84_2016!$A$2:$I$86,9,FALSE)</f>
        <v>1</v>
      </c>
    </row>
    <row r="18" spans="1:42" x14ac:dyDescent="0.3">
      <c r="A18" s="9" t="str">
        <f>VLOOKUP(B18,Area_Int!$B$2:$C$344,2,FALSE)</f>
        <v>MW2012C3010417</v>
      </c>
      <c r="B18" s="9" t="s">
        <v>258</v>
      </c>
      <c r="C18" s="13" t="s">
        <v>35</v>
      </c>
      <c r="D18" s="9" t="s">
        <v>38</v>
      </c>
      <c r="E18" s="9" t="s">
        <v>55</v>
      </c>
      <c r="F18" s="9" t="s">
        <v>88</v>
      </c>
      <c r="G18" s="9" t="s">
        <v>227</v>
      </c>
      <c r="H18" s="9">
        <v>99</v>
      </c>
      <c r="I18" s="9">
        <v>99</v>
      </c>
      <c r="J18" s="9">
        <v>99</v>
      </c>
      <c r="K18" s="9">
        <v>99</v>
      </c>
      <c r="L18" s="9">
        <v>99</v>
      </c>
      <c r="M18" s="9">
        <v>99</v>
      </c>
      <c r="N18" s="9">
        <v>99</v>
      </c>
      <c r="O18" s="9">
        <v>99</v>
      </c>
      <c r="P18" s="9">
        <v>99</v>
      </c>
      <c r="Q18" s="9">
        <v>99</v>
      </c>
      <c r="R18" s="9">
        <v>99</v>
      </c>
      <c r="S18" s="9">
        <v>99</v>
      </c>
      <c r="T18" s="9">
        <v>99</v>
      </c>
      <c r="U18" s="9">
        <v>99</v>
      </c>
      <c r="V18" s="9">
        <v>99</v>
      </c>
      <c r="W18" s="9">
        <v>99</v>
      </c>
      <c r="X18" s="9">
        <v>99</v>
      </c>
      <c r="Y18" s="9">
        <v>99</v>
      </c>
      <c r="Z18" s="9">
        <v>99</v>
      </c>
      <c r="AA18" s="9">
        <v>99</v>
      </c>
      <c r="AB18" s="9">
        <v>99</v>
      </c>
      <c r="AC18" s="9">
        <v>99</v>
      </c>
      <c r="AD18" s="9">
        <v>99</v>
      </c>
      <c r="AE18" s="9">
        <v>99</v>
      </c>
      <c r="AF18" s="9">
        <v>99</v>
      </c>
      <c r="AG18" s="9">
        <v>99</v>
      </c>
      <c r="AH18" s="9">
        <v>99</v>
      </c>
      <c r="AI18" s="9">
        <f>VLOOKUP(B18,MW84_2016!$A$3:$D$85,2,FALSE)</f>
        <v>99</v>
      </c>
      <c r="AJ18" s="9">
        <f>VLOOKUP(B18,MW84_2016!$A$3:$D$85,3,FALSE)</f>
        <v>99</v>
      </c>
      <c r="AK18" s="9">
        <f>VLOOKUP(B18,MW84_2016!$A$3:$D$85,4,FALSE)</f>
        <v>99</v>
      </c>
      <c r="AL18" s="9">
        <f>VLOOKUP(B18,MW84_2016!$A$2:$G$85,5,FALSE)</f>
        <v>99</v>
      </c>
      <c r="AM18" s="9">
        <f>VLOOKUP(B18,MW84_2016!$A$2:$G$85,6,FALSE)</f>
        <v>99</v>
      </c>
      <c r="AN18" s="9">
        <f>VLOOKUP(B18,MW84_2016!$A$2:$G$85,7,FALSE)</f>
        <v>99</v>
      </c>
      <c r="AO18" s="9">
        <f>VLOOKUP(B18,MW84_2016!$A$2:$J$86,8,FALSE)</f>
        <v>99</v>
      </c>
      <c r="AP18" s="9">
        <f>VLOOKUP(B18,MW84_2016!$A$2:$I$86,9,FALSE)</f>
        <v>99</v>
      </c>
    </row>
    <row r="19" spans="1:42" x14ac:dyDescent="0.3">
      <c r="A19" s="9" t="str">
        <f>VLOOKUP(B19,Area_Int!$B$2:$C$344,2,FALSE)</f>
        <v>MW2012C3010503</v>
      </c>
      <c r="B19" s="9" t="s">
        <v>202</v>
      </c>
      <c r="C19" s="13" t="s">
        <v>35</v>
      </c>
      <c r="D19" s="9" t="s">
        <v>38</v>
      </c>
      <c r="E19" s="9" t="s">
        <v>59</v>
      </c>
      <c r="F19" s="9" t="s">
        <v>60</v>
      </c>
      <c r="G19" s="9" t="s">
        <v>155</v>
      </c>
      <c r="H19" s="9">
        <f>VLOOKUP($A19,MW60_2012Data!$B$4:$AJ$63,9,FALSE)</f>
        <v>1</v>
      </c>
      <c r="I19" s="9">
        <f>VLOOKUP($A19,MW60_2012Data!$B$4:$AJ$63,9+I$1,FALSE)</f>
        <v>1</v>
      </c>
      <c r="J19" s="9">
        <f>VLOOKUP($A19,MW60_2012Data!$B$4:$AJ$63,9+J$1,FALSE)</f>
        <v>1</v>
      </c>
      <c r="K19" s="9">
        <f>VLOOKUP($A19,MW60_2012Data!$B$4:$AJ$63,9+K$1,FALSE)</f>
        <v>1</v>
      </c>
      <c r="L19" s="9">
        <f>VLOOKUP($A19,MW60_2012Data!$B$4:$AJ$63,9+L$1,FALSE)</f>
        <v>1</v>
      </c>
      <c r="M19" s="9">
        <f>VLOOKUP($A19,MW60_2012Data!$B$4:$AJ$63,9+M$1,FALSE)</f>
        <v>1</v>
      </c>
      <c r="N19" s="9">
        <f>VLOOKUP($A19,MW60_2012Data!$B$4:$AJ$63,9+N$1,FALSE)</f>
        <v>1</v>
      </c>
      <c r="O19" s="9">
        <f>VLOOKUP($A19,MW60_2012Data!$B$4:$AJ$63,9+O$1,FALSE)</f>
        <v>1</v>
      </c>
      <c r="P19" s="9">
        <f>VLOOKUP($A19,MW60_2012Data!$B$4:$AJ$63,9+P$1,FALSE)</f>
        <v>1</v>
      </c>
      <c r="Q19" s="9">
        <f>VLOOKUP($A19,MW60_2012Data!$B$4:$AJ$63,9+Q$1,FALSE)</f>
        <v>1</v>
      </c>
      <c r="R19" s="9">
        <f>VLOOKUP($A19,MW60_2012Data!$B$4:$AJ$63,9+R$1,FALSE)</f>
        <v>1</v>
      </c>
      <c r="S19" s="9">
        <f>VLOOKUP($A19,MW60_2012Data!$B$4:$AJ$63,9+S$1,FALSE)</f>
        <v>1</v>
      </c>
      <c r="T19" s="9">
        <f>VLOOKUP($A19,MW60_2012Data!$B$4:$AJ$63,9+T$1,FALSE)</f>
        <v>1</v>
      </c>
      <c r="U19" s="9">
        <f>VLOOKUP($A19,MW60_2012Data!$B$4:$AJ$63,9+U$1,FALSE)</f>
        <v>1</v>
      </c>
      <c r="V19" s="9">
        <f>VLOOKUP($A19,MW60_2012Data!$B$4:$AJ$63,9+V$1,FALSE)</f>
        <v>1</v>
      </c>
      <c r="W19" s="9">
        <f>VLOOKUP($A19,MW60_2012Data!$B$4:$AJ$63,9+W$1,FALSE)</f>
        <v>2</v>
      </c>
      <c r="X19" s="9">
        <f>VLOOKUP($A19,MW60_2012Data!$B$4:$AJ$63,9+X$1,FALSE)</f>
        <v>1</v>
      </c>
      <c r="Y19" s="9">
        <f>VLOOKUP($A19,MW60_2012Data!$B$4:$AJ$63,9+Y$1,FALSE)</f>
        <v>2</v>
      </c>
      <c r="Z19" s="9">
        <f>VLOOKUP($A19,MW60_2012Data!$B$4:$AJ$63,9+Z$1,FALSE)</f>
        <v>1</v>
      </c>
      <c r="AA19" s="9">
        <f>VLOOKUP($A19,MW60_2012Data!$B$4:$AJ$63,9+AA$1,FALSE)</f>
        <v>1</v>
      </c>
      <c r="AB19" s="9">
        <f>VLOOKUP($A19,MW60_2012Data!$B$4:$AJ$63,9+AB$1,FALSE)</f>
        <v>1</v>
      </c>
      <c r="AC19" s="9">
        <f>VLOOKUP($A19,MW60_2012Data!$B$4:$AJ$63,9+AC$1,FALSE)</f>
        <v>1</v>
      </c>
      <c r="AD19" s="9">
        <f>VLOOKUP($A19,MW60_2012Data!$B$4:$AJ$63,9+AD$1,FALSE)</f>
        <v>1</v>
      </c>
      <c r="AE19" s="9">
        <f>VLOOKUP($A19,MW60_2012Data!$B$4:$AJ$63,9+AE$1,FALSE)</f>
        <v>1</v>
      </c>
      <c r="AF19" s="9">
        <f>VLOOKUP($A19,MW60_2012Data!$B$4:$AJ$63,9+AF$1,FALSE)</f>
        <v>2</v>
      </c>
      <c r="AG19" s="9">
        <f>VLOOKUP($A19,MW60_2012Data!$B$4:$AJ$63,9+AG$1,FALSE)</f>
        <v>1</v>
      </c>
      <c r="AH19" s="9">
        <f>VLOOKUP($A19,MW60_2012Data!$B$4:$AJ$63,9+AH$1,FALSE)</f>
        <v>1</v>
      </c>
      <c r="AI19" s="9">
        <f>VLOOKUP(B19,MW84_2016!$A$3:$D$85,2,FALSE)</f>
        <v>2</v>
      </c>
      <c r="AJ19" s="9">
        <f>VLOOKUP(B19,MW84_2016!$A$3:$D$85,3,FALSE)</f>
        <v>2</v>
      </c>
      <c r="AK19" s="9">
        <f>VLOOKUP(B19,MW84_2016!$A$3:$D$85,4,FALSE)</f>
        <v>1</v>
      </c>
      <c r="AL19" s="9">
        <f>VLOOKUP(B19,MW84_2016!$A$2:$G$85,5,FALSE)</f>
        <v>1</v>
      </c>
      <c r="AM19" s="9">
        <f>VLOOKUP(B19,MW84_2016!$A$2:$G$85,6,FALSE)</f>
        <v>1</v>
      </c>
      <c r="AN19" s="9">
        <f>VLOOKUP(B19,MW84_2016!$A$2:$G$85,7,FALSE)</f>
        <v>1</v>
      </c>
      <c r="AO19" s="9">
        <f>VLOOKUP(B19,MW84_2016!$A$2:$J$86,8,FALSE)</f>
        <v>2</v>
      </c>
      <c r="AP19" s="9">
        <f>VLOOKUP(B19,MW84_2016!$A$2:$I$86,9,FALSE)</f>
        <v>1</v>
      </c>
    </row>
    <row r="20" spans="1:42" x14ac:dyDescent="0.3">
      <c r="A20" s="9" t="str">
        <f>VLOOKUP(B20,Area_Int!$B$2:$C$344,2,FALSE)</f>
        <v>MW2012C3010309</v>
      </c>
      <c r="B20" s="9" t="s">
        <v>180</v>
      </c>
      <c r="C20" s="13" t="s">
        <v>35</v>
      </c>
      <c r="D20" s="9" t="s">
        <v>38</v>
      </c>
      <c r="E20" s="9" t="s">
        <v>59</v>
      </c>
      <c r="F20" s="9" t="s">
        <v>62</v>
      </c>
      <c r="G20" s="9" t="s">
        <v>156</v>
      </c>
      <c r="H20" s="9">
        <f>VLOOKUP($A20,MW60_2012Data!$B$4:$AJ$63,9,FALSE)</f>
        <v>1</v>
      </c>
      <c r="I20" s="9">
        <f>VLOOKUP($A20,MW60_2012Data!$B$4:$AJ$63,9+I$1,FALSE)</f>
        <v>1</v>
      </c>
      <c r="J20" s="9">
        <f>VLOOKUP($A20,MW60_2012Data!$B$4:$AJ$63,9+J$1,FALSE)</f>
        <v>1</v>
      </c>
      <c r="K20" s="9">
        <f>VLOOKUP($A20,MW60_2012Data!$B$4:$AJ$63,9+K$1,FALSE)</f>
        <v>1</v>
      </c>
      <c r="L20" s="9">
        <f>VLOOKUP($A20,MW60_2012Data!$B$4:$AJ$63,9+L$1,FALSE)</f>
        <v>1</v>
      </c>
      <c r="M20" s="9">
        <f>VLOOKUP($A20,MW60_2012Data!$B$4:$AJ$63,9+M$1,FALSE)</f>
        <v>1</v>
      </c>
      <c r="N20" s="9">
        <f>VLOOKUP($A20,MW60_2012Data!$B$4:$AJ$63,9+N$1,FALSE)</f>
        <v>1</v>
      </c>
      <c r="O20" s="9">
        <f>VLOOKUP($A20,MW60_2012Data!$B$4:$AJ$63,9+O$1,FALSE)</f>
        <v>1</v>
      </c>
      <c r="P20" s="9">
        <f>VLOOKUP($A20,MW60_2012Data!$B$4:$AJ$63,9+P$1,FALSE)</f>
        <v>1</v>
      </c>
      <c r="Q20" s="9">
        <f>VLOOKUP($A20,MW60_2012Data!$B$4:$AJ$63,9+Q$1,FALSE)</f>
        <v>1</v>
      </c>
      <c r="R20" s="9">
        <f>VLOOKUP($A20,MW60_2012Data!$B$4:$AJ$63,9+R$1,FALSE)</f>
        <v>1</v>
      </c>
      <c r="S20" s="9">
        <f>VLOOKUP($A20,MW60_2012Data!$B$4:$AJ$63,9+S$1,FALSE)</f>
        <v>1</v>
      </c>
      <c r="T20" s="9">
        <f>VLOOKUP($A20,MW60_2012Data!$B$4:$AJ$63,9+T$1,FALSE)</f>
        <v>1</v>
      </c>
      <c r="U20" s="9">
        <f>VLOOKUP($A20,MW60_2012Data!$B$4:$AJ$63,9+U$1,FALSE)</f>
        <v>1</v>
      </c>
      <c r="V20" s="9">
        <f>VLOOKUP($A20,MW60_2012Data!$B$4:$AJ$63,9+V$1,FALSE)</f>
        <v>1</v>
      </c>
      <c r="W20" s="9">
        <f>VLOOKUP($A20,MW60_2012Data!$B$4:$AJ$63,9+W$1,FALSE)</f>
        <v>1</v>
      </c>
      <c r="X20" s="9">
        <f>VLOOKUP($A20,MW60_2012Data!$B$4:$AJ$63,9+X$1,FALSE)</f>
        <v>2</v>
      </c>
      <c r="Y20" s="9">
        <f>VLOOKUP($A20,MW60_2012Data!$B$4:$AJ$63,9+Y$1,FALSE)</f>
        <v>1</v>
      </c>
      <c r="Z20" s="9">
        <f>VLOOKUP($A20,MW60_2012Data!$B$4:$AJ$63,9+Z$1,FALSE)</f>
        <v>1</v>
      </c>
      <c r="AA20" s="9">
        <f>VLOOKUP($A20,MW60_2012Data!$B$4:$AJ$63,9+AA$1,FALSE)</f>
        <v>1</v>
      </c>
      <c r="AB20" s="9">
        <f>VLOOKUP($A20,MW60_2012Data!$B$4:$AJ$63,9+AB$1,FALSE)</f>
        <v>1</v>
      </c>
      <c r="AC20" s="9">
        <f>VLOOKUP($A20,MW60_2012Data!$B$4:$AJ$63,9+AC$1,FALSE)</f>
        <v>1</v>
      </c>
      <c r="AD20" s="9">
        <f>VLOOKUP($A20,MW60_2012Data!$B$4:$AJ$63,9+AD$1,FALSE)</f>
        <v>1</v>
      </c>
      <c r="AE20" s="9">
        <f>VLOOKUP($A20,MW60_2012Data!$B$4:$AJ$63,9+AE$1,FALSE)</f>
        <v>1</v>
      </c>
      <c r="AF20" s="9">
        <f>VLOOKUP($A20,MW60_2012Data!$B$4:$AJ$63,9+AF$1,FALSE)</f>
        <v>1</v>
      </c>
      <c r="AG20" s="9">
        <f>VLOOKUP($A20,MW60_2012Data!$B$4:$AJ$63,9+AG$1,FALSE)</f>
        <v>1</v>
      </c>
      <c r="AH20" s="9">
        <f>VLOOKUP($A20,MW60_2012Data!$B$4:$AJ$63,9+AH$1,FALSE)</f>
        <v>1</v>
      </c>
      <c r="AI20" s="9">
        <f>VLOOKUP(B20,MW84_2016!$A$3:$D$85,2,FALSE)</f>
        <v>1</v>
      </c>
      <c r="AJ20" s="9">
        <f>VLOOKUP(B20,MW84_2016!$A$3:$D$85,3,FALSE)</f>
        <v>1</v>
      </c>
      <c r="AK20" s="9">
        <f>VLOOKUP(B20,MW84_2016!$A$3:$D$85,4,FALSE)</f>
        <v>1</v>
      </c>
      <c r="AL20" s="9">
        <f>VLOOKUP(B20,MW84_2016!$A$2:$G$85,5,FALSE)</f>
        <v>1</v>
      </c>
      <c r="AM20" s="9">
        <f>VLOOKUP(B20,MW84_2016!$A$2:$G$85,6,FALSE)</f>
        <v>1</v>
      </c>
      <c r="AN20" s="9">
        <f>VLOOKUP(B20,MW84_2016!$A$2:$G$85,7,FALSE)</f>
        <v>1</v>
      </c>
      <c r="AO20" s="9">
        <f>VLOOKUP(B20,MW84_2016!$A$2:$J$86,8,FALSE)</f>
        <v>2</v>
      </c>
      <c r="AP20" s="9">
        <f>VLOOKUP(B20,MW84_2016!$A$2:$I$86,9,FALSE)</f>
        <v>1</v>
      </c>
    </row>
    <row r="21" spans="1:42" x14ac:dyDescent="0.3">
      <c r="A21" s="9" t="str">
        <f>VLOOKUP(B21,Area_Int!$B$2:$C$344,2,FALSE)</f>
        <v>MW2012C3010503</v>
      </c>
      <c r="B21" s="9" t="s">
        <v>236</v>
      </c>
      <c r="C21" s="13" t="s">
        <v>35</v>
      </c>
      <c r="D21" s="9" t="s">
        <v>38</v>
      </c>
      <c r="E21" s="9" t="s">
        <v>59</v>
      </c>
      <c r="F21" s="9" t="s">
        <v>47</v>
      </c>
      <c r="G21" s="9" t="s">
        <v>152</v>
      </c>
      <c r="H21" s="9">
        <f>VLOOKUP($A21,MW60_2012Data!$B$4:$AJ$63,9,FALSE)</f>
        <v>1</v>
      </c>
      <c r="I21" s="9">
        <f>VLOOKUP($A21,MW60_2012Data!$B$4:$AJ$63,9+I$1,FALSE)</f>
        <v>1</v>
      </c>
      <c r="J21" s="9">
        <f>VLOOKUP($A21,MW60_2012Data!$B$4:$AJ$63,9+J$1,FALSE)</f>
        <v>1</v>
      </c>
      <c r="K21" s="9">
        <f>VLOOKUP($A21,MW60_2012Data!$B$4:$AJ$63,9+K$1,FALSE)</f>
        <v>1</v>
      </c>
      <c r="L21" s="9">
        <f>VLOOKUP($A21,MW60_2012Data!$B$4:$AJ$63,9+L$1,FALSE)</f>
        <v>1</v>
      </c>
      <c r="M21" s="9">
        <f>VLOOKUP($A21,MW60_2012Data!$B$4:$AJ$63,9+M$1,FALSE)</f>
        <v>1</v>
      </c>
      <c r="N21" s="9">
        <f>VLOOKUP($A21,MW60_2012Data!$B$4:$AJ$63,9+N$1,FALSE)</f>
        <v>1</v>
      </c>
      <c r="O21" s="9">
        <f>VLOOKUP($A21,MW60_2012Data!$B$4:$AJ$63,9+O$1,FALSE)</f>
        <v>1</v>
      </c>
      <c r="P21" s="9">
        <f>VLOOKUP($A21,MW60_2012Data!$B$4:$AJ$63,9+P$1,FALSE)</f>
        <v>1</v>
      </c>
      <c r="Q21" s="9">
        <f>VLOOKUP($A21,MW60_2012Data!$B$4:$AJ$63,9+Q$1,FALSE)</f>
        <v>1</v>
      </c>
      <c r="R21" s="9">
        <f>VLOOKUP($A21,MW60_2012Data!$B$4:$AJ$63,9+R$1,FALSE)</f>
        <v>1</v>
      </c>
      <c r="S21" s="9">
        <f>VLOOKUP($A21,MW60_2012Data!$B$4:$AJ$63,9+S$1,FALSE)</f>
        <v>1</v>
      </c>
      <c r="T21" s="9">
        <f>VLOOKUP($A21,MW60_2012Data!$B$4:$AJ$63,9+T$1,FALSE)</f>
        <v>1</v>
      </c>
      <c r="U21" s="9">
        <f>VLOOKUP($A21,MW60_2012Data!$B$4:$AJ$63,9+U$1,FALSE)</f>
        <v>1</v>
      </c>
      <c r="V21" s="9">
        <f>VLOOKUP($A21,MW60_2012Data!$B$4:$AJ$63,9+V$1,FALSE)</f>
        <v>1</v>
      </c>
      <c r="W21" s="9">
        <f>VLOOKUP($A21,MW60_2012Data!$B$4:$AJ$63,9+W$1,FALSE)</f>
        <v>2</v>
      </c>
      <c r="X21" s="9">
        <f>VLOOKUP($A21,MW60_2012Data!$B$4:$AJ$63,9+X$1,FALSE)</f>
        <v>1</v>
      </c>
      <c r="Y21" s="9">
        <f>VLOOKUP($A21,MW60_2012Data!$B$4:$AJ$63,9+Y$1,FALSE)</f>
        <v>2</v>
      </c>
      <c r="Z21" s="9">
        <f>VLOOKUP($A21,MW60_2012Data!$B$4:$AJ$63,9+Z$1,FALSE)</f>
        <v>1</v>
      </c>
      <c r="AA21" s="9">
        <f>VLOOKUP($A21,MW60_2012Data!$B$4:$AJ$63,9+AA$1,FALSE)</f>
        <v>1</v>
      </c>
      <c r="AB21" s="9">
        <f>VLOOKUP($A21,MW60_2012Data!$B$4:$AJ$63,9+AB$1,FALSE)</f>
        <v>1</v>
      </c>
      <c r="AC21" s="9">
        <f>VLOOKUP($A21,MW60_2012Data!$B$4:$AJ$63,9+AC$1,FALSE)</f>
        <v>1</v>
      </c>
      <c r="AD21" s="9">
        <f>VLOOKUP($A21,MW60_2012Data!$B$4:$AJ$63,9+AD$1,FALSE)</f>
        <v>1</v>
      </c>
      <c r="AE21" s="9">
        <f>VLOOKUP($A21,MW60_2012Data!$B$4:$AJ$63,9+AE$1,FALSE)</f>
        <v>1</v>
      </c>
      <c r="AF21" s="9">
        <f>VLOOKUP($A21,MW60_2012Data!$B$4:$AJ$63,9+AF$1,FALSE)</f>
        <v>2</v>
      </c>
      <c r="AG21" s="9">
        <f>VLOOKUP($A21,MW60_2012Data!$B$4:$AJ$63,9+AG$1,FALSE)</f>
        <v>1</v>
      </c>
      <c r="AH21" s="9">
        <f>VLOOKUP($A21,MW60_2012Data!$B$4:$AJ$63,9+AH$1,FALSE)</f>
        <v>1</v>
      </c>
      <c r="AI21" s="9">
        <f>VLOOKUP(B21,MW84_2016!$A$3:$D$85,2,FALSE)</f>
        <v>1</v>
      </c>
      <c r="AJ21" s="9">
        <f>VLOOKUP(B21,MW84_2016!$A$3:$D$85,3,FALSE)</f>
        <v>1</v>
      </c>
      <c r="AK21" s="9">
        <f>VLOOKUP(B21,MW84_2016!$A$3:$D$85,4,FALSE)</f>
        <v>1</v>
      </c>
      <c r="AL21" s="9">
        <f>VLOOKUP(B21,MW84_2016!$A$2:$G$85,5,FALSE)</f>
        <v>1</v>
      </c>
      <c r="AM21" s="9">
        <f>VLOOKUP(B21,MW84_2016!$A$2:$G$85,6,FALSE)</f>
        <v>1</v>
      </c>
      <c r="AN21" s="9">
        <f>VLOOKUP(B21,MW84_2016!$A$2:$G$85,7,FALSE)</f>
        <v>1</v>
      </c>
      <c r="AO21" s="9">
        <f>VLOOKUP(B21,MW84_2016!$A$2:$J$86,8,FALSE)</f>
        <v>2</v>
      </c>
      <c r="AP21" s="9">
        <f>VLOOKUP(B21,MW84_2016!$A$2:$I$86,9,FALSE)</f>
        <v>1</v>
      </c>
    </row>
    <row r="22" spans="1:42" x14ac:dyDescent="0.3">
      <c r="A22" s="9" t="str">
        <f>VLOOKUP(B22,Area_Int!$B$2:$C$344,2,FALSE)</f>
        <v>MW2012C3010417</v>
      </c>
      <c r="B22" s="9" t="s">
        <v>192</v>
      </c>
      <c r="C22" s="13" t="s">
        <v>35</v>
      </c>
      <c r="D22" s="9" t="s">
        <v>38</v>
      </c>
      <c r="E22" s="9" t="s">
        <v>59</v>
      </c>
      <c r="F22" s="9" t="s">
        <v>57</v>
      </c>
      <c r="G22" s="9" t="s">
        <v>193</v>
      </c>
      <c r="H22" s="9">
        <f>VLOOKUP($A22,MW60_2012Data!$B$4:$AJ$63,9,FALSE)</f>
        <v>1</v>
      </c>
      <c r="I22" s="9">
        <f>VLOOKUP($A22,MW60_2012Data!$B$4:$AJ$63,9+I$1,FALSE)</f>
        <v>1</v>
      </c>
      <c r="J22" s="9">
        <f>VLOOKUP($A22,MW60_2012Data!$B$4:$AJ$63,9+J$1,FALSE)</f>
        <v>1</v>
      </c>
      <c r="K22" s="9">
        <f>VLOOKUP($A22,MW60_2012Data!$B$4:$AJ$63,9+K$1,FALSE)</f>
        <v>1</v>
      </c>
      <c r="L22" s="9">
        <f>VLOOKUP($A22,MW60_2012Data!$B$4:$AJ$63,9+L$1,FALSE)</f>
        <v>1</v>
      </c>
      <c r="M22" s="9">
        <f>VLOOKUP($A22,MW60_2012Data!$B$4:$AJ$63,9+M$1,FALSE)</f>
        <v>1</v>
      </c>
      <c r="N22" s="9">
        <f>VLOOKUP($A22,MW60_2012Data!$B$4:$AJ$63,9+N$1,FALSE)</f>
        <v>1</v>
      </c>
      <c r="O22" s="9">
        <f>VLOOKUP($A22,MW60_2012Data!$B$4:$AJ$63,9+O$1,FALSE)</f>
        <v>1</v>
      </c>
      <c r="P22" s="9">
        <f>VLOOKUP($A22,MW60_2012Data!$B$4:$AJ$63,9+P$1,FALSE)</f>
        <v>1</v>
      </c>
      <c r="Q22" s="9">
        <f>VLOOKUP($A22,MW60_2012Data!$B$4:$AJ$63,9+Q$1,FALSE)</f>
        <v>1</v>
      </c>
      <c r="R22" s="9">
        <f>VLOOKUP($A22,MW60_2012Data!$B$4:$AJ$63,9+R$1,FALSE)</f>
        <v>1</v>
      </c>
      <c r="S22" s="9">
        <f>VLOOKUP($A22,MW60_2012Data!$B$4:$AJ$63,9+S$1,FALSE)</f>
        <v>1</v>
      </c>
      <c r="T22" s="9">
        <f>VLOOKUP($A22,MW60_2012Data!$B$4:$AJ$63,9+T$1,FALSE)</f>
        <v>1</v>
      </c>
      <c r="U22" s="9">
        <f>VLOOKUP($A22,MW60_2012Data!$B$4:$AJ$63,9+U$1,FALSE)</f>
        <v>1</v>
      </c>
      <c r="V22" s="9">
        <f>VLOOKUP($A22,MW60_2012Data!$B$4:$AJ$63,9+V$1,FALSE)</f>
        <v>1</v>
      </c>
      <c r="W22" s="9">
        <f>VLOOKUP($A22,MW60_2012Data!$B$4:$AJ$63,9+W$1,FALSE)</f>
        <v>2</v>
      </c>
      <c r="X22" s="9">
        <f>VLOOKUP($A22,MW60_2012Data!$B$4:$AJ$63,9+X$1,FALSE)</f>
        <v>2</v>
      </c>
      <c r="Y22" s="9">
        <f>VLOOKUP($A22,MW60_2012Data!$B$4:$AJ$63,9+Y$1,FALSE)</f>
        <v>2</v>
      </c>
      <c r="Z22" s="9">
        <f>VLOOKUP($A22,MW60_2012Data!$B$4:$AJ$63,9+Z$1,FALSE)</f>
        <v>1</v>
      </c>
      <c r="AA22" s="9">
        <f>VLOOKUP($A22,MW60_2012Data!$B$4:$AJ$63,9+AA$1,FALSE)</f>
        <v>1</v>
      </c>
      <c r="AB22" s="9">
        <f>VLOOKUP($A22,MW60_2012Data!$B$4:$AJ$63,9+AB$1,FALSE)</f>
        <v>1</v>
      </c>
      <c r="AC22" s="9">
        <f>VLOOKUP($A22,MW60_2012Data!$B$4:$AJ$63,9+AC$1,FALSE)</f>
        <v>1</v>
      </c>
      <c r="AD22" s="9">
        <f>VLOOKUP($A22,MW60_2012Data!$B$4:$AJ$63,9+AD$1,FALSE)</f>
        <v>1</v>
      </c>
      <c r="AE22" s="9">
        <f>VLOOKUP($A22,MW60_2012Data!$B$4:$AJ$63,9+AE$1,FALSE)</f>
        <v>2</v>
      </c>
      <c r="AF22" s="9">
        <f>VLOOKUP($A22,MW60_2012Data!$B$4:$AJ$63,9+AF$1,FALSE)</f>
        <v>2</v>
      </c>
      <c r="AG22" s="9">
        <f>VLOOKUP($A22,MW60_2012Data!$B$4:$AJ$63,9+AG$1,FALSE)</f>
        <v>1</v>
      </c>
      <c r="AH22" s="9">
        <f>VLOOKUP($A22,MW60_2012Data!$B$4:$AJ$63,9+AH$1,FALSE)</f>
        <v>1</v>
      </c>
      <c r="AI22" s="9">
        <f>VLOOKUP(B22,MW84_2016!$A$3:$D$85,2,FALSE)</f>
        <v>1</v>
      </c>
      <c r="AJ22" s="9">
        <f>VLOOKUP(B22,MW84_2016!$A$3:$D$85,3,FALSE)</f>
        <v>1</v>
      </c>
      <c r="AK22" s="9">
        <f>VLOOKUP(B22,MW84_2016!$A$3:$D$85,4,FALSE)</f>
        <v>1</v>
      </c>
      <c r="AL22" s="9">
        <f>VLOOKUP(B22,MW84_2016!$A$2:$G$85,5,FALSE)</f>
        <v>1</v>
      </c>
      <c r="AM22" s="9">
        <f>VLOOKUP(B22,MW84_2016!$A$2:$G$85,6,FALSE)</f>
        <v>1</v>
      </c>
      <c r="AN22" s="9">
        <f>VLOOKUP(B22,MW84_2016!$A$2:$G$85,7,FALSE)</f>
        <v>1</v>
      </c>
      <c r="AO22" s="9">
        <f>VLOOKUP(B22,MW84_2016!$A$2:$J$86,8,FALSE)</f>
        <v>2</v>
      </c>
      <c r="AP22" s="9">
        <f>VLOOKUP(B22,MW84_2016!$A$2:$I$86,9,FALSE)</f>
        <v>1</v>
      </c>
    </row>
    <row r="23" spans="1:42" x14ac:dyDescent="0.3">
      <c r="A23" s="9" t="str">
        <f>VLOOKUP(B23,Area_Int!$B$2:$C$344,2,FALSE)</f>
        <v>MW2012C3010309</v>
      </c>
      <c r="B23" s="9" t="s">
        <v>241</v>
      </c>
      <c r="C23" s="13" t="s">
        <v>35</v>
      </c>
      <c r="D23" s="9" t="s">
        <v>38</v>
      </c>
      <c r="E23" s="9" t="s">
        <v>59</v>
      </c>
      <c r="F23" s="9" t="s">
        <v>88</v>
      </c>
      <c r="G23" s="9" t="s">
        <v>227</v>
      </c>
      <c r="H23" s="9">
        <v>99</v>
      </c>
      <c r="I23" s="9">
        <v>99</v>
      </c>
      <c r="J23" s="9">
        <v>99</v>
      </c>
      <c r="K23" s="9">
        <v>99</v>
      </c>
      <c r="L23" s="9">
        <v>99</v>
      </c>
      <c r="M23" s="9">
        <v>99</v>
      </c>
      <c r="N23" s="9">
        <v>99</v>
      </c>
      <c r="O23" s="9">
        <v>99</v>
      </c>
      <c r="P23" s="9">
        <v>99</v>
      </c>
      <c r="Q23" s="9">
        <v>99</v>
      </c>
      <c r="R23" s="9">
        <v>99</v>
      </c>
      <c r="S23" s="9">
        <v>99</v>
      </c>
      <c r="T23" s="9">
        <v>99</v>
      </c>
      <c r="U23" s="9">
        <v>99</v>
      </c>
      <c r="V23" s="9">
        <v>99</v>
      </c>
      <c r="W23" s="9">
        <v>99</v>
      </c>
      <c r="X23" s="9">
        <v>99</v>
      </c>
      <c r="Y23" s="9">
        <v>99</v>
      </c>
      <c r="Z23" s="9">
        <v>99</v>
      </c>
      <c r="AA23" s="9">
        <v>99</v>
      </c>
      <c r="AB23" s="9">
        <v>99</v>
      </c>
      <c r="AC23" s="9">
        <v>99</v>
      </c>
      <c r="AD23" s="9">
        <v>99</v>
      </c>
      <c r="AE23" s="9">
        <v>99</v>
      </c>
      <c r="AF23" s="9">
        <v>99</v>
      </c>
      <c r="AG23" s="9">
        <v>99</v>
      </c>
      <c r="AH23" s="9">
        <v>99</v>
      </c>
      <c r="AI23" s="9">
        <f>VLOOKUP(B23,MW84_2016!$A$3:$D$85,2,FALSE)</f>
        <v>99</v>
      </c>
      <c r="AJ23" s="9">
        <f>VLOOKUP(B23,MW84_2016!$A$3:$D$85,3,FALSE)</f>
        <v>99</v>
      </c>
      <c r="AK23" s="9">
        <f>VLOOKUP(B23,MW84_2016!$A$3:$D$85,4,FALSE)</f>
        <v>99</v>
      </c>
      <c r="AL23" s="9">
        <f>VLOOKUP(B23,MW84_2016!$A$2:$G$85,5,FALSE)</f>
        <v>99</v>
      </c>
      <c r="AM23" s="9">
        <f>VLOOKUP(B23,MW84_2016!$A$2:$G$85,6,FALSE)</f>
        <v>99</v>
      </c>
      <c r="AN23" s="9">
        <f>VLOOKUP(B23,MW84_2016!$A$2:$G$85,7,FALSE)</f>
        <v>99</v>
      </c>
      <c r="AO23" s="9">
        <f>VLOOKUP(B23,MW84_2016!$A$2:$J$86,8,FALSE)</f>
        <v>99</v>
      </c>
      <c r="AP23" s="9">
        <f>VLOOKUP(B23,MW84_2016!$A$2:$I$86,9,FALSE)</f>
        <v>99</v>
      </c>
    </row>
    <row r="24" spans="1:42" x14ac:dyDescent="0.3">
      <c r="A24" s="9" t="str">
        <f>VLOOKUP(B24,Area_Int!$B$2:$C$344,2,FALSE)</f>
        <v>MW2012C3010611</v>
      </c>
      <c r="B24" s="9" t="s">
        <v>249</v>
      </c>
      <c r="C24" s="13" t="s">
        <v>35</v>
      </c>
      <c r="D24" s="9" t="s">
        <v>38</v>
      </c>
      <c r="E24" s="9" t="s">
        <v>66</v>
      </c>
      <c r="F24" s="9" t="s">
        <v>53</v>
      </c>
      <c r="G24" s="9" t="s">
        <v>154</v>
      </c>
      <c r="H24" s="9">
        <f>VLOOKUP($A24,MW60_2012Data!$B$4:$AJ$63,9,FALSE)</f>
        <v>99</v>
      </c>
      <c r="I24" s="9">
        <f>VLOOKUP($A24,MW60_2012Data!$B$4:$AJ$63,9+I$1,FALSE)</f>
        <v>99</v>
      </c>
      <c r="J24" s="9">
        <f>VLOOKUP($A24,MW60_2012Data!$B$4:$AJ$63,9+J$1,FALSE)</f>
        <v>99</v>
      </c>
      <c r="K24" s="9">
        <f>VLOOKUP($A24,MW60_2012Data!$B$4:$AJ$63,9+K$1,FALSE)</f>
        <v>99</v>
      </c>
      <c r="L24" s="9">
        <f>VLOOKUP($A24,MW60_2012Data!$B$4:$AJ$63,9+L$1,FALSE)</f>
        <v>99</v>
      </c>
      <c r="M24" s="9">
        <f>VLOOKUP($A24,MW60_2012Data!$B$4:$AJ$63,9+M$1,FALSE)</f>
        <v>99</v>
      </c>
      <c r="N24" s="9">
        <f>VLOOKUP($A24,MW60_2012Data!$B$4:$AJ$63,9+N$1,FALSE)</f>
        <v>99</v>
      </c>
      <c r="O24" s="9">
        <f>VLOOKUP($A24,MW60_2012Data!$B$4:$AJ$63,9+O$1,FALSE)</f>
        <v>99</v>
      </c>
      <c r="P24" s="9">
        <f>VLOOKUP($A24,MW60_2012Data!$B$4:$AJ$63,9+P$1,FALSE)</f>
        <v>99</v>
      </c>
      <c r="Q24" s="9">
        <f>VLOOKUP($A24,MW60_2012Data!$B$4:$AJ$63,9+Q$1,FALSE)</f>
        <v>99</v>
      </c>
      <c r="R24" s="9">
        <f>VLOOKUP($A24,MW60_2012Data!$B$4:$AJ$63,9+R$1,FALSE)</f>
        <v>99</v>
      </c>
      <c r="S24" s="9">
        <f>VLOOKUP($A24,MW60_2012Data!$B$4:$AJ$63,9+S$1,FALSE)</f>
        <v>99</v>
      </c>
      <c r="T24" s="9">
        <f>VLOOKUP($A24,MW60_2012Data!$B$4:$AJ$63,9+T$1,FALSE)</f>
        <v>1</v>
      </c>
      <c r="U24" s="9">
        <f>VLOOKUP($A24,MW60_2012Data!$B$4:$AJ$63,9+U$1,FALSE)</f>
        <v>1</v>
      </c>
      <c r="V24" s="9">
        <f>VLOOKUP($A24,MW60_2012Data!$B$4:$AJ$63,9+V$1,FALSE)</f>
        <v>1</v>
      </c>
      <c r="W24" s="9">
        <f>VLOOKUP($A24,MW60_2012Data!$B$4:$AJ$63,9+W$1,FALSE)</f>
        <v>99</v>
      </c>
      <c r="X24" s="9">
        <f>VLOOKUP($A24,MW60_2012Data!$B$4:$AJ$63,9+X$1,FALSE)</f>
        <v>1</v>
      </c>
      <c r="Y24" s="9">
        <f>VLOOKUP($A24,MW60_2012Data!$B$4:$AJ$63,9+Y$1,FALSE)</f>
        <v>1</v>
      </c>
      <c r="Z24" s="9">
        <f>VLOOKUP($A24,MW60_2012Data!$B$4:$AJ$63,9+Z$1,FALSE)</f>
        <v>1</v>
      </c>
      <c r="AA24" s="9">
        <f>VLOOKUP($A24,MW60_2012Data!$B$4:$AJ$63,9+AA$1,FALSE)</f>
        <v>1</v>
      </c>
      <c r="AB24" s="9">
        <f>VLOOKUP($A24,MW60_2012Data!$B$4:$AJ$63,9+AB$1,FALSE)</f>
        <v>1</v>
      </c>
      <c r="AC24" s="9">
        <f>VLOOKUP($A24,MW60_2012Data!$B$4:$AJ$63,9+AC$1,FALSE)</f>
        <v>1</v>
      </c>
      <c r="AD24" s="9">
        <f>VLOOKUP($A24,MW60_2012Data!$B$4:$AJ$63,9+AD$1,FALSE)</f>
        <v>1</v>
      </c>
      <c r="AE24" s="9">
        <f>VLOOKUP($A24,MW60_2012Data!$B$4:$AJ$63,9+AE$1,FALSE)</f>
        <v>1</v>
      </c>
      <c r="AF24" s="9">
        <f>VLOOKUP($A24,MW60_2012Data!$B$4:$AJ$63,9+AF$1,FALSE)</f>
        <v>1</v>
      </c>
      <c r="AG24" s="9">
        <f>VLOOKUP($A24,MW60_2012Data!$B$4:$AJ$63,9+AG$1,FALSE)</f>
        <v>1</v>
      </c>
      <c r="AH24" s="9">
        <f>VLOOKUP($A24,MW60_2012Data!$B$4:$AJ$63,9+AH$1,FALSE)</f>
        <v>99</v>
      </c>
      <c r="AI24" s="9">
        <f>VLOOKUP(B24,MW84_2016!$A$3:$D$85,2,FALSE)</f>
        <v>1</v>
      </c>
      <c r="AJ24" s="9">
        <f>VLOOKUP(B24,MW84_2016!$A$3:$D$85,3,FALSE)</f>
        <v>1</v>
      </c>
      <c r="AK24" s="9">
        <f>VLOOKUP(B24,MW84_2016!$A$3:$D$85,4,FALSE)</f>
        <v>1</v>
      </c>
      <c r="AL24" s="9">
        <f>VLOOKUP(B24,MW84_2016!$A$2:$G$85,5,FALSE)</f>
        <v>1</v>
      </c>
      <c r="AM24" s="9">
        <f>VLOOKUP(B24,MW84_2016!$A$2:$G$85,6,FALSE)</f>
        <v>1</v>
      </c>
      <c r="AN24" s="9">
        <f>VLOOKUP(B24,MW84_2016!$A$2:$G$85,7,FALSE)</f>
        <v>1</v>
      </c>
      <c r="AO24" s="9">
        <f>VLOOKUP(B24,MW84_2016!$A$2:$J$86,8,FALSE)</f>
        <v>1</v>
      </c>
      <c r="AP24" s="9">
        <f>VLOOKUP(B24,MW84_2016!$A$2:$I$86,9,FALSE)</f>
        <v>1</v>
      </c>
    </row>
    <row r="25" spans="1:42" x14ac:dyDescent="0.3">
      <c r="A25" s="9" t="str">
        <f>VLOOKUP(B25,Area_Int!$B$2:$C$344,2,FALSE)</f>
        <v>MW2012C3010503</v>
      </c>
      <c r="B25" s="9" t="s">
        <v>181</v>
      </c>
      <c r="C25" s="13" t="s">
        <v>35</v>
      </c>
      <c r="D25" s="9" t="s">
        <v>68</v>
      </c>
      <c r="E25" s="9" t="s">
        <v>69</v>
      </c>
      <c r="F25" s="9" t="s">
        <v>60</v>
      </c>
      <c r="G25" s="9" t="s">
        <v>155</v>
      </c>
      <c r="H25" s="9">
        <f>VLOOKUP($A25,MW60_2012Data!$B$4:$AJ$63,9,FALSE)</f>
        <v>1</v>
      </c>
      <c r="I25" s="9">
        <f>VLOOKUP($A25,MW60_2012Data!$B$4:$AJ$63,9+I$1,FALSE)</f>
        <v>1</v>
      </c>
      <c r="J25" s="9">
        <f>VLOOKUP($A25,MW60_2012Data!$B$4:$AJ$63,9+J$1,FALSE)</f>
        <v>1</v>
      </c>
      <c r="K25" s="9">
        <f>VLOOKUP($A25,MW60_2012Data!$B$4:$AJ$63,9+K$1,FALSE)</f>
        <v>1</v>
      </c>
      <c r="L25" s="9">
        <f>VLOOKUP($A25,MW60_2012Data!$B$4:$AJ$63,9+L$1,FALSE)</f>
        <v>1</v>
      </c>
      <c r="M25" s="9">
        <f>VLOOKUP($A25,MW60_2012Data!$B$4:$AJ$63,9+M$1,FALSE)</f>
        <v>1</v>
      </c>
      <c r="N25" s="9">
        <f>VLOOKUP($A25,MW60_2012Data!$B$4:$AJ$63,9+N$1,FALSE)</f>
        <v>1</v>
      </c>
      <c r="O25" s="9">
        <f>VLOOKUP($A25,MW60_2012Data!$B$4:$AJ$63,9+O$1,FALSE)</f>
        <v>1</v>
      </c>
      <c r="P25" s="9">
        <f>VLOOKUP($A25,MW60_2012Data!$B$4:$AJ$63,9+P$1,FALSE)</f>
        <v>1</v>
      </c>
      <c r="Q25" s="9">
        <f>VLOOKUP($A25,MW60_2012Data!$B$4:$AJ$63,9+Q$1,FALSE)</f>
        <v>1</v>
      </c>
      <c r="R25" s="9">
        <f>VLOOKUP($A25,MW60_2012Data!$B$4:$AJ$63,9+R$1,FALSE)</f>
        <v>1</v>
      </c>
      <c r="S25" s="9">
        <f>VLOOKUP($A25,MW60_2012Data!$B$4:$AJ$63,9+S$1,FALSE)</f>
        <v>1</v>
      </c>
      <c r="T25" s="9">
        <f>VLOOKUP($A25,MW60_2012Data!$B$4:$AJ$63,9+T$1,FALSE)</f>
        <v>1</v>
      </c>
      <c r="U25" s="9">
        <f>VLOOKUP($A25,MW60_2012Data!$B$4:$AJ$63,9+U$1,FALSE)</f>
        <v>1</v>
      </c>
      <c r="V25" s="9">
        <f>VLOOKUP($A25,MW60_2012Data!$B$4:$AJ$63,9+V$1,FALSE)</f>
        <v>1</v>
      </c>
      <c r="W25" s="9">
        <f>VLOOKUP($A25,MW60_2012Data!$B$4:$AJ$63,9+W$1,FALSE)</f>
        <v>2</v>
      </c>
      <c r="X25" s="9">
        <f>VLOOKUP($A25,MW60_2012Data!$B$4:$AJ$63,9+X$1,FALSE)</f>
        <v>1</v>
      </c>
      <c r="Y25" s="9">
        <f>VLOOKUP($A25,MW60_2012Data!$B$4:$AJ$63,9+Y$1,FALSE)</f>
        <v>2</v>
      </c>
      <c r="Z25" s="9">
        <f>VLOOKUP($A25,MW60_2012Data!$B$4:$AJ$63,9+Z$1,FALSE)</f>
        <v>1</v>
      </c>
      <c r="AA25" s="9">
        <f>VLOOKUP($A25,MW60_2012Data!$B$4:$AJ$63,9+AA$1,FALSE)</f>
        <v>1</v>
      </c>
      <c r="AB25" s="9">
        <f>VLOOKUP($A25,MW60_2012Data!$B$4:$AJ$63,9+AB$1,FALSE)</f>
        <v>1</v>
      </c>
      <c r="AC25" s="9">
        <f>VLOOKUP($A25,MW60_2012Data!$B$4:$AJ$63,9+AC$1,FALSE)</f>
        <v>1</v>
      </c>
      <c r="AD25" s="9">
        <f>VLOOKUP($A25,MW60_2012Data!$B$4:$AJ$63,9+AD$1,FALSE)</f>
        <v>1</v>
      </c>
      <c r="AE25" s="9">
        <f>VLOOKUP($A25,MW60_2012Data!$B$4:$AJ$63,9+AE$1,FALSE)</f>
        <v>1</v>
      </c>
      <c r="AF25" s="9">
        <f>VLOOKUP($A25,MW60_2012Data!$B$4:$AJ$63,9+AF$1,FALSE)</f>
        <v>2</v>
      </c>
      <c r="AG25" s="9">
        <f>VLOOKUP($A25,MW60_2012Data!$B$4:$AJ$63,9+AG$1,FALSE)</f>
        <v>1</v>
      </c>
      <c r="AH25" s="9">
        <f>VLOOKUP($A25,MW60_2012Data!$B$4:$AJ$63,9+AH$1,FALSE)</f>
        <v>1</v>
      </c>
      <c r="AI25" s="9">
        <f>VLOOKUP(B25,MW84_2016!$A$3:$D$85,2,FALSE)</f>
        <v>3</v>
      </c>
      <c r="AJ25" s="9">
        <f>VLOOKUP(B25,MW84_2016!$A$3:$D$85,3,FALSE)</f>
        <v>2</v>
      </c>
      <c r="AK25" s="9">
        <f>VLOOKUP(B25,MW84_2016!$A$3:$D$85,4,FALSE)</f>
        <v>1</v>
      </c>
      <c r="AL25" s="9">
        <f>VLOOKUP(B25,MW84_2016!$A$2:$G$85,5,FALSE)</f>
        <v>1</v>
      </c>
      <c r="AM25" s="9">
        <f>VLOOKUP(B25,MW84_2016!$A$2:$G$85,6,FALSE)</f>
        <v>1</v>
      </c>
      <c r="AN25" s="9">
        <f>VLOOKUP(B25,MW84_2016!$A$2:$G$85,7,FALSE)</f>
        <v>2</v>
      </c>
      <c r="AO25" s="9">
        <f>VLOOKUP(B25,MW84_2016!$A$2:$J$86,8,FALSE)</f>
        <v>2</v>
      </c>
      <c r="AP25" s="9">
        <f>VLOOKUP(B25,MW84_2016!$A$2:$I$86,9,FALSE)</f>
        <v>1</v>
      </c>
    </row>
    <row r="26" spans="1:42" x14ac:dyDescent="0.3">
      <c r="A26" s="9" t="str">
        <f>VLOOKUP(B26,Area_Int!$B$2:$C$344,2,FALSE)</f>
        <v>MW2012C3020103</v>
      </c>
      <c r="B26" s="9" t="s">
        <v>245</v>
      </c>
      <c r="C26" s="13" t="s">
        <v>35</v>
      </c>
      <c r="D26" s="9" t="s">
        <v>68</v>
      </c>
      <c r="E26" s="9" t="s">
        <v>69</v>
      </c>
      <c r="F26" s="9" t="s">
        <v>88</v>
      </c>
      <c r="G26" s="9" t="s">
        <v>227</v>
      </c>
      <c r="H26" s="9">
        <v>99</v>
      </c>
      <c r="I26" s="9">
        <v>99</v>
      </c>
      <c r="J26" s="9">
        <v>99</v>
      </c>
      <c r="K26" s="9">
        <v>99</v>
      </c>
      <c r="L26" s="9">
        <v>99</v>
      </c>
      <c r="M26" s="9">
        <v>99</v>
      </c>
      <c r="N26" s="9">
        <v>99</v>
      </c>
      <c r="O26" s="9">
        <v>99</v>
      </c>
      <c r="P26" s="9">
        <v>99</v>
      </c>
      <c r="Q26" s="9">
        <v>99</v>
      </c>
      <c r="R26" s="9">
        <v>99</v>
      </c>
      <c r="S26" s="9">
        <v>99</v>
      </c>
      <c r="T26" s="9">
        <v>99</v>
      </c>
      <c r="U26" s="9">
        <v>99</v>
      </c>
      <c r="V26" s="9">
        <v>99</v>
      </c>
      <c r="W26" s="9">
        <v>99</v>
      </c>
      <c r="X26" s="9">
        <v>99</v>
      </c>
      <c r="Y26" s="9">
        <v>99</v>
      </c>
      <c r="Z26" s="9">
        <v>99</v>
      </c>
      <c r="AA26" s="9">
        <v>99</v>
      </c>
      <c r="AB26" s="9">
        <v>99</v>
      </c>
      <c r="AC26" s="9">
        <v>99</v>
      </c>
      <c r="AD26" s="9">
        <v>99</v>
      </c>
      <c r="AE26" s="9">
        <v>99</v>
      </c>
      <c r="AF26" s="9">
        <v>99</v>
      </c>
      <c r="AG26" s="9">
        <v>99</v>
      </c>
      <c r="AH26" s="9">
        <v>99</v>
      </c>
      <c r="AI26" s="9">
        <f>VLOOKUP(B26,MW84_2016!$A$3:$D$85,2,FALSE)</f>
        <v>99</v>
      </c>
      <c r="AJ26" s="9">
        <f>VLOOKUP(B26,MW84_2016!$A$3:$D$85,3,FALSE)</f>
        <v>99</v>
      </c>
      <c r="AK26" s="9">
        <f>VLOOKUP(B26,MW84_2016!$A$3:$D$85,4,FALSE)</f>
        <v>99</v>
      </c>
      <c r="AL26" s="9">
        <f>VLOOKUP(B26,MW84_2016!$A$2:$G$85,5,FALSE)</f>
        <v>99</v>
      </c>
      <c r="AM26" s="9">
        <f>VLOOKUP(B26,MW84_2016!$A$2:$G$85,6,FALSE)</f>
        <v>99</v>
      </c>
      <c r="AN26" s="9">
        <f>VLOOKUP(B26,MW84_2016!$A$2:$G$85,7,FALSE)</f>
        <v>99</v>
      </c>
      <c r="AO26" s="9">
        <f>VLOOKUP(B26,MW84_2016!$A$2:$J$86,8,FALSE)</f>
        <v>99</v>
      </c>
      <c r="AP26" s="9">
        <f>VLOOKUP(B26,MW84_2016!$A$2:$I$86,9,FALSE)</f>
        <v>99</v>
      </c>
    </row>
    <row r="27" spans="1:42" x14ac:dyDescent="0.3">
      <c r="A27" s="9" t="str">
        <f>VLOOKUP(B27,Area_Int!$B$2:$C$344,2,FALSE)</f>
        <v>MW2012C3010309</v>
      </c>
      <c r="B27" s="9" t="s">
        <v>220</v>
      </c>
      <c r="C27" s="13" t="s">
        <v>35</v>
      </c>
      <c r="D27" s="9" t="s">
        <v>68</v>
      </c>
      <c r="E27" s="9" t="s">
        <v>71</v>
      </c>
      <c r="F27" s="9" t="s">
        <v>47</v>
      </c>
      <c r="G27" s="9" t="s">
        <v>152</v>
      </c>
      <c r="H27" s="9">
        <f>VLOOKUP($A27,MW60_2012Data!$B$4:$AJ$63,9,FALSE)</f>
        <v>1</v>
      </c>
      <c r="I27" s="9">
        <f>VLOOKUP($A27,MW60_2012Data!$B$4:$AJ$63,9+I$1,FALSE)</f>
        <v>1</v>
      </c>
      <c r="J27" s="9">
        <f>VLOOKUP($A27,MW60_2012Data!$B$4:$AJ$63,9+J$1,FALSE)</f>
        <v>1</v>
      </c>
      <c r="K27" s="9">
        <f>VLOOKUP($A27,MW60_2012Data!$B$4:$AJ$63,9+K$1,FALSE)</f>
        <v>1</v>
      </c>
      <c r="L27" s="9">
        <f>VLOOKUP($A27,MW60_2012Data!$B$4:$AJ$63,9+L$1,FALSE)</f>
        <v>1</v>
      </c>
      <c r="M27" s="9">
        <f>VLOOKUP($A27,MW60_2012Data!$B$4:$AJ$63,9+M$1,FALSE)</f>
        <v>1</v>
      </c>
      <c r="N27" s="9">
        <f>VLOOKUP($A27,MW60_2012Data!$B$4:$AJ$63,9+N$1,FALSE)</f>
        <v>1</v>
      </c>
      <c r="O27" s="9">
        <f>VLOOKUP($A27,MW60_2012Data!$B$4:$AJ$63,9+O$1,FALSE)</f>
        <v>1</v>
      </c>
      <c r="P27" s="9">
        <f>VLOOKUP($A27,MW60_2012Data!$B$4:$AJ$63,9+P$1,FALSE)</f>
        <v>1</v>
      </c>
      <c r="Q27" s="9">
        <f>VLOOKUP($A27,MW60_2012Data!$B$4:$AJ$63,9+Q$1,FALSE)</f>
        <v>1</v>
      </c>
      <c r="R27" s="9">
        <f>VLOOKUP($A27,MW60_2012Data!$B$4:$AJ$63,9+R$1,FALSE)</f>
        <v>1</v>
      </c>
      <c r="S27" s="9">
        <f>VLOOKUP($A27,MW60_2012Data!$B$4:$AJ$63,9+S$1,FALSE)</f>
        <v>1</v>
      </c>
      <c r="T27" s="9">
        <f>VLOOKUP($A27,MW60_2012Data!$B$4:$AJ$63,9+T$1,FALSE)</f>
        <v>1</v>
      </c>
      <c r="U27" s="9">
        <f>VLOOKUP($A27,MW60_2012Data!$B$4:$AJ$63,9+U$1,FALSE)</f>
        <v>1</v>
      </c>
      <c r="V27" s="9">
        <f>VLOOKUP($A27,MW60_2012Data!$B$4:$AJ$63,9+V$1,FALSE)</f>
        <v>1</v>
      </c>
      <c r="W27" s="9">
        <f>VLOOKUP($A27,MW60_2012Data!$B$4:$AJ$63,9+W$1,FALSE)</f>
        <v>1</v>
      </c>
      <c r="X27" s="9">
        <f>VLOOKUP($A27,MW60_2012Data!$B$4:$AJ$63,9+X$1,FALSE)</f>
        <v>2</v>
      </c>
      <c r="Y27" s="9">
        <f>VLOOKUP($A27,MW60_2012Data!$B$4:$AJ$63,9+Y$1,FALSE)</f>
        <v>1</v>
      </c>
      <c r="Z27" s="9">
        <f>VLOOKUP($A27,MW60_2012Data!$B$4:$AJ$63,9+Z$1,FALSE)</f>
        <v>1</v>
      </c>
      <c r="AA27" s="9">
        <f>VLOOKUP($A27,MW60_2012Data!$B$4:$AJ$63,9+AA$1,FALSE)</f>
        <v>1</v>
      </c>
      <c r="AB27" s="9">
        <f>VLOOKUP($A27,MW60_2012Data!$B$4:$AJ$63,9+AB$1,FALSE)</f>
        <v>1</v>
      </c>
      <c r="AC27" s="9">
        <f>VLOOKUP($A27,MW60_2012Data!$B$4:$AJ$63,9+AC$1,FALSE)</f>
        <v>1</v>
      </c>
      <c r="AD27" s="9">
        <f>VLOOKUP($A27,MW60_2012Data!$B$4:$AJ$63,9+AD$1,FALSE)</f>
        <v>1</v>
      </c>
      <c r="AE27" s="9">
        <f>VLOOKUP($A27,MW60_2012Data!$B$4:$AJ$63,9+AE$1,FALSE)</f>
        <v>1</v>
      </c>
      <c r="AF27" s="9">
        <f>VLOOKUP($A27,MW60_2012Data!$B$4:$AJ$63,9+AF$1,FALSE)</f>
        <v>1</v>
      </c>
      <c r="AG27" s="9">
        <f>VLOOKUP($A27,MW60_2012Data!$B$4:$AJ$63,9+AG$1,FALSE)</f>
        <v>1</v>
      </c>
      <c r="AH27" s="9">
        <f>VLOOKUP($A27,MW60_2012Data!$B$4:$AJ$63,9+AH$1,FALSE)</f>
        <v>1</v>
      </c>
      <c r="AI27" s="9">
        <f>VLOOKUP(B27,MW84_2016!$A$3:$D$85,2,FALSE)</f>
        <v>1</v>
      </c>
      <c r="AJ27" s="9">
        <f>VLOOKUP(B27,MW84_2016!$A$3:$D$85,3,FALSE)</f>
        <v>1</v>
      </c>
      <c r="AK27" s="9">
        <f>VLOOKUP(B27,MW84_2016!$A$3:$D$85,4,FALSE)</f>
        <v>1</v>
      </c>
      <c r="AL27" s="9">
        <f>VLOOKUP(B27,MW84_2016!$A$2:$G$85,5,FALSE)</f>
        <v>1</v>
      </c>
      <c r="AM27" s="9">
        <f>VLOOKUP(B27,MW84_2016!$A$2:$G$85,6,FALSE)</f>
        <v>1</v>
      </c>
      <c r="AN27" s="9">
        <f>VLOOKUP(B27,MW84_2016!$A$2:$G$85,7,FALSE)</f>
        <v>1</v>
      </c>
      <c r="AO27" s="9">
        <f>VLOOKUP(B27,MW84_2016!$A$2:$J$86,8,FALSE)</f>
        <v>1</v>
      </c>
      <c r="AP27" s="9">
        <f>VLOOKUP(B27,MW84_2016!$A$2:$I$86,9,FALSE)</f>
        <v>1</v>
      </c>
    </row>
    <row r="28" spans="1:42" x14ac:dyDescent="0.3">
      <c r="A28" s="9" t="str">
        <f>VLOOKUP(B28,Area_Int!$B$2:$C$344,2,FALSE)</f>
        <v>MW2012C3010311</v>
      </c>
      <c r="B28" s="9" t="s">
        <v>209</v>
      </c>
      <c r="C28" s="13" t="s">
        <v>35</v>
      </c>
      <c r="D28" s="9" t="s">
        <v>68</v>
      </c>
      <c r="E28" s="9" t="s">
        <v>71</v>
      </c>
      <c r="F28" s="9" t="s">
        <v>53</v>
      </c>
      <c r="G28" s="9" t="s">
        <v>154</v>
      </c>
      <c r="H28" s="9">
        <f>VLOOKUP($A28,MW60_2012Data!$B$4:$AJ$63,9,FALSE)</f>
        <v>1</v>
      </c>
      <c r="I28" s="9">
        <f>VLOOKUP($A28,MW60_2012Data!$B$4:$AJ$63,9+I$1,FALSE)</f>
        <v>1</v>
      </c>
      <c r="J28" s="9">
        <f>VLOOKUP($A28,MW60_2012Data!$B$4:$AJ$63,9+J$1,FALSE)</f>
        <v>1</v>
      </c>
      <c r="K28" s="9">
        <f>VLOOKUP($A28,MW60_2012Data!$B$4:$AJ$63,9+K$1,FALSE)</f>
        <v>1</v>
      </c>
      <c r="L28" s="9">
        <f>VLOOKUP($A28,MW60_2012Data!$B$4:$AJ$63,9+L$1,FALSE)</f>
        <v>1</v>
      </c>
      <c r="M28" s="9">
        <f>VLOOKUP($A28,MW60_2012Data!$B$4:$AJ$63,9+M$1,FALSE)</f>
        <v>1</v>
      </c>
      <c r="N28" s="9">
        <f>VLOOKUP($A28,MW60_2012Data!$B$4:$AJ$63,9+N$1,FALSE)</f>
        <v>1</v>
      </c>
      <c r="O28" s="9">
        <f>VLOOKUP($A28,MW60_2012Data!$B$4:$AJ$63,9+O$1,FALSE)</f>
        <v>1</v>
      </c>
      <c r="P28" s="9">
        <f>VLOOKUP($A28,MW60_2012Data!$B$4:$AJ$63,9+P$1,FALSE)</f>
        <v>1</v>
      </c>
      <c r="Q28" s="9">
        <f>VLOOKUP($A28,MW60_2012Data!$B$4:$AJ$63,9+Q$1,FALSE)</f>
        <v>1</v>
      </c>
      <c r="R28" s="9">
        <f>VLOOKUP($A28,MW60_2012Data!$B$4:$AJ$63,9+R$1,FALSE)</f>
        <v>1</v>
      </c>
      <c r="S28" s="9">
        <f>VLOOKUP($A28,MW60_2012Data!$B$4:$AJ$63,9+S$1,FALSE)</f>
        <v>1</v>
      </c>
      <c r="T28" s="9">
        <f>VLOOKUP($A28,MW60_2012Data!$B$4:$AJ$63,9+T$1,FALSE)</f>
        <v>1</v>
      </c>
      <c r="U28" s="9">
        <f>VLOOKUP($A28,MW60_2012Data!$B$4:$AJ$63,9+U$1,FALSE)</f>
        <v>1</v>
      </c>
      <c r="V28" s="9">
        <f>VLOOKUP($A28,MW60_2012Data!$B$4:$AJ$63,9+V$1,FALSE)</f>
        <v>1</v>
      </c>
      <c r="W28" s="9">
        <f>VLOOKUP($A28,MW60_2012Data!$B$4:$AJ$63,9+W$1,FALSE)</f>
        <v>1</v>
      </c>
      <c r="X28" s="9">
        <f>VLOOKUP($A28,MW60_2012Data!$B$4:$AJ$63,9+X$1,FALSE)</f>
        <v>2</v>
      </c>
      <c r="Y28" s="9">
        <f>VLOOKUP($A28,MW60_2012Data!$B$4:$AJ$63,9+Y$1,FALSE)</f>
        <v>1</v>
      </c>
      <c r="Z28" s="9">
        <f>VLOOKUP($A28,MW60_2012Data!$B$4:$AJ$63,9+Z$1,FALSE)</f>
        <v>1</v>
      </c>
      <c r="AA28" s="9">
        <f>VLOOKUP($A28,MW60_2012Data!$B$4:$AJ$63,9+AA$1,FALSE)</f>
        <v>1</v>
      </c>
      <c r="AB28" s="9">
        <f>VLOOKUP($A28,MW60_2012Data!$B$4:$AJ$63,9+AB$1,FALSE)</f>
        <v>1</v>
      </c>
      <c r="AC28" s="9">
        <f>VLOOKUP($A28,MW60_2012Data!$B$4:$AJ$63,9+AC$1,FALSE)</f>
        <v>1</v>
      </c>
      <c r="AD28" s="9">
        <f>VLOOKUP($A28,MW60_2012Data!$B$4:$AJ$63,9+AD$1,FALSE)</f>
        <v>1</v>
      </c>
      <c r="AE28" s="9">
        <f>VLOOKUP($A28,MW60_2012Data!$B$4:$AJ$63,9+AE$1,FALSE)</f>
        <v>1</v>
      </c>
      <c r="AF28" s="9">
        <f>VLOOKUP($A28,MW60_2012Data!$B$4:$AJ$63,9+AF$1,FALSE)</f>
        <v>1</v>
      </c>
      <c r="AG28" s="9">
        <f>VLOOKUP($A28,MW60_2012Data!$B$4:$AJ$63,9+AG$1,FALSE)</f>
        <v>1</v>
      </c>
      <c r="AH28" s="9">
        <f>VLOOKUP($A28,MW60_2012Data!$B$4:$AJ$63,9+AH$1,FALSE)</f>
        <v>1</v>
      </c>
      <c r="AI28" s="9">
        <f>VLOOKUP(B28,MW84_2016!$A$3:$D$85,2,FALSE)</f>
        <v>1</v>
      </c>
      <c r="AJ28" s="9">
        <f>VLOOKUP(B28,MW84_2016!$A$3:$D$85,3,FALSE)</f>
        <v>1</v>
      </c>
      <c r="AK28" s="9">
        <f>VLOOKUP(B28,MW84_2016!$A$3:$D$85,4,FALSE)</f>
        <v>1</v>
      </c>
      <c r="AL28" s="9">
        <f>VLOOKUP(B28,MW84_2016!$A$2:$G$85,5,FALSE)</f>
        <v>1</v>
      </c>
      <c r="AM28" s="9">
        <f>VLOOKUP(B28,MW84_2016!$A$2:$G$85,6,FALSE)</f>
        <v>1</v>
      </c>
      <c r="AN28" s="9">
        <f>VLOOKUP(B28,MW84_2016!$A$2:$G$85,7,FALSE)</f>
        <v>1</v>
      </c>
      <c r="AO28" s="9">
        <f>VLOOKUP(B28,MW84_2016!$A$2:$J$86,8,FALSE)</f>
        <v>1</v>
      </c>
      <c r="AP28" s="9">
        <f>VLOOKUP(B28,MW84_2016!$A$2:$I$86,9,FALSE)</f>
        <v>1</v>
      </c>
    </row>
    <row r="29" spans="1:42" x14ac:dyDescent="0.3">
      <c r="A29" s="9" t="str">
        <f>VLOOKUP(B29,Area_Int!$B$2:$C$344,2,FALSE)</f>
        <v>MW2012C3020203</v>
      </c>
      <c r="B29" s="9" t="s">
        <v>214</v>
      </c>
      <c r="C29" s="13" t="s">
        <v>35</v>
      </c>
      <c r="D29" s="9" t="s">
        <v>68</v>
      </c>
      <c r="E29" s="9" t="s">
        <v>71</v>
      </c>
      <c r="F29" s="9" t="s">
        <v>75</v>
      </c>
      <c r="G29" s="9" t="s">
        <v>157</v>
      </c>
      <c r="H29" s="9">
        <f>VLOOKUP($A29,MW60_2012Data!$B$4:$AJ$63,9,FALSE)</f>
        <v>1</v>
      </c>
      <c r="I29" s="9">
        <f>VLOOKUP($A29,MW60_2012Data!$B$4:$AJ$63,9+I$1,FALSE)</f>
        <v>1</v>
      </c>
      <c r="J29" s="9">
        <f>VLOOKUP($A29,MW60_2012Data!$B$4:$AJ$63,9+J$1,FALSE)</f>
        <v>1</v>
      </c>
      <c r="K29" s="9">
        <f>VLOOKUP($A29,MW60_2012Data!$B$4:$AJ$63,9+K$1,FALSE)</f>
        <v>1</v>
      </c>
      <c r="L29" s="9">
        <f>VLOOKUP($A29,MW60_2012Data!$B$4:$AJ$63,9+L$1,FALSE)</f>
        <v>1</v>
      </c>
      <c r="M29" s="9">
        <f>VLOOKUP($A29,MW60_2012Data!$B$4:$AJ$63,9+M$1,FALSE)</f>
        <v>1</v>
      </c>
      <c r="N29" s="9">
        <f>VLOOKUP($A29,MW60_2012Data!$B$4:$AJ$63,9+N$1,FALSE)</f>
        <v>1</v>
      </c>
      <c r="O29" s="9">
        <f>VLOOKUP($A29,MW60_2012Data!$B$4:$AJ$63,9+O$1,FALSE)</f>
        <v>1</v>
      </c>
      <c r="P29" s="9">
        <f>VLOOKUP($A29,MW60_2012Data!$B$4:$AJ$63,9+P$1,FALSE)</f>
        <v>1</v>
      </c>
      <c r="Q29" s="9">
        <f>VLOOKUP($A29,MW60_2012Data!$B$4:$AJ$63,9+Q$1,FALSE)</f>
        <v>1</v>
      </c>
      <c r="R29" s="9">
        <f>VLOOKUP($A29,MW60_2012Data!$B$4:$AJ$63,9+R$1,FALSE)</f>
        <v>1</v>
      </c>
      <c r="S29" s="9">
        <f>VLOOKUP($A29,MW60_2012Data!$B$4:$AJ$63,9+S$1,FALSE)</f>
        <v>1</v>
      </c>
      <c r="T29" s="9">
        <f>VLOOKUP($A29,MW60_2012Data!$B$4:$AJ$63,9+T$1,FALSE)</f>
        <v>1</v>
      </c>
      <c r="U29" s="9">
        <f>VLOOKUP($A29,MW60_2012Data!$B$4:$AJ$63,9+U$1,FALSE)</f>
        <v>1</v>
      </c>
      <c r="V29" s="9">
        <f>VLOOKUP($A29,MW60_2012Data!$B$4:$AJ$63,9+V$1,FALSE)</f>
        <v>1</v>
      </c>
      <c r="W29" s="9">
        <f>VLOOKUP($A29,MW60_2012Data!$B$4:$AJ$63,9+W$1,FALSE)</f>
        <v>2</v>
      </c>
      <c r="X29" s="9">
        <f>VLOOKUP($A29,MW60_2012Data!$B$4:$AJ$63,9+X$1,FALSE)</f>
        <v>2</v>
      </c>
      <c r="Y29" s="9">
        <f>VLOOKUP($A29,MW60_2012Data!$B$4:$AJ$63,9+Y$1,FALSE)</f>
        <v>2</v>
      </c>
      <c r="Z29" s="9">
        <f>VLOOKUP($A29,MW60_2012Data!$B$4:$AJ$63,9+Z$1,FALSE)</f>
        <v>1</v>
      </c>
      <c r="AA29" s="9">
        <f>VLOOKUP($A29,MW60_2012Data!$B$4:$AJ$63,9+AA$1,FALSE)</f>
        <v>1</v>
      </c>
      <c r="AB29" s="9">
        <f>VLOOKUP($A29,MW60_2012Data!$B$4:$AJ$63,9+AB$1,FALSE)</f>
        <v>1</v>
      </c>
      <c r="AC29" s="9">
        <f>VLOOKUP($A29,MW60_2012Data!$B$4:$AJ$63,9+AC$1,FALSE)</f>
        <v>1</v>
      </c>
      <c r="AD29" s="9">
        <f>VLOOKUP($A29,MW60_2012Data!$B$4:$AJ$63,9+AD$1,FALSE)</f>
        <v>1</v>
      </c>
      <c r="AE29" s="9">
        <f>VLOOKUP($A29,MW60_2012Data!$B$4:$AJ$63,9+AE$1,FALSE)</f>
        <v>1</v>
      </c>
      <c r="AF29" s="9">
        <f>VLOOKUP($A29,MW60_2012Data!$B$4:$AJ$63,9+AF$1,FALSE)</f>
        <v>1</v>
      </c>
      <c r="AG29" s="9">
        <f>VLOOKUP($A29,MW60_2012Data!$B$4:$AJ$63,9+AG$1,FALSE)</f>
        <v>1</v>
      </c>
      <c r="AH29" s="9">
        <f>VLOOKUP($A29,MW60_2012Data!$B$4:$AJ$63,9+AH$1,FALSE)</f>
        <v>1</v>
      </c>
      <c r="AI29" s="9">
        <f>VLOOKUP(B29,MW84_2016!$A$3:$D$85,2,FALSE)</f>
        <v>1</v>
      </c>
      <c r="AJ29" s="9">
        <f>VLOOKUP(B29,MW84_2016!$A$3:$D$85,3,FALSE)</f>
        <v>1</v>
      </c>
      <c r="AK29" s="9">
        <f>VLOOKUP(B29,MW84_2016!$A$3:$D$85,4,FALSE)</f>
        <v>1</v>
      </c>
      <c r="AL29" s="9">
        <f>VLOOKUP(B29,MW84_2016!$A$2:$G$85,5,FALSE)</f>
        <v>1</v>
      </c>
      <c r="AM29" s="9">
        <f>VLOOKUP(B29,MW84_2016!$A$2:$G$85,6,FALSE)</f>
        <v>1</v>
      </c>
      <c r="AN29" s="9">
        <f>VLOOKUP(B29,MW84_2016!$A$2:$G$85,7,FALSE)</f>
        <v>1</v>
      </c>
      <c r="AO29" s="9">
        <f>VLOOKUP(B29,MW84_2016!$A$2:$J$86,8,FALSE)</f>
        <v>1</v>
      </c>
      <c r="AP29" s="9">
        <f>VLOOKUP(B29,MW84_2016!$A$2:$I$86,9,FALSE)</f>
        <v>1</v>
      </c>
    </row>
    <row r="30" spans="1:42" x14ac:dyDescent="0.3">
      <c r="A30" s="9" t="str">
        <f>VLOOKUP(B30,Area_Int!$B$2:$C$344,2,FALSE)</f>
        <v>MW2012C3020211</v>
      </c>
      <c r="B30" s="9" t="s">
        <v>254</v>
      </c>
      <c r="C30" s="13" t="s">
        <v>35</v>
      </c>
      <c r="D30" s="9" t="s">
        <v>68</v>
      </c>
      <c r="E30" s="9" t="s">
        <v>71</v>
      </c>
      <c r="F30" s="9" t="s">
        <v>88</v>
      </c>
      <c r="G30" s="9" t="s">
        <v>227</v>
      </c>
      <c r="H30" s="9">
        <v>99</v>
      </c>
      <c r="I30" s="9">
        <v>99</v>
      </c>
      <c r="J30" s="9">
        <v>99</v>
      </c>
      <c r="K30" s="9">
        <v>99</v>
      </c>
      <c r="L30" s="9">
        <v>99</v>
      </c>
      <c r="M30" s="9">
        <v>99</v>
      </c>
      <c r="N30" s="9">
        <v>99</v>
      </c>
      <c r="O30" s="9">
        <v>99</v>
      </c>
      <c r="P30" s="9">
        <v>99</v>
      </c>
      <c r="Q30" s="9">
        <v>99</v>
      </c>
      <c r="R30" s="9">
        <v>99</v>
      </c>
      <c r="S30" s="9">
        <v>99</v>
      </c>
      <c r="T30" s="9">
        <v>99</v>
      </c>
      <c r="U30" s="9">
        <v>99</v>
      </c>
      <c r="V30" s="9">
        <v>99</v>
      </c>
      <c r="W30" s="9">
        <v>99</v>
      </c>
      <c r="X30" s="9">
        <v>99</v>
      </c>
      <c r="Y30" s="9">
        <v>99</v>
      </c>
      <c r="Z30" s="9">
        <v>99</v>
      </c>
      <c r="AA30" s="9">
        <v>99</v>
      </c>
      <c r="AB30" s="9">
        <v>99</v>
      </c>
      <c r="AC30" s="9">
        <v>99</v>
      </c>
      <c r="AD30" s="9">
        <v>99</v>
      </c>
      <c r="AE30" s="9">
        <v>99</v>
      </c>
      <c r="AF30" s="9">
        <v>99</v>
      </c>
      <c r="AG30" s="9">
        <v>99</v>
      </c>
      <c r="AH30" s="9">
        <v>99</v>
      </c>
      <c r="AI30" s="9">
        <f>VLOOKUP(B30,MW84_2016!$A$3:$D$85,2,FALSE)</f>
        <v>99</v>
      </c>
      <c r="AJ30" s="9">
        <f>VLOOKUP(B30,MW84_2016!$A$3:$D$85,3,FALSE)</f>
        <v>99</v>
      </c>
      <c r="AK30" s="9">
        <f>VLOOKUP(B30,MW84_2016!$A$3:$D$85,4,FALSE)</f>
        <v>99</v>
      </c>
      <c r="AL30" s="9">
        <f>VLOOKUP(B30,MW84_2016!$A$2:$G$85,5,FALSE)</f>
        <v>99</v>
      </c>
      <c r="AM30" s="9">
        <f>VLOOKUP(B30,MW84_2016!$A$2:$G$85,6,FALSE)</f>
        <v>99</v>
      </c>
      <c r="AN30" s="9">
        <f>VLOOKUP(B30,MW84_2016!$A$2:$G$85,7,FALSE)</f>
        <v>99</v>
      </c>
      <c r="AO30" s="9">
        <f>VLOOKUP(B30,MW84_2016!$A$2:$J$86,8,FALSE)</f>
        <v>99</v>
      </c>
      <c r="AP30" s="9">
        <f>VLOOKUP(B30,MW84_2016!$A$2:$I$86,9,FALSE)</f>
        <v>99</v>
      </c>
    </row>
    <row r="31" spans="1:42" x14ac:dyDescent="0.3">
      <c r="A31" s="9" t="str">
        <f>VLOOKUP(B31,Area_Int!$B$2:$C$344,2,FALSE)</f>
        <v>MW2012C3020103</v>
      </c>
      <c r="B31" s="9" t="s">
        <v>195</v>
      </c>
      <c r="C31" s="13" t="s">
        <v>35</v>
      </c>
      <c r="D31" s="9" t="s">
        <v>68</v>
      </c>
      <c r="E31" s="9" t="s">
        <v>77</v>
      </c>
      <c r="F31" s="9" t="s">
        <v>60</v>
      </c>
      <c r="G31" s="9" t="s">
        <v>155</v>
      </c>
      <c r="H31" s="9">
        <f>VLOOKUP($A31,MW60_2012Data!$B$4:$AJ$63,9,FALSE)</f>
        <v>1</v>
      </c>
      <c r="I31" s="9">
        <f>VLOOKUP($A31,MW60_2012Data!$B$4:$AJ$63,9+I$1,FALSE)</f>
        <v>1</v>
      </c>
      <c r="J31" s="9">
        <f>VLOOKUP($A31,MW60_2012Data!$B$4:$AJ$63,9+J$1,FALSE)</f>
        <v>1</v>
      </c>
      <c r="K31" s="9">
        <f>VLOOKUP($A31,MW60_2012Data!$B$4:$AJ$63,9+K$1,FALSE)</f>
        <v>1</v>
      </c>
      <c r="L31" s="9">
        <f>VLOOKUP($A31,MW60_2012Data!$B$4:$AJ$63,9+L$1,FALSE)</f>
        <v>1</v>
      </c>
      <c r="M31" s="9">
        <f>VLOOKUP($A31,MW60_2012Data!$B$4:$AJ$63,9+M$1,FALSE)</f>
        <v>1</v>
      </c>
      <c r="N31" s="9">
        <f>VLOOKUP($A31,MW60_2012Data!$B$4:$AJ$63,9+N$1,FALSE)</f>
        <v>1</v>
      </c>
      <c r="O31" s="9">
        <f>VLOOKUP($A31,MW60_2012Data!$B$4:$AJ$63,9+O$1,FALSE)</f>
        <v>1</v>
      </c>
      <c r="P31" s="9">
        <f>VLOOKUP($A31,MW60_2012Data!$B$4:$AJ$63,9+P$1,FALSE)</f>
        <v>1</v>
      </c>
      <c r="Q31" s="9">
        <f>VLOOKUP($A31,MW60_2012Data!$B$4:$AJ$63,9+Q$1,FALSE)</f>
        <v>1</v>
      </c>
      <c r="R31" s="9">
        <f>VLOOKUP($A31,MW60_2012Data!$B$4:$AJ$63,9+R$1,FALSE)</f>
        <v>1</v>
      </c>
      <c r="S31" s="9">
        <f>VLOOKUP($A31,MW60_2012Data!$B$4:$AJ$63,9+S$1,FALSE)</f>
        <v>1</v>
      </c>
      <c r="T31" s="9">
        <f>VLOOKUP($A31,MW60_2012Data!$B$4:$AJ$63,9+T$1,FALSE)</f>
        <v>1</v>
      </c>
      <c r="U31" s="9">
        <f>VLOOKUP($A31,MW60_2012Data!$B$4:$AJ$63,9+U$1,FALSE)</f>
        <v>1</v>
      </c>
      <c r="V31" s="9">
        <f>VLOOKUP($A31,MW60_2012Data!$B$4:$AJ$63,9+V$1,FALSE)</f>
        <v>1</v>
      </c>
      <c r="W31" s="9">
        <f>VLOOKUP($A31,MW60_2012Data!$B$4:$AJ$63,9+W$1,FALSE)</f>
        <v>2</v>
      </c>
      <c r="X31" s="9">
        <f>VLOOKUP($A31,MW60_2012Data!$B$4:$AJ$63,9+X$1,FALSE)</f>
        <v>1</v>
      </c>
      <c r="Y31" s="9">
        <f>VLOOKUP($A31,MW60_2012Data!$B$4:$AJ$63,9+Y$1,FALSE)</f>
        <v>2</v>
      </c>
      <c r="Z31" s="9">
        <f>VLOOKUP($A31,MW60_2012Data!$B$4:$AJ$63,9+Z$1,FALSE)</f>
        <v>1</v>
      </c>
      <c r="AA31" s="9">
        <f>VLOOKUP($A31,MW60_2012Data!$B$4:$AJ$63,9+AA$1,FALSE)</f>
        <v>1</v>
      </c>
      <c r="AB31" s="9">
        <f>VLOOKUP($A31,MW60_2012Data!$B$4:$AJ$63,9+AB$1,FALSE)</f>
        <v>1</v>
      </c>
      <c r="AC31" s="9">
        <f>VLOOKUP($A31,MW60_2012Data!$B$4:$AJ$63,9+AC$1,FALSE)</f>
        <v>1</v>
      </c>
      <c r="AD31" s="9">
        <f>VLOOKUP($A31,MW60_2012Data!$B$4:$AJ$63,9+AD$1,FALSE)</f>
        <v>1</v>
      </c>
      <c r="AE31" s="9">
        <f>VLOOKUP($A31,MW60_2012Data!$B$4:$AJ$63,9+AE$1,FALSE)</f>
        <v>1</v>
      </c>
      <c r="AF31" s="9">
        <f>VLOOKUP($A31,MW60_2012Data!$B$4:$AJ$63,9+AF$1,FALSE)</f>
        <v>2</v>
      </c>
      <c r="AG31" s="9">
        <f>VLOOKUP($A31,MW60_2012Data!$B$4:$AJ$63,9+AG$1,FALSE)</f>
        <v>2</v>
      </c>
      <c r="AH31" s="9">
        <f>VLOOKUP($A31,MW60_2012Data!$B$4:$AJ$63,9+AH$1,FALSE)</f>
        <v>1</v>
      </c>
      <c r="AI31" s="9">
        <f>VLOOKUP(B31,MW84_2016!$A$3:$D$85,2,FALSE)</f>
        <v>2</v>
      </c>
      <c r="AJ31" s="9">
        <f>VLOOKUP(B31,MW84_2016!$A$3:$D$85,3,FALSE)</f>
        <v>2</v>
      </c>
      <c r="AK31" s="9">
        <f>VLOOKUP(B31,MW84_2016!$A$3:$D$85,4,FALSE)</f>
        <v>1</v>
      </c>
      <c r="AL31" s="9">
        <f>VLOOKUP(B31,MW84_2016!$A$2:$G$85,5,FALSE)</f>
        <v>1</v>
      </c>
      <c r="AM31" s="9">
        <f>VLOOKUP(B31,MW84_2016!$A$2:$G$85,6,FALSE)</f>
        <v>1</v>
      </c>
      <c r="AN31" s="9">
        <f>VLOOKUP(B31,MW84_2016!$A$2:$G$85,7,FALSE)</f>
        <v>1</v>
      </c>
      <c r="AO31" s="9">
        <f>VLOOKUP(B31,MW84_2016!$A$2:$J$86,8,FALSE)</f>
        <v>1</v>
      </c>
      <c r="AP31" s="9">
        <f>VLOOKUP(B31,MW84_2016!$A$2:$I$86,9,FALSE)</f>
        <v>1</v>
      </c>
    </row>
    <row r="32" spans="1:42" x14ac:dyDescent="0.3">
      <c r="A32" s="9" t="str">
        <f>VLOOKUP(B32,Area_Int!$B$2:$C$344,2,FALSE)</f>
        <v>MW2012C3020303</v>
      </c>
      <c r="B32" s="9" t="s">
        <v>263</v>
      </c>
      <c r="C32" s="13" t="s">
        <v>35</v>
      </c>
      <c r="D32" s="9" t="s">
        <v>68</v>
      </c>
      <c r="E32" s="9" t="s">
        <v>77</v>
      </c>
      <c r="F32" s="9" t="s">
        <v>88</v>
      </c>
      <c r="G32" s="9" t="s">
        <v>227</v>
      </c>
      <c r="H32" s="9">
        <v>99</v>
      </c>
      <c r="I32" s="9">
        <v>99</v>
      </c>
      <c r="J32" s="9">
        <v>99</v>
      </c>
      <c r="K32" s="9">
        <v>99</v>
      </c>
      <c r="L32" s="9">
        <v>99</v>
      </c>
      <c r="M32" s="9">
        <v>99</v>
      </c>
      <c r="N32" s="9">
        <v>99</v>
      </c>
      <c r="O32" s="9">
        <v>99</v>
      </c>
      <c r="P32" s="9">
        <v>99</v>
      </c>
      <c r="Q32" s="9">
        <v>99</v>
      </c>
      <c r="R32" s="9">
        <v>99</v>
      </c>
      <c r="S32" s="9">
        <v>99</v>
      </c>
      <c r="T32" s="9">
        <v>99</v>
      </c>
      <c r="U32" s="9">
        <v>99</v>
      </c>
      <c r="V32" s="9">
        <v>99</v>
      </c>
      <c r="W32" s="9">
        <v>99</v>
      </c>
      <c r="X32" s="9">
        <v>99</v>
      </c>
      <c r="Y32" s="9">
        <v>99</v>
      </c>
      <c r="Z32" s="9">
        <v>99</v>
      </c>
      <c r="AA32" s="9">
        <v>99</v>
      </c>
      <c r="AB32" s="9">
        <v>99</v>
      </c>
      <c r="AC32" s="9">
        <v>99</v>
      </c>
      <c r="AD32" s="9">
        <v>99</v>
      </c>
      <c r="AE32" s="9">
        <v>99</v>
      </c>
      <c r="AF32" s="9">
        <v>99</v>
      </c>
      <c r="AG32" s="9">
        <v>99</v>
      </c>
      <c r="AH32" s="9">
        <v>99</v>
      </c>
      <c r="AI32" s="9">
        <f>VLOOKUP(B32,MW84_2016!$A$3:$D$85,2,FALSE)</f>
        <v>99</v>
      </c>
      <c r="AJ32" s="9">
        <f>VLOOKUP(B32,MW84_2016!$A$3:$D$85,3,FALSE)</f>
        <v>99</v>
      </c>
      <c r="AK32" s="9">
        <f>VLOOKUP(B32,MW84_2016!$A$3:$D$85,4,FALSE)</f>
        <v>99</v>
      </c>
      <c r="AL32" s="9">
        <f>VLOOKUP(B32,MW84_2016!$A$2:$G$85,5,FALSE)</f>
        <v>99</v>
      </c>
      <c r="AM32" s="9">
        <f>VLOOKUP(B32,MW84_2016!$A$2:$G$85,6,FALSE)</f>
        <v>99</v>
      </c>
      <c r="AN32" s="9">
        <f>VLOOKUP(B32,MW84_2016!$A$2:$G$85,7,FALSE)</f>
        <v>99</v>
      </c>
      <c r="AO32" s="9">
        <f>VLOOKUP(B32,MW84_2016!$A$2:$J$86,8,FALSE)</f>
        <v>99</v>
      </c>
      <c r="AP32" s="9">
        <f>VLOOKUP(B32,MW84_2016!$A$2:$I$86,9,FALSE)</f>
        <v>99</v>
      </c>
    </row>
    <row r="33" spans="1:42" x14ac:dyDescent="0.3">
      <c r="A33" s="9" t="str">
        <f>VLOOKUP(B33,Area_Int!$B$2:$C$344,2,FALSE)</f>
        <v>MW2012C3020103</v>
      </c>
      <c r="B33" s="9" t="s">
        <v>186</v>
      </c>
      <c r="C33" s="13" t="s">
        <v>35</v>
      </c>
      <c r="D33" s="9" t="s">
        <v>68</v>
      </c>
      <c r="E33" s="9" t="s">
        <v>79</v>
      </c>
      <c r="F33" s="9" t="s">
        <v>60</v>
      </c>
      <c r="G33" s="9" t="s">
        <v>155</v>
      </c>
      <c r="H33" s="9">
        <f>VLOOKUP($A33,MW60_2012Data!$B$4:$AJ$63,9,FALSE)</f>
        <v>1</v>
      </c>
      <c r="I33" s="9">
        <f>VLOOKUP($A33,MW60_2012Data!$B$4:$AJ$63,9+I$1,FALSE)</f>
        <v>1</v>
      </c>
      <c r="J33" s="9">
        <f>VLOOKUP($A33,MW60_2012Data!$B$4:$AJ$63,9+J$1,FALSE)</f>
        <v>1</v>
      </c>
      <c r="K33" s="9">
        <f>VLOOKUP($A33,MW60_2012Data!$B$4:$AJ$63,9+K$1,FALSE)</f>
        <v>1</v>
      </c>
      <c r="L33" s="9">
        <f>VLOOKUP($A33,MW60_2012Data!$B$4:$AJ$63,9+L$1,FALSE)</f>
        <v>1</v>
      </c>
      <c r="M33" s="9">
        <f>VLOOKUP($A33,MW60_2012Data!$B$4:$AJ$63,9+M$1,FALSE)</f>
        <v>1</v>
      </c>
      <c r="N33" s="9">
        <f>VLOOKUP($A33,MW60_2012Data!$B$4:$AJ$63,9+N$1,FALSE)</f>
        <v>1</v>
      </c>
      <c r="O33" s="9">
        <f>VLOOKUP($A33,MW60_2012Data!$B$4:$AJ$63,9+O$1,FALSE)</f>
        <v>1</v>
      </c>
      <c r="P33" s="9">
        <f>VLOOKUP($A33,MW60_2012Data!$B$4:$AJ$63,9+P$1,FALSE)</f>
        <v>1</v>
      </c>
      <c r="Q33" s="9">
        <f>VLOOKUP($A33,MW60_2012Data!$B$4:$AJ$63,9+Q$1,FALSE)</f>
        <v>1</v>
      </c>
      <c r="R33" s="9">
        <f>VLOOKUP($A33,MW60_2012Data!$B$4:$AJ$63,9+R$1,FALSE)</f>
        <v>1</v>
      </c>
      <c r="S33" s="9">
        <f>VLOOKUP($A33,MW60_2012Data!$B$4:$AJ$63,9+S$1,FALSE)</f>
        <v>1</v>
      </c>
      <c r="T33" s="9">
        <f>VLOOKUP($A33,MW60_2012Data!$B$4:$AJ$63,9+T$1,FALSE)</f>
        <v>1</v>
      </c>
      <c r="U33" s="9">
        <f>VLOOKUP($A33,MW60_2012Data!$B$4:$AJ$63,9+U$1,FALSE)</f>
        <v>1</v>
      </c>
      <c r="V33" s="9">
        <f>VLOOKUP($A33,MW60_2012Data!$B$4:$AJ$63,9+V$1,FALSE)</f>
        <v>1</v>
      </c>
      <c r="W33" s="9">
        <f>VLOOKUP($A33,MW60_2012Data!$B$4:$AJ$63,9+W$1,FALSE)</f>
        <v>2</v>
      </c>
      <c r="X33" s="9">
        <f>VLOOKUP($A33,MW60_2012Data!$B$4:$AJ$63,9+X$1,FALSE)</f>
        <v>1</v>
      </c>
      <c r="Y33" s="9">
        <f>VLOOKUP($A33,MW60_2012Data!$B$4:$AJ$63,9+Y$1,FALSE)</f>
        <v>2</v>
      </c>
      <c r="Z33" s="9">
        <f>VLOOKUP($A33,MW60_2012Data!$B$4:$AJ$63,9+Z$1,FALSE)</f>
        <v>1</v>
      </c>
      <c r="AA33" s="9">
        <f>VLOOKUP($A33,MW60_2012Data!$B$4:$AJ$63,9+AA$1,FALSE)</f>
        <v>1</v>
      </c>
      <c r="AB33" s="9">
        <f>VLOOKUP($A33,MW60_2012Data!$B$4:$AJ$63,9+AB$1,FALSE)</f>
        <v>1</v>
      </c>
      <c r="AC33" s="9">
        <f>VLOOKUP($A33,MW60_2012Data!$B$4:$AJ$63,9+AC$1,FALSE)</f>
        <v>1</v>
      </c>
      <c r="AD33" s="9">
        <f>VLOOKUP($A33,MW60_2012Data!$B$4:$AJ$63,9+AD$1,FALSE)</f>
        <v>1</v>
      </c>
      <c r="AE33" s="9">
        <f>VLOOKUP($A33,MW60_2012Data!$B$4:$AJ$63,9+AE$1,FALSE)</f>
        <v>1</v>
      </c>
      <c r="AF33" s="9">
        <f>VLOOKUP($A33,MW60_2012Data!$B$4:$AJ$63,9+AF$1,FALSE)</f>
        <v>2</v>
      </c>
      <c r="AG33" s="9">
        <f>VLOOKUP($A33,MW60_2012Data!$B$4:$AJ$63,9+AG$1,FALSE)</f>
        <v>2</v>
      </c>
      <c r="AH33" s="9">
        <f>VLOOKUP($A33,MW60_2012Data!$B$4:$AJ$63,9+AH$1,FALSE)</f>
        <v>1</v>
      </c>
      <c r="AI33" s="9">
        <f>VLOOKUP(B33,MW84_2016!$A$3:$D$85,2,FALSE)</f>
        <v>3</v>
      </c>
      <c r="AJ33" s="9">
        <f>VLOOKUP(B33,MW84_2016!$A$3:$D$85,3,FALSE)</f>
        <v>2</v>
      </c>
      <c r="AK33" s="9">
        <f>VLOOKUP(B33,MW84_2016!$A$3:$D$85,4,FALSE)</f>
        <v>1</v>
      </c>
      <c r="AL33" s="9">
        <f>VLOOKUP(B33,MW84_2016!$A$2:$G$85,5,FALSE)</f>
        <v>1</v>
      </c>
      <c r="AM33" s="9">
        <f>VLOOKUP(B33,MW84_2016!$A$2:$G$85,6,FALSE)</f>
        <v>1</v>
      </c>
      <c r="AN33" s="9">
        <f>VLOOKUP(B33,MW84_2016!$A$2:$G$85,7,FALSE)</f>
        <v>1</v>
      </c>
      <c r="AO33" s="9">
        <f>VLOOKUP(B33,MW84_2016!$A$2:$J$86,8,FALSE)</f>
        <v>1</v>
      </c>
      <c r="AP33" s="9">
        <f>VLOOKUP(B33,MW84_2016!$A$2:$I$86,9,FALSE)</f>
        <v>1</v>
      </c>
    </row>
    <row r="34" spans="1:42" x14ac:dyDescent="0.3">
      <c r="A34" s="9" t="str">
        <f>VLOOKUP(B34,Area_Int!$B$2:$C$344,2,FALSE)</f>
        <v>MW2012C3020403</v>
      </c>
      <c r="B34" s="9" t="s">
        <v>247</v>
      </c>
      <c r="C34" s="13" t="s">
        <v>35</v>
      </c>
      <c r="D34" s="9" t="s">
        <v>68</v>
      </c>
      <c r="E34" s="9" t="s">
        <v>79</v>
      </c>
      <c r="F34" s="9" t="s">
        <v>88</v>
      </c>
      <c r="G34" s="9" t="s">
        <v>227</v>
      </c>
      <c r="H34" s="9">
        <v>99</v>
      </c>
      <c r="I34" s="9">
        <v>99</v>
      </c>
      <c r="J34" s="9">
        <v>99</v>
      </c>
      <c r="K34" s="9">
        <v>99</v>
      </c>
      <c r="L34" s="9">
        <v>99</v>
      </c>
      <c r="M34" s="9">
        <v>99</v>
      </c>
      <c r="N34" s="9">
        <v>99</v>
      </c>
      <c r="O34" s="9">
        <v>99</v>
      </c>
      <c r="P34" s="9">
        <v>99</v>
      </c>
      <c r="Q34" s="9">
        <v>99</v>
      </c>
      <c r="R34" s="9">
        <v>99</v>
      </c>
      <c r="S34" s="9">
        <v>99</v>
      </c>
      <c r="T34" s="9">
        <v>99</v>
      </c>
      <c r="U34" s="9">
        <v>99</v>
      </c>
      <c r="V34" s="9">
        <v>99</v>
      </c>
      <c r="W34" s="9">
        <v>99</v>
      </c>
      <c r="X34" s="9">
        <v>99</v>
      </c>
      <c r="Y34" s="9">
        <v>99</v>
      </c>
      <c r="Z34" s="9">
        <v>99</v>
      </c>
      <c r="AA34" s="9">
        <v>99</v>
      </c>
      <c r="AB34" s="9">
        <v>99</v>
      </c>
      <c r="AC34" s="9">
        <v>99</v>
      </c>
      <c r="AD34" s="9">
        <v>99</v>
      </c>
      <c r="AE34" s="9">
        <v>99</v>
      </c>
      <c r="AF34" s="9">
        <v>99</v>
      </c>
      <c r="AG34" s="9">
        <v>99</v>
      </c>
      <c r="AH34" s="9">
        <v>99</v>
      </c>
      <c r="AI34" s="9">
        <f>VLOOKUP(B34,MW84_2016!$A$3:$D$85,2,FALSE)</f>
        <v>99</v>
      </c>
      <c r="AJ34" s="9">
        <f>VLOOKUP(B34,MW84_2016!$A$3:$D$85,3,FALSE)</f>
        <v>99</v>
      </c>
      <c r="AK34" s="9">
        <f>VLOOKUP(B34,MW84_2016!$A$3:$D$85,4,FALSE)</f>
        <v>99</v>
      </c>
      <c r="AL34" s="9">
        <f>VLOOKUP(B34,MW84_2016!$A$2:$G$85,5,FALSE)</f>
        <v>99</v>
      </c>
      <c r="AM34" s="9">
        <f>VLOOKUP(B34,MW84_2016!$A$2:$G$85,6,FALSE)</f>
        <v>99</v>
      </c>
      <c r="AN34" s="9">
        <f>VLOOKUP(B34,MW84_2016!$A$2:$G$85,7,FALSE)</f>
        <v>99</v>
      </c>
      <c r="AO34" s="9">
        <f>VLOOKUP(B34,MW84_2016!$A$2:$J$86,8,FALSE)</f>
        <v>99</v>
      </c>
      <c r="AP34" s="9">
        <f>VLOOKUP(B34,MW84_2016!$A$2:$I$86,9,FALSE)</f>
        <v>99</v>
      </c>
    </row>
    <row r="35" spans="1:42" x14ac:dyDescent="0.3">
      <c r="A35" s="9" t="str">
        <f>VLOOKUP(B35,Area_Int!$B$2:$C$344,2,FALSE)</f>
        <v>MW2012C3020213</v>
      </c>
      <c r="B35" s="9" t="s">
        <v>200</v>
      </c>
      <c r="C35" s="13" t="s">
        <v>35</v>
      </c>
      <c r="D35" s="9" t="s">
        <v>68</v>
      </c>
      <c r="E35" s="9" t="s">
        <v>81</v>
      </c>
      <c r="F35" s="9" t="s">
        <v>75</v>
      </c>
      <c r="G35" s="9" t="s">
        <v>157</v>
      </c>
      <c r="H35" s="9">
        <f>VLOOKUP($A35,MW60_2012Data!$B$4:$AJ$63,9,FALSE)</f>
        <v>1</v>
      </c>
      <c r="I35" s="9">
        <f>VLOOKUP($A35,MW60_2012Data!$B$4:$AJ$63,9+I$1,FALSE)</f>
        <v>1</v>
      </c>
      <c r="J35" s="9">
        <f>VLOOKUP($A35,MW60_2012Data!$B$4:$AJ$63,9+J$1,FALSE)</f>
        <v>1</v>
      </c>
      <c r="K35" s="9">
        <f>VLOOKUP($A35,MW60_2012Data!$B$4:$AJ$63,9+K$1,FALSE)</f>
        <v>1</v>
      </c>
      <c r="L35" s="9">
        <f>VLOOKUP($A35,MW60_2012Data!$B$4:$AJ$63,9+L$1,FALSE)</f>
        <v>1</v>
      </c>
      <c r="M35" s="9">
        <f>VLOOKUP($A35,MW60_2012Data!$B$4:$AJ$63,9+M$1,FALSE)</f>
        <v>1</v>
      </c>
      <c r="N35" s="9">
        <f>VLOOKUP($A35,MW60_2012Data!$B$4:$AJ$63,9+N$1,FALSE)</f>
        <v>1</v>
      </c>
      <c r="O35" s="9">
        <f>VLOOKUP($A35,MW60_2012Data!$B$4:$AJ$63,9+O$1,FALSE)</f>
        <v>1</v>
      </c>
      <c r="P35" s="9">
        <f>VLOOKUP($A35,MW60_2012Data!$B$4:$AJ$63,9+P$1,FALSE)</f>
        <v>1</v>
      </c>
      <c r="Q35" s="9">
        <f>VLOOKUP($A35,MW60_2012Data!$B$4:$AJ$63,9+Q$1,FALSE)</f>
        <v>1</v>
      </c>
      <c r="R35" s="9">
        <f>VLOOKUP($A35,MW60_2012Data!$B$4:$AJ$63,9+R$1,FALSE)</f>
        <v>1</v>
      </c>
      <c r="S35" s="9">
        <f>VLOOKUP($A35,MW60_2012Data!$B$4:$AJ$63,9+S$1,FALSE)</f>
        <v>1</v>
      </c>
      <c r="T35" s="9">
        <f>VLOOKUP($A35,MW60_2012Data!$B$4:$AJ$63,9+T$1,FALSE)</f>
        <v>1</v>
      </c>
      <c r="U35" s="9">
        <f>VLOOKUP($A35,MW60_2012Data!$B$4:$AJ$63,9+U$1,FALSE)</f>
        <v>1</v>
      </c>
      <c r="V35" s="9">
        <f>VLOOKUP($A35,MW60_2012Data!$B$4:$AJ$63,9+V$1,FALSE)</f>
        <v>1</v>
      </c>
      <c r="W35" s="9">
        <f>VLOOKUP($A35,MW60_2012Data!$B$4:$AJ$63,9+W$1,FALSE)</f>
        <v>1</v>
      </c>
      <c r="X35" s="9">
        <f>VLOOKUP($A35,MW60_2012Data!$B$4:$AJ$63,9+X$1,FALSE)</f>
        <v>2</v>
      </c>
      <c r="Y35" s="9">
        <f>VLOOKUP($A35,MW60_2012Data!$B$4:$AJ$63,9+Y$1,FALSE)</f>
        <v>1</v>
      </c>
      <c r="Z35" s="9">
        <f>VLOOKUP($A35,MW60_2012Data!$B$4:$AJ$63,9+Z$1,FALSE)</f>
        <v>1</v>
      </c>
      <c r="AA35" s="9">
        <f>VLOOKUP($A35,MW60_2012Data!$B$4:$AJ$63,9+AA$1,FALSE)</f>
        <v>1</v>
      </c>
      <c r="AB35" s="9">
        <f>VLOOKUP($A35,MW60_2012Data!$B$4:$AJ$63,9+AB$1,FALSE)</f>
        <v>1</v>
      </c>
      <c r="AC35" s="9">
        <f>VLOOKUP($A35,MW60_2012Data!$B$4:$AJ$63,9+AC$1,FALSE)</f>
        <v>1</v>
      </c>
      <c r="AD35" s="9">
        <f>VLOOKUP($A35,MW60_2012Data!$B$4:$AJ$63,9+AD$1,FALSE)</f>
        <v>1</v>
      </c>
      <c r="AE35" s="9">
        <f>VLOOKUP($A35,MW60_2012Data!$B$4:$AJ$63,9+AE$1,FALSE)</f>
        <v>1</v>
      </c>
      <c r="AF35" s="9">
        <f>VLOOKUP($A35,MW60_2012Data!$B$4:$AJ$63,9+AF$1,FALSE)</f>
        <v>1</v>
      </c>
      <c r="AG35" s="9">
        <f>VLOOKUP($A35,MW60_2012Data!$B$4:$AJ$63,9+AG$1,FALSE)</f>
        <v>1</v>
      </c>
      <c r="AH35" s="9">
        <f>VLOOKUP($A35,MW60_2012Data!$B$4:$AJ$63,9+AH$1,FALSE)</f>
        <v>1</v>
      </c>
      <c r="AI35" s="9">
        <f>VLOOKUP(B35,MW84_2016!$A$3:$D$85,2,FALSE)</f>
        <v>2</v>
      </c>
      <c r="AJ35" s="9">
        <f>VLOOKUP(B35,MW84_2016!$A$3:$D$85,3,FALSE)</f>
        <v>2</v>
      </c>
      <c r="AK35" s="9">
        <f>VLOOKUP(B35,MW84_2016!$A$3:$D$85,4,FALSE)</f>
        <v>1</v>
      </c>
      <c r="AL35" s="9">
        <f>VLOOKUP(B35,MW84_2016!$A$2:$G$85,5,FALSE)</f>
        <v>1</v>
      </c>
      <c r="AM35" s="9">
        <f>VLOOKUP(B35,MW84_2016!$A$2:$G$85,6,FALSE)</f>
        <v>1</v>
      </c>
      <c r="AN35" s="9">
        <f>VLOOKUP(B35,MW84_2016!$A$2:$G$85,7,FALSE)</f>
        <v>1</v>
      </c>
      <c r="AO35" s="9">
        <f>VLOOKUP(B35,MW84_2016!$A$2:$J$86,8,FALSE)</f>
        <v>3</v>
      </c>
      <c r="AP35" s="9">
        <f>VLOOKUP(B35,MW84_2016!$A$2:$I$86,9,FALSE)</f>
        <v>2</v>
      </c>
    </row>
    <row r="36" spans="1:42" x14ac:dyDescent="0.3">
      <c r="A36" s="9" t="str">
        <f>VLOOKUP(B36,Area_Int!$B$2:$C$344,2,FALSE)</f>
        <v>MW2012C3020211</v>
      </c>
      <c r="B36" s="9" t="s">
        <v>219</v>
      </c>
      <c r="C36" s="13" t="s">
        <v>35</v>
      </c>
      <c r="D36" s="9" t="s">
        <v>68</v>
      </c>
      <c r="E36" s="9" t="s">
        <v>81</v>
      </c>
      <c r="F36" s="9" t="s">
        <v>84</v>
      </c>
      <c r="G36" s="9" t="s">
        <v>158</v>
      </c>
      <c r="H36" s="9">
        <f>VLOOKUP($A36,MW60_2012Data!$B$4:$AJ$63,9,FALSE)</f>
        <v>1</v>
      </c>
      <c r="I36" s="9">
        <f>VLOOKUP($A36,MW60_2012Data!$B$4:$AJ$63,9+I$1,FALSE)</f>
        <v>1</v>
      </c>
      <c r="J36" s="9">
        <f>VLOOKUP($A36,MW60_2012Data!$B$4:$AJ$63,9+J$1,FALSE)</f>
        <v>1</v>
      </c>
      <c r="K36" s="9">
        <f>VLOOKUP($A36,MW60_2012Data!$B$4:$AJ$63,9+K$1,FALSE)</f>
        <v>1</v>
      </c>
      <c r="L36" s="9">
        <f>VLOOKUP($A36,MW60_2012Data!$B$4:$AJ$63,9+L$1,FALSE)</f>
        <v>1</v>
      </c>
      <c r="M36" s="9">
        <f>VLOOKUP($A36,MW60_2012Data!$B$4:$AJ$63,9+M$1,FALSE)</f>
        <v>1</v>
      </c>
      <c r="N36" s="9">
        <f>VLOOKUP($A36,MW60_2012Data!$B$4:$AJ$63,9+N$1,FALSE)</f>
        <v>1</v>
      </c>
      <c r="O36" s="9">
        <f>VLOOKUP($A36,MW60_2012Data!$B$4:$AJ$63,9+O$1,FALSE)</f>
        <v>1</v>
      </c>
      <c r="P36" s="9">
        <f>VLOOKUP($A36,MW60_2012Data!$B$4:$AJ$63,9+P$1,FALSE)</f>
        <v>1</v>
      </c>
      <c r="Q36" s="9">
        <f>VLOOKUP($A36,MW60_2012Data!$B$4:$AJ$63,9+Q$1,FALSE)</f>
        <v>1</v>
      </c>
      <c r="R36" s="9">
        <f>VLOOKUP($A36,MW60_2012Data!$B$4:$AJ$63,9+R$1,FALSE)</f>
        <v>1</v>
      </c>
      <c r="S36" s="9">
        <f>VLOOKUP($A36,MW60_2012Data!$B$4:$AJ$63,9+S$1,FALSE)</f>
        <v>1</v>
      </c>
      <c r="T36" s="9">
        <f>VLOOKUP($A36,MW60_2012Data!$B$4:$AJ$63,9+T$1,FALSE)</f>
        <v>1</v>
      </c>
      <c r="U36" s="9">
        <f>VLOOKUP($A36,MW60_2012Data!$B$4:$AJ$63,9+U$1,FALSE)</f>
        <v>1</v>
      </c>
      <c r="V36" s="9">
        <f>VLOOKUP($A36,MW60_2012Data!$B$4:$AJ$63,9+V$1,FALSE)</f>
        <v>1</v>
      </c>
      <c r="W36" s="9">
        <f>VLOOKUP($A36,MW60_2012Data!$B$4:$AJ$63,9+W$1,FALSE)</f>
        <v>1</v>
      </c>
      <c r="X36" s="9">
        <f>VLOOKUP($A36,MW60_2012Data!$B$4:$AJ$63,9+X$1,FALSE)</f>
        <v>2</v>
      </c>
      <c r="Y36" s="9">
        <f>VLOOKUP($A36,MW60_2012Data!$B$4:$AJ$63,9+Y$1,FALSE)</f>
        <v>1</v>
      </c>
      <c r="Z36" s="9">
        <f>VLOOKUP($A36,MW60_2012Data!$B$4:$AJ$63,9+Z$1,FALSE)</f>
        <v>1</v>
      </c>
      <c r="AA36" s="9">
        <f>VLOOKUP($A36,MW60_2012Data!$B$4:$AJ$63,9+AA$1,FALSE)</f>
        <v>1</v>
      </c>
      <c r="AB36" s="9">
        <f>VLOOKUP($A36,MW60_2012Data!$B$4:$AJ$63,9+AB$1,FALSE)</f>
        <v>1</v>
      </c>
      <c r="AC36" s="9">
        <f>VLOOKUP($A36,MW60_2012Data!$B$4:$AJ$63,9+AC$1,FALSE)</f>
        <v>1</v>
      </c>
      <c r="AD36" s="9">
        <f>VLOOKUP($A36,MW60_2012Data!$B$4:$AJ$63,9+AD$1,FALSE)</f>
        <v>1</v>
      </c>
      <c r="AE36" s="9">
        <f>VLOOKUP($A36,MW60_2012Data!$B$4:$AJ$63,9+AE$1,FALSE)</f>
        <v>1</v>
      </c>
      <c r="AF36" s="9">
        <f>VLOOKUP($A36,MW60_2012Data!$B$4:$AJ$63,9+AF$1,FALSE)</f>
        <v>1</v>
      </c>
      <c r="AG36" s="9">
        <f>VLOOKUP($A36,MW60_2012Data!$B$4:$AJ$63,9+AG$1,FALSE)</f>
        <v>1</v>
      </c>
      <c r="AH36" s="9">
        <f>VLOOKUP($A36,MW60_2012Data!$B$4:$AJ$63,9+AH$1,FALSE)</f>
        <v>1</v>
      </c>
      <c r="AI36" s="9">
        <f>VLOOKUP(B36,MW84_2016!$A$3:$D$85,2,FALSE)</f>
        <v>2</v>
      </c>
      <c r="AJ36" s="9">
        <f>VLOOKUP(B36,MW84_2016!$A$3:$D$85,3,FALSE)</f>
        <v>2</v>
      </c>
      <c r="AK36" s="9">
        <f>VLOOKUP(B36,MW84_2016!$A$3:$D$85,4,FALSE)</f>
        <v>1</v>
      </c>
      <c r="AL36" s="9">
        <f>VLOOKUP(B36,MW84_2016!$A$2:$G$85,5,FALSE)</f>
        <v>1</v>
      </c>
      <c r="AM36" s="9">
        <f>VLOOKUP(B36,MW84_2016!$A$2:$G$85,6,FALSE)</f>
        <v>1</v>
      </c>
      <c r="AN36" s="9">
        <f>VLOOKUP(B36,MW84_2016!$A$2:$G$85,7,FALSE)</f>
        <v>2</v>
      </c>
      <c r="AO36" s="9">
        <f>VLOOKUP(B36,MW84_2016!$A$2:$J$86,8,FALSE)</f>
        <v>3</v>
      </c>
      <c r="AP36" s="9">
        <f>VLOOKUP(B36,MW84_2016!$A$2:$I$86,9,FALSE)</f>
        <v>2</v>
      </c>
    </row>
    <row r="37" spans="1:42" s="18" customFormat="1" x14ac:dyDescent="0.3">
      <c r="A37" s="16" t="str">
        <f>VLOOKUP(B37,Area_Int!$B$2:$C$344,2,FALSE)</f>
        <v>MW2012C3020103</v>
      </c>
      <c r="B37" s="16" t="s">
        <v>182</v>
      </c>
      <c r="C37" s="17" t="s">
        <v>35</v>
      </c>
      <c r="D37" s="16" t="s">
        <v>68</v>
      </c>
      <c r="E37" s="16" t="s">
        <v>86</v>
      </c>
      <c r="F37" s="16" t="s">
        <v>60</v>
      </c>
      <c r="G37" s="16" t="s">
        <v>155</v>
      </c>
      <c r="H37" s="16">
        <f>VLOOKUP($A37,MW60_2012Data!$B$4:$AJ$63,9,FALSE)</f>
        <v>1</v>
      </c>
      <c r="I37" s="16">
        <f>VLOOKUP($A37,MW60_2012Data!$B$4:$AJ$63,9+I$1,FALSE)</f>
        <v>1</v>
      </c>
      <c r="J37" s="16">
        <f>VLOOKUP($A37,MW60_2012Data!$B$4:$AJ$63,9+J$1,FALSE)</f>
        <v>1</v>
      </c>
      <c r="K37" s="16">
        <f>VLOOKUP($A37,MW60_2012Data!$B$4:$AJ$63,9+K$1,FALSE)</f>
        <v>1</v>
      </c>
      <c r="L37" s="16">
        <f>VLOOKUP($A37,MW60_2012Data!$B$4:$AJ$63,9+L$1,FALSE)</f>
        <v>1</v>
      </c>
      <c r="M37" s="16">
        <f>VLOOKUP($A37,MW60_2012Data!$B$4:$AJ$63,9+M$1,FALSE)</f>
        <v>1</v>
      </c>
      <c r="N37" s="16">
        <f>VLOOKUP($A37,MW60_2012Data!$B$4:$AJ$63,9+N$1,FALSE)</f>
        <v>1</v>
      </c>
      <c r="O37" s="16">
        <f>VLOOKUP($A37,MW60_2012Data!$B$4:$AJ$63,9+O$1,FALSE)</f>
        <v>1</v>
      </c>
      <c r="P37" s="16">
        <f>VLOOKUP($A37,MW60_2012Data!$B$4:$AJ$63,9+P$1,FALSE)</f>
        <v>1</v>
      </c>
      <c r="Q37" s="16">
        <f>VLOOKUP($A37,MW60_2012Data!$B$4:$AJ$63,9+Q$1,FALSE)</f>
        <v>1</v>
      </c>
      <c r="R37" s="16">
        <f>VLOOKUP($A37,MW60_2012Data!$B$4:$AJ$63,9+R$1,FALSE)</f>
        <v>1</v>
      </c>
      <c r="S37" s="16">
        <f>VLOOKUP($A37,MW60_2012Data!$B$4:$AJ$63,9+S$1,FALSE)</f>
        <v>1</v>
      </c>
      <c r="T37" s="16">
        <f>VLOOKUP($A37,MW60_2012Data!$B$4:$AJ$63,9+T$1,FALSE)</f>
        <v>1</v>
      </c>
      <c r="U37" s="16">
        <f>VLOOKUP($A37,MW60_2012Data!$B$4:$AJ$63,9+U$1,FALSE)</f>
        <v>1</v>
      </c>
      <c r="V37" s="16">
        <f>VLOOKUP($A37,MW60_2012Data!$B$4:$AJ$63,9+V$1,FALSE)</f>
        <v>1</v>
      </c>
      <c r="W37" s="16">
        <f>VLOOKUP($A37,MW60_2012Data!$B$4:$AJ$63,9+W$1,FALSE)</f>
        <v>2</v>
      </c>
      <c r="X37" s="16">
        <f>VLOOKUP($A37,MW60_2012Data!$B$4:$AJ$63,9+X$1,FALSE)</f>
        <v>1</v>
      </c>
      <c r="Y37" s="16">
        <f>VLOOKUP($A37,MW60_2012Data!$B$4:$AJ$63,9+Y$1,FALSE)</f>
        <v>2</v>
      </c>
      <c r="Z37" s="16">
        <f>VLOOKUP($A37,MW60_2012Data!$B$4:$AJ$63,9+Z$1,FALSE)</f>
        <v>1</v>
      </c>
      <c r="AA37" s="16">
        <f>VLOOKUP($A37,MW60_2012Data!$B$4:$AJ$63,9+AA$1,FALSE)</f>
        <v>1</v>
      </c>
      <c r="AB37" s="16">
        <f>VLOOKUP($A37,MW60_2012Data!$B$4:$AJ$63,9+AB$1,FALSE)</f>
        <v>1</v>
      </c>
      <c r="AC37" s="16">
        <f>VLOOKUP($A37,MW60_2012Data!$B$4:$AJ$63,9+AC$1,FALSE)</f>
        <v>1</v>
      </c>
      <c r="AD37" s="16">
        <f>VLOOKUP($A37,MW60_2012Data!$B$4:$AJ$63,9+AD$1,FALSE)</f>
        <v>1</v>
      </c>
      <c r="AE37" s="16">
        <f>VLOOKUP($A37,MW60_2012Data!$B$4:$AJ$63,9+AE$1,FALSE)</f>
        <v>1</v>
      </c>
      <c r="AF37" s="16">
        <f>VLOOKUP($A37,MW60_2012Data!$B$4:$AJ$63,9+AF$1,FALSE)</f>
        <v>2</v>
      </c>
      <c r="AG37" s="16">
        <f>VLOOKUP($A37,MW60_2012Data!$B$4:$AJ$63,9+AG$1,FALSE)</f>
        <v>2</v>
      </c>
      <c r="AH37" s="16">
        <f>VLOOKUP($A37,MW60_2012Data!$B$4:$AJ$63,9+AH$1,FALSE)</f>
        <v>1</v>
      </c>
      <c r="AI37" s="16">
        <f>VLOOKUP(B37,MW84_2016!$A$3:$D$85,2,FALSE)</f>
        <v>3</v>
      </c>
      <c r="AJ37" s="16">
        <f>VLOOKUP(B37,MW84_2016!$A$3:$D$85,3,FALSE)</f>
        <v>2</v>
      </c>
      <c r="AK37" s="16">
        <f>VLOOKUP(B37,MW84_2016!$A$3:$D$85,4,FALSE)</f>
        <v>1</v>
      </c>
      <c r="AL37" s="16">
        <f>VLOOKUP(B37,MW84_2016!$A$2:$G$85,5,FALSE)</f>
        <v>1</v>
      </c>
      <c r="AM37" s="16">
        <f>VLOOKUP(B37,MW84_2016!$A$2:$G$85,6,FALSE)</f>
        <v>1</v>
      </c>
      <c r="AN37" s="16">
        <f>VLOOKUP(B37,MW84_2016!$A$2:$G$85,7,FALSE)</f>
        <v>1</v>
      </c>
      <c r="AO37" s="9">
        <f>VLOOKUP(B37,MW84_2016!$A$2:$J$86,8,FALSE)</f>
        <v>1</v>
      </c>
      <c r="AP37" s="9">
        <f>VLOOKUP(B37,MW84_2016!$A$2:$I$86,9,FALSE)</f>
        <v>1</v>
      </c>
    </row>
    <row r="38" spans="1:42" x14ac:dyDescent="0.3">
      <c r="A38" s="9" t="str">
        <f>VLOOKUP(B38,Area_Int!$B$2:$C$344,2,FALSE)</f>
        <v>MW2012C3020403</v>
      </c>
      <c r="B38" s="9" t="s">
        <v>226</v>
      </c>
      <c r="C38" s="13" t="s">
        <v>35</v>
      </c>
      <c r="D38" s="9" t="s">
        <v>68</v>
      </c>
      <c r="E38" s="9" t="s">
        <v>86</v>
      </c>
      <c r="F38" s="9" t="s">
        <v>88</v>
      </c>
      <c r="G38" s="9" t="s">
        <v>227</v>
      </c>
      <c r="H38" s="9">
        <f>VLOOKUP($A38,MW60_2012Data!$B$4:$AJ$63,9,FALSE)</f>
        <v>1</v>
      </c>
      <c r="I38" s="9">
        <f>VLOOKUP($A38,MW60_2012Data!$B$4:$AJ$63,9+I$1,FALSE)</f>
        <v>1</v>
      </c>
      <c r="J38" s="9">
        <f>VLOOKUP($A38,MW60_2012Data!$B$4:$AJ$63,9+J$1,FALSE)</f>
        <v>1</v>
      </c>
      <c r="K38" s="9">
        <f>VLOOKUP($A38,MW60_2012Data!$B$4:$AJ$63,9+K$1,FALSE)</f>
        <v>1</v>
      </c>
      <c r="L38" s="9">
        <f>VLOOKUP($A38,MW60_2012Data!$B$4:$AJ$63,9+L$1,FALSE)</f>
        <v>1</v>
      </c>
      <c r="M38" s="9">
        <f>VLOOKUP($A38,MW60_2012Data!$B$4:$AJ$63,9+M$1,FALSE)</f>
        <v>1</v>
      </c>
      <c r="N38" s="9">
        <f>VLOOKUP($A38,MW60_2012Data!$B$4:$AJ$63,9+N$1,FALSE)</f>
        <v>1</v>
      </c>
      <c r="O38" s="9">
        <f>VLOOKUP($A38,MW60_2012Data!$B$4:$AJ$63,9+O$1,FALSE)</f>
        <v>1</v>
      </c>
      <c r="P38" s="9">
        <f>VLOOKUP($A38,MW60_2012Data!$B$4:$AJ$63,9+P$1,FALSE)</f>
        <v>1</v>
      </c>
      <c r="Q38" s="9">
        <f>VLOOKUP($A38,MW60_2012Data!$B$4:$AJ$63,9+Q$1,FALSE)</f>
        <v>1</v>
      </c>
      <c r="R38" s="9">
        <f>VLOOKUP($A38,MW60_2012Data!$B$4:$AJ$63,9+R$1,FALSE)</f>
        <v>1</v>
      </c>
      <c r="S38" s="9">
        <f>VLOOKUP($A38,MW60_2012Data!$B$4:$AJ$63,9+S$1,FALSE)</f>
        <v>1</v>
      </c>
      <c r="T38" s="9">
        <f>VLOOKUP($A38,MW60_2012Data!$B$4:$AJ$63,9+T$1,FALSE)</f>
        <v>1</v>
      </c>
      <c r="U38" s="9">
        <f>VLOOKUP($A38,MW60_2012Data!$B$4:$AJ$63,9+U$1,FALSE)</f>
        <v>1</v>
      </c>
      <c r="V38" s="9">
        <f>VLOOKUP($A38,MW60_2012Data!$B$4:$AJ$63,9+V$1,FALSE)</f>
        <v>1</v>
      </c>
      <c r="W38" s="9">
        <f>VLOOKUP($A38,MW60_2012Data!$B$4:$AJ$63,9+W$1,FALSE)</f>
        <v>1</v>
      </c>
      <c r="X38" s="9">
        <f>VLOOKUP($A38,MW60_2012Data!$B$4:$AJ$63,9+X$1,FALSE)</f>
        <v>1</v>
      </c>
      <c r="Y38" s="9">
        <f>VLOOKUP($A38,MW60_2012Data!$B$4:$AJ$63,9+Y$1,FALSE)</f>
        <v>2</v>
      </c>
      <c r="Z38" s="9">
        <f>VLOOKUP($A38,MW60_2012Data!$B$4:$AJ$63,9+Z$1,FALSE)</f>
        <v>1</v>
      </c>
      <c r="AA38" s="9">
        <f>VLOOKUP($A38,MW60_2012Data!$B$4:$AJ$63,9+AA$1,FALSE)</f>
        <v>1</v>
      </c>
      <c r="AB38" s="9">
        <f>VLOOKUP($A38,MW60_2012Data!$B$4:$AJ$63,9+AB$1,FALSE)</f>
        <v>1</v>
      </c>
      <c r="AC38" s="9">
        <f>VLOOKUP($A38,MW60_2012Data!$B$4:$AJ$63,9+AC$1,FALSE)</f>
        <v>1</v>
      </c>
      <c r="AD38" s="9">
        <f>VLOOKUP($A38,MW60_2012Data!$B$4:$AJ$63,9+AD$1,FALSE)</f>
        <v>1</v>
      </c>
      <c r="AE38" s="9">
        <f>VLOOKUP($A38,MW60_2012Data!$B$4:$AJ$63,9+AE$1,FALSE)</f>
        <v>1</v>
      </c>
      <c r="AF38" s="9">
        <f>VLOOKUP($A38,MW60_2012Data!$B$4:$AJ$63,9+AF$1,FALSE)</f>
        <v>2</v>
      </c>
      <c r="AG38" s="9">
        <f>VLOOKUP($A38,MW60_2012Data!$B$4:$AJ$63,9+AG$1,FALSE)</f>
        <v>1</v>
      </c>
      <c r="AH38" s="9">
        <f>VLOOKUP($A38,MW60_2012Data!$B$4:$AJ$63,9+AH$1,FALSE)</f>
        <v>1</v>
      </c>
      <c r="AI38" s="9">
        <f>VLOOKUP(B38,MW84_2016!$A$3:$D$85,2,FALSE)</f>
        <v>99</v>
      </c>
      <c r="AJ38" s="9">
        <f>VLOOKUP(B38,MW84_2016!$A$3:$D$85,3,FALSE)</f>
        <v>99</v>
      </c>
      <c r="AK38" s="9">
        <f>VLOOKUP(B38,MW84_2016!$A$3:$D$85,4,FALSE)</f>
        <v>99</v>
      </c>
      <c r="AL38" s="9">
        <f>VLOOKUP(B38,MW84_2016!$A$2:$G$85,5,FALSE)</f>
        <v>99</v>
      </c>
      <c r="AM38" s="9">
        <f>VLOOKUP(B38,MW84_2016!$A$2:$G$85,6,FALSE)</f>
        <v>99</v>
      </c>
      <c r="AN38" s="9">
        <f>VLOOKUP(B38,MW84_2016!$A$2:$G$85,7,FALSE)</f>
        <v>99</v>
      </c>
      <c r="AO38" s="9">
        <f>VLOOKUP(B38,MW84_2016!$A$2:$J$86,8,FALSE)</f>
        <v>99</v>
      </c>
      <c r="AP38" s="9">
        <f>VLOOKUP(B38,MW84_2016!$A$2:$I$86,9,FALSE)</f>
        <v>99</v>
      </c>
    </row>
    <row r="39" spans="1:42" x14ac:dyDescent="0.3">
      <c r="A39" s="9" t="str">
        <f>VLOOKUP(B39,Area_Int!$B$2:$C$344,2,FALSE)</f>
        <v>MW2012C3020103</v>
      </c>
      <c r="B39" s="9" t="s">
        <v>184</v>
      </c>
      <c r="C39" s="13" t="s">
        <v>35</v>
      </c>
      <c r="D39" s="9" t="s">
        <v>68</v>
      </c>
      <c r="E39" s="9" t="s">
        <v>90</v>
      </c>
      <c r="F39" s="9" t="s">
        <v>60</v>
      </c>
      <c r="G39" s="9" t="s">
        <v>155</v>
      </c>
      <c r="H39" s="9">
        <f>VLOOKUP($A39,MW60_2012Data!$B$4:$AJ$63,9,FALSE)</f>
        <v>1</v>
      </c>
      <c r="I39" s="9">
        <f>VLOOKUP($A39,MW60_2012Data!$B$4:$AJ$63,9+I$1,FALSE)</f>
        <v>1</v>
      </c>
      <c r="J39" s="9">
        <f>VLOOKUP($A39,MW60_2012Data!$B$4:$AJ$63,9+J$1,FALSE)</f>
        <v>1</v>
      </c>
      <c r="K39" s="9">
        <f>VLOOKUP($A39,MW60_2012Data!$B$4:$AJ$63,9+K$1,FALSE)</f>
        <v>1</v>
      </c>
      <c r="L39" s="9">
        <f>VLOOKUP($A39,MW60_2012Data!$B$4:$AJ$63,9+L$1,FALSE)</f>
        <v>1</v>
      </c>
      <c r="M39" s="9">
        <f>VLOOKUP($A39,MW60_2012Data!$B$4:$AJ$63,9+M$1,FALSE)</f>
        <v>1</v>
      </c>
      <c r="N39" s="9">
        <f>VLOOKUP($A39,MW60_2012Data!$B$4:$AJ$63,9+N$1,FALSE)</f>
        <v>1</v>
      </c>
      <c r="O39" s="9">
        <f>VLOOKUP($A39,MW60_2012Data!$B$4:$AJ$63,9+O$1,FALSE)</f>
        <v>1</v>
      </c>
      <c r="P39" s="9">
        <f>VLOOKUP($A39,MW60_2012Data!$B$4:$AJ$63,9+P$1,FALSE)</f>
        <v>1</v>
      </c>
      <c r="Q39" s="9">
        <f>VLOOKUP($A39,MW60_2012Data!$B$4:$AJ$63,9+Q$1,FALSE)</f>
        <v>1</v>
      </c>
      <c r="R39" s="9">
        <f>VLOOKUP($A39,MW60_2012Data!$B$4:$AJ$63,9+R$1,FALSE)</f>
        <v>1</v>
      </c>
      <c r="S39" s="9">
        <f>VLOOKUP($A39,MW60_2012Data!$B$4:$AJ$63,9+S$1,FALSE)</f>
        <v>1</v>
      </c>
      <c r="T39" s="9">
        <f>VLOOKUP($A39,MW60_2012Data!$B$4:$AJ$63,9+T$1,FALSE)</f>
        <v>1</v>
      </c>
      <c r="U39" s="9">
        <f>VLOOKUP($A39,MW60_2012Data!$B$4:$AJ$63,9+U$1,FALSE)</f>
        <v>1</v>
      </c>
      <c r="V39" s="9">
        <f>VLOOKUP($A39,MW60_2012Data!$B$4:$AJ$63,9+V$1,FALSE)</f>
        <v>1</v>
      </c>
      <c r="W39" s="9">
        <f>VLOOKUP($A39,MW60_2012Data!$B$4:$AJ$63,9+W$1,FALSE)</f>
        <v>2</v>
      </c>
      <c r="X39" s="9">
        <f>VLOOKUP($A39,MW60_2012Data!$B$4:$AJ$63,9+X$1,FALSE)</f>
        <v>1</v>
      </c>
      <c r="Y39" s="9">
        <f>VLOOKUP($A39,MW60_2012Data!$B$4:$AJ$63,9+Y$1,FALSE)</f>
        <v>2</v>
      </c>
      <c r="Z39" s="9">
        <f>VLOOKUP($A39,MW60_2012Data!$B$4:$AJ$63,9+Z$1,FALSE)</f>
        <v>1</v>
      </c>
      <c r="AA39" s="9">
        <f>VLOOKUP($A39,MW60_2012Data!$B$4:$AJ$63,9+AA$1,FALSE)</f>
        <v>1</v>
      </c>
      <c r="AB39" s="9">
        <f>VLOOKUP($A39,MW60_2012Data!$B$4:$AJ$63,9+AB$1,FALSE)</f>
        <v>1</v>
      </c>
      <c r="AC39" s="9">
        <f>VLOOKUP($A39,MW60_2012Data!$B$4:$AJ$63,9+AC$1,FALSE)</f>
        <v>1</v>
      </c>
      <c r="AD39" s="9">
        <f>VLOOKUP($A39,MW60_2012Data!$B$4:$AJ$63,9+AD$1,FALSE)</f>
        <v>1</v>
      </c>
      <c r="AE39" s="9">
        <f>VLOOKUP($A39,MW60_2012Data!$B$4:$AJ$63,9+AE$1,FALSE)</f>
        <v>1</v>
      </c>
      <c r="AF39" s="9">
        <f>VLOOKUP($A39,MW60_2012Data!$B$4:$AJ$63,9+AF$1,FALSE)</f>
        <v>2</v>
      </c>
      <c r="AG39" s="9">
        <f>VLOOKUP($A39,MW60_2012Data!$B$4:$AJ$63,9+AG$1,FALSE)</f>
        <v>2</v>
      </c>
      <c r="AH39" s="9">
        <f>VLOOKUP($A39,MW60_2012Data!$B$4:$AJ$63,9+AH$1,FALSE)</f>
        <v>1</v>
      </c>
      <c r="AI39" s="9">
        <f>VLOOKUP(B39,MW84_2016!$A$3:$D$85,2,FALSE)</f>
        <v>3</v>
      </c>
      <c r="AJ39" s="9">
        <f>VLOOKUP(B39,MW84_2016!$A$3:$D$85,3,FALSE)</f>
        <v>2</v>
      </c>
      <c r="AK39" s="9">
        <f>VLOOKUP(B39,MW84_2016!$A$3:$D$85,4,FALSE)</f>
        <v>1</v>
      </c>
      <c r="AL39" s="9">
        <f>VLOOKUP(B39,MW84_2016!$A$2:$G$85,5,FALSE)</f>
        <v>1</v>
      </c>
      <c r="AM39" s="9">
        <f>VLOOKUP(B39,MW84_2016!$A$2:$G$85,6,FALSE)</f>
        <v>1</v>
      </c>
      <c r="AN39" s="9">
        <f>VLOOKUP(B39,MW84_2016!$A$2:$G$85,7,FALSE)</f>
        <v>1</v>
      </c>
      <c r="AO39" s="9">
        <f>VLOOKUP(B39,MW84_2016!$A$2:$J$86,8,FALSE)</f>
        <v>1</v>
      </c>
      <c r="AP39" s="9">
        <f>VLOOKUP(B39,MW84_2016!$A$2:$I$86,9,FALSE)</f>
        <v>1</v>
      </c>
    </row>
    <row r="40" spans="1:42" x14ac:dyDescent="0.3">
      <c r="A40" s="9" t="str">
        <f>VLOOKUP(B40,Area_Int!$B$2:$C$344,2,FALSE)</f>
        <v>MW2012C3020703</v>
      </c>
      <c r="B40" s="9" t="s">
        <v>262</v>
      </c>
      <c r="C40" s="13" t="s">
        <v>35</v>
      </c>
      <c r="D40" s="9" t="s">
        <v>68</v>
      </c>
      <c r="E40" s="9" t="s">
        <v>90</v>
      </c>
      <c r="F40" s="9" t="s">
        <v>88</v>
      </c>
      <c r="G40" s="9" t="s">
        <v>227</v>
      </c>
      <c r="H40" s="9">
        <v>99</v>
      </c>
      <c r="I40" s="9">
        <v>99</v>
      </c>
      <c r="J40" s="9">
        <v>99</v>
      </c>
      <c r="K40" s="9">
        <v>99</v>
      </c>
      <c r="L40" s="9">
        <v>99</v>
      </c>
      <c r="M40" s="9">
        <v>99</v>
      </c>
      <c r="N40" s="9">
        <v>99</v>
      </c>
      <c r="O40" s="9">
        <v>99</v>
      </c>
      <c r="P40" s="9">
        <v>99</v>
      </c>
      <c r="Q40" s="9">
        <v>99</v>
      </c>
      <c r="R40" s="9">
        <v>99</v>
      </c>
      <c r="S40" s="9">
        <v>99</v>
      </c>
      <c r="T40" s="9">
        <v>99</v>
      </c>
      <c r="U40" s="9">
        <v>99</v>
      </c>
      <c r="V40" s="9">
        <v>99</v>
      </c>
      <c r="W40" s="9">
        <v>99</v>
      </c>
      <c r="X40" s="9">
        <v>99</v>
      </c>
      <c r="Y40" s="9">
        <v>99</v>
      </c>
      <c r="Z40" s="9">
        <v>99</v>
      </c>
      <c r="AA40" s="9">
        <v>99</v>
      </c>
      <c r="AB40" s="9">
        <v>99</v>
      </c>
      <c r="AC40" s="9">
        <v>99</v>
      </c>
      <c r="AD40" s="9">
        <v>99</v>
      </c>
      <c r="AE40" s="9">
        <v>99</v>
      </c>
      <c r="AF40" s="9">
        <v>99</v>
      </c>
      <c r="AG40" s="9">
        <v>99</v>
      </c>
      <c r="AH40" s="9">
        <v>99</v>
      </c>
      <c r="AI40" s="9">
        <f>VLOOKUP(B40,MW84_2016!$A$3:$D$85,2,FALSE)</f>
        <v>99</v>
      </c>
      <c r="AJ40" s="9">
        <f>VLOOKUP(B40,MW84_2016!$A$3:$D$85,3,FALSE)</f>
        <v>99</v>
      </c>
      <c r="AK40" s="9">
        <f>VLOOKUP(B40,MW84_2016!$A$3:$D$85,4,FALSE)</f>
        <v>99</v>
      </c>
      <c r="AL40" s="9">
        <f>VLOOKUP(B40,MW84_2016!$A$2:$G$85,5,FALSE)</f>
        <v>99</v>
      </c>
      <c r="AM40" s="9">
        <f>VLOOKUP(B40,MW84_2016!$A$2:$G$85,6,FALSE)</f>
        <v>99</v>
      </c>
      <c r="AN40" s="9">
        <f>VLOOKUP(B40,MW84_2016!$A$2:$G$85,7,FALSE)</f>
        <v>99</v>
      </c>
      <c r="AO40" s="9">
        <f>VLOOKUP(B40,MW84_2016!$A$2:$J$86,8,FALSE)</f>
        <v>99</v>
      </c>
      <c r="AP40" s="9">
        <f>VLOOKUP(B40,MW84_2016!$A$2:$I$86,9,FALSE)</f>
        <v>99</v>
      </c>
    </row>
    <row r="41" spans="1:42" x14ac:dyDescent="0.3">
      <c r="A41" s="9" t="str">
        <f>VLOOKUP(B41,Area_Int!$B$2:$C$344,2,FALSE)</f>
        <v>MW2012C3020513</v>
      </c>
      <c r="B41" s="9" t="s">
        <v>199</v>
      </c>
      <c r="C41" s="13" t="s">
        <v>35</v>
      </c>
      <c r="D41" s="9" t="s">
        <v>68</v>
      </c>
      <c r="E41" s="9" t="s">
        <v>92</v>
      </c>
      <c r="F41" s="9" t="s">
        <v>60</v>
      </c>
      <c r="G41" s="9" t="s">
        <v>155</v>
      </c>
      <c r="H41" s="9">
        <f>VLOOKUP($A41,MW60_2012Data!$B$4:$AJ$63,9,FALSE)</f>
        <v>1</v>
      </c>
      <c r="I41" s="9">
        <f>VLOOKUP($A41,MW60_2012Data!$B$4:$AJ$63,9+I$1,FALSE)</f>
        <v>1</v>
      </c>
      <c r="J41" s="9">
        <f>VLOOKUP($A41,MW60_2012Data!$B$4:$AJ$63,9+J$1,FALSE)</f>
        <v>1</v>
      </c>
      <c r="K41" s="9">
        <f>VLOOKUP($A41,MW60_2012Data!$B$4:$AJ$63,9+K$1,FALSE)</f>
        <v>1</v>
      </c>
      <c r="L41" s="9">
        <f>VLOOKUP($A41,MW60_2012Data!$B$4:$AJ$63,9+L$1,FALSE)</f>
        <v>1</v>
      </c>
      <c r="M41" s="9">
        <f>VLOOKUP($A41,MW60_2012Data!$B$4:$AJ$63,9+M$1,FALSE)</f>
        <v>1</v>
      </c>
      <c r="N41" s="9">
        <f>VLOOKUP($A41,MW60_2012Data!$B$4:$AJ$63,9+N$1,FALSE)</f>
        <v>1</v>
      </c>
      <c r="O41" s="9">
        <f>VLOOKUP($A41,MW60_2012Data!$B$4:$AJ$63,9+O$1,FALSE)</f>
        <v>1</v>
      </c>
      <c r="P41" s="9">
        <f>VLOOKUP($A41,MW60_2012Data!$B$4:$AJ$63,9+P$1,FALSE)</f>
        <v>1</v>
      </c>
      <c r="Q41" s="9">
        <f>VLOOKUP($A41,MW60_2012Data!$B$4:$AJ$63,9+Q$1,FALSE)</f>
        <v>1</v>
      </c>
      <c r="R41" s="9">
        <f>VLOOKUP($A41,MW60_2012Data!$B$4:$AJ$63,9+R$1,FALSE)</f>
        <v>1</v>
      </c>
      <c r="S41" s="9">
        <f>VLOOKUP($A41,MW60_2012Data!$B$4:$AJ$63,9+S$1,FALSE)</f>
        <v>1</v>
      </c>
      <c r="T41" s="9">
        <f>VLOOKUP($A41,MW60_2012Data!$B$4:$AJ$63,9+T$1,FALSE)</f>
        <v>2</v>
      </c>
      <c r="U41" s="9">
        <f>VLOOKUP($A41,MW60_2012Data!$B$4:$AJ$63,9+U$1,FALSE)</f>
        <v>2</v>
      </c>
      <c r="V41" s="9">
        <f>VLOOKUP($A41,MW60_2012Data!$B$4:$AJ$63,9+V$1,FALSE)</f>
        <v>1</v>
      </c>
      <c r="W41" s="9">
        <f>VLOOKUP($A41,MW60_2012Data!$B$4:$AJ$63,9+W$1,FALSE)</f>
        <v>2</v>
      </c>
      <c r="X41" s="9">
        <f>VLOOKUP($A41,MW60_2012Data!$B$4:$AJ$63,9+X$1,FALSE)</f>
        <v>2</v>
      </c>
      <c r="Y41" s="9">
        <f>VLOOKUP($A41,MW60_2012Data!$B$4:$AJ$63,9+Y$1,FALSE)</f>
        <v>2</v>
      </c>
      <c r="Z41" s="9">
        <f>VLOOKUP($A41,MW60_2012Data!$B$4:$AJ$63,9+Z$1,FALSE)</f>
        <v>1</v>
      </c>
      <c r="AA41" s="9">
        <f>VLOOKUP($A41,MW60_2012Data!$B$4:$AJ$63,9+AA$1,FALSE)</f>
        <v>1</v>
      </c>
      <c r="AB41" s="9">
        <f>VLOOKUP($A41,MW60_2012Data!$B$4:$AJ$63,9+AB$1,FALSE)</f>
        <v>1</v>
      </c>
      <c r="AC41" s="9">
        <f>VLOOKUP($A41,MW60_2012Data!$B$4:$AJ$63,9+AC$1,FALSE)</f>
        <v>2</v>
      </c>
      <c r="AD41" s="9">
        <f>VLOOKUP($A41,MW60_2012Data!$B$4:$AJ$63,9+AD$1,FALSE)</f>
        <v>2</v>
      </c>
      <c r="AE41" s="9">
        <f>VLOOKUP($A41,MW60_2012Data!$B$4:$AJ$63,9+AE$1,FALSE)</f>
        <v>1</v>
      </c>
      <c r="AF41" s="9">
        <f>VLOOKUP($A41,MW60_2012Data!$B$4:$AJ$63,9+AF$1,FALSE)</f>
        <v>2</v>
      </c>
      <c r="AG41" s="9">
        <f>VLOOKUP($A41,MW60_2012Data!$B$4:$AJ$63,9+AG$1,FALSE)</f>
        <v>1</v>
      </c>
      <c r="AH41" s="9">
        <f>VLOOKUP($A41,MW60_2012Data!$B$4:$AJ$63,9+AH$1,FALSE)</f>
        <v>1</v>
      </c>
      <c r="AI41" s="9">
        <f>VLOOKUP(B41,MW84_2016!$A$3:$D$85,2,FALSE)</f>
        <v>3</v>
      </c>
      <c r="AJ41" s="9">
        <f>VLOOKUP(B41,MW84_2016!$A$3:$D$85,3,FALSE)</f>
        <v>2</v>
      </c>
      <c r="AK41" s="9">
        <f>VLOOKUP(B41,MW84_2016!$A$3:$D$85,4,FALSE)</f>
        <v>1</v>
      </c>
      <c r="AL41" s="9">
        <f>VLOOKUP(B41,MW84_2016!$A$2:$G$85,5,FALSE)</f>
        <v>1</v>
      </c>
      <c r="AM41" s="9">
        <f>VLOOKUP(B41,MW84_2016!$A$2:$G$85,6,FALSE)</f>
        <v>1</v>
      </c>
      <c r="AN41" s="9">
        <f>VLOOKUP(B41,MW84_2016!$A$2:$G$85,7,FALSE)</f>
        <v>1</v>
      </c>
      <c r="AO41" s="9">
        <f>VLOOKUP(B41,MW84_2016!$A$2:$J$86,8,FALSE)</f>
        <v>1</v>
      </c>
      <c r="AP41" s="9">
        <f>VLOOKUP(B41,MW84_2016!$A$2:$I$86,9,FALSE)</f>
        <v>1</v>
      </c>
    </row>
    <row r="42" spans="1:42" x14ac:dyDescent="0.3">
      <c r="A42" s="9" t="str">
        <f>VLOOKUP(B42,Area_Int!$B$2:$C$344,2,FALSE)</f>
        <v>MW2012C3020515</v>
      </c>
      <c r="B42" s="9" t="s">
        <v>235</v>
      </c>
      <c r="C42" s="13" t="s">
        <v>35</v>
      </c>
      <c r="D42" s="9" t="s">
        <v>68</v>
      </c>
      <c r="E42" s="9" t="s">
        <v>92</v>
      </c>
      <c r="F42" s="9" t="s">
        <v>75</v>
      </c>
      <c r="G42" s="9" t="s">
        <v>157</v>
      </c>
      <c r="H42" s="9">
        <f>VLOOKUP($A42,MW60_2012Data!$B$4:$AJ$63,9,FALSE)</f>
        <v>1</v>
      </c>
      <c r="I42" s="9">
        <f>VLOOKUP($A42,MW60_2012Data!$B$4:$AJ$63,9+I$1,FALSE)</f>
        <v>1</v>
      </c>
      <c r="J42" s="9">
        <f>VLOOKUP($A42,MW60_2012Data!$B$4:$AJ$63,9+J$1,FALSE)</f>
        <v>1</v>
      </c>
      <c r="K42" s="9">
        <f>VLOOKUP($A42,MW60_2012Data!$B$4:$AJ$63,9+K$1,FALSE)</f>
        <v>1</v>
      </c>
      <c r="L42" s="9">
        <f>VLOOKUP($A42,MW60_2012Data!$B$4:$AJ$63,9+L$1,FALSE)</f>
        <v>1</v>
      </c>
      <c r="M42" s="9">
        <f>VLOOKUP($A42,MW60_2012Data!$B$4:$AJ$63,9+M$1,FALSE)</f>
        <v>1</v>
      </c>
      <c r="N42" s="9">
        <f>VLOOKUP($A42,MW60_2012Data!$B$4:$AJ$63,9+N$1,FALSE)</f>
        <v>1</v>
      </c>
      <c r="O42" s="9">
        <f>VLOOKUP($A42,MW60_2012Data!$B$4:$AJ$63,9+O$1,FALSE)</f>
        <v>1</v>
      </c>
      <c r="P42" s="9">
        <f>VLOOKUP($A42,MW60_2012Data!$B$4:$AJ$63,9+P$1,FALSE)</f>
        <v>1</v>
      </c>
      <c r="Q42" s="9">
        <f>VLOOKUP($A42,MW60_2012Data!$B$4:$AJ$63,9+Q$1,FALSE)</f>
        <v>1</v>
      </c>
      <c r="R42" s="9">
        <f>VLOOKUP($A42,MW60_2012Data!$B$4:$AJ$63,9+R$1,FALSE)</f>
        <v>1</v>
      </c>
      <c r="S42" s="9">
        <f>VLOOKUP($A42,MW60_2012Data!$B$4:$AJ$63,9+S$1,FALSE)</f>
        <v>1</v>
      </c>
      <c r="T42" s="9">
        <f>VLOOKUP($A42,MW60_2012Data!$B$4:$AJ$63,9+T$1,FALSE)</f>
        <v>1</v>
      </c>
      <c r="U42" s="9">
        <f>VLOOKUP($A42,MW60_2012Data!$B$4:$AJ$63,9+U$1,FALSE)</f>
        <v>1</v>
      </c>
      <c r="V42" s="9">
        <f>VLOOKUP($A42,MW60_2012Data!$B$4:$AJ$63,9+V$1,FALSE)</f>
        <v>1</v>
      </c>
      <c r="W42" s="9">
        <f>VLOOKUP($A42,MW60_2012Data!$B$4:$AJ$63,9+W$1,FALSE)</f>
        <v>2</v>
      </c>
      <c r="X42" s="9">
        <f>VLOOKUP($A42,MW60_2012Data!$B$4:$AJ$63,9+X$1,FALSE)</f>
        <v>2</v>
      </c>
      <c r="Y42" s="9">
        <f>VLOOKUP($A42,MW60_2012Data!$B$4:$AJ$63,9+Y$1,FALSE)</f>
        <v>2</v>
      </c>
      <c r="Z42" s="9">
        <f>VLOOKUP($A42,MW60_2012Data!$B$4:$AJ$63,9+Z$1,FALSE)</f>
        <v>1</v>
      </c>
      <c r="AA42" s="9">
        <f>VLOOKUP($A42,MW60_2012Data!$B$4:$AJ$63,9+AA$1,FALSE)</f>
        <v>1</v>
      </c>
      <c r="AB42" s="9">
        <f>VLOOKUP($A42,MW60_2012Data!$B$4:$AJ$63,9+AB$1,FALSE)</f>
        <v>1</v>
      </c>
      <c r="AC42" s="9">
        <f>VLOOKUP($A42,MW60_2012Data!$B$4:$AJ$63,9+AC$1,FALSE)</f>
        <v>2</v>
      </c>
      <c r="AD42" s="9">
        <f>VLOOKUP($A42,MW60_2012Data!$B$4:$AJ$63,9+AD$1,FALSE)</f>
        <v>2</v>
      </c>
      <c r="AE42" s="9">
        <f>VLOOKUP($A42,MW60_2012Data!$B$4:$AJ$63,9+AE$1,FALSE)</f>
        <v>2</v>
      </c>
      <c r="AF42" s="9">
        <f>VLOOKUP($A42,MW60_2012Data!$B$4:$AJ$63,9+AF$1,FALSE)</f>
        <v>2</v>
      </c>
      <c r="AG42" s="9">
        <f>VLOOKUP($A42,MW60_2012Data!$B$4:$AJ$63,9+AG$1,FALSE)</f>
        <v>1</v>
      </c>
      <c r="AH42" s="9">
        <f>VLOOKUP($A42,MW60_2012Data!$B$4:$AJ$63,9+AH$1,FALSE)</f>
        <v>1</v>
      </c>
      <c r="AI42" s="9">
        <f>VLOOKUP(B42,MW84_2016!$A$3:$D$85,2,FALSE)</f>
        <v>3</v>
      </c>
      <c r="AJ42" s="9">
        <f>VLOOKUP(B42,MW84_2016!$A$3:$D$85,3,FALSE)</f>
        <v>2</v>
      </c>
      <c r="AK42" s="9">
        <f>VLOOKUP(B42,MW84_2016!$A$3:$D$85,4,FALSE)</f>
        <v>1</v>
      </c>
      <c r="AL42" s="9">
        <f>VLOOKUP(B42,MW84_2016!$A$2:$G$85,5,FALSE)</f>
        <v>1</v>
      </c>
      <c r="AM42" s="9">
        <f>VLOOKUP(B42,MW84_2016!$A$2:$G$85,6,FALSE)</f>
        <v>1</v>
      </c>
      <c r="AN42" s="9">
        <f>VLOOKUP(B42,MW84_2016!$A$2:$G$85,7,FALSE)</f>
        <v>1</v>
      </c>
      <c r="AO42" s="9">
        <f>VLOOKUP(B42,MW84_2016!$A$2:$J$86,8,FALSE)</f>
        <v>2</v>
      </c>
      <c r="AP42" s="9">
        <f>VLOOKUP(B42,MW84_2016!$A$2:$I$86,9,FALSE)</f>
        <v>1</v>
      </c>
    </row>
    <row r="43" spans="1:42" x14ac:dyDescent="0.3">
      <c r="A43" s="9" t="str">
        <f>VLOOKUP(B43,Area_Int!$B$2:$C$344,2,FALSE)</f>
        <v>MW2012C3020515</v>
      </c>
      <c r="B43" s="9" t="s">
        <v>233</v>
      </c>
      <c r="C43" s="13" t="s">
        <v>35</v>
      </c>
      <c r="D43" s="9" t="s">
        <v>68</v>
      </c>
      <c r="E43" s="9" t="s">
        <v>92</v>
      </c>
      <c r="F43" s="9" t="s">
        <v>84</v>
      </c>
      <c r="G43" s="9" t="s">
        <v>158</v>
      </c>
      <c r="H43" s="9">
        <f>VLOOKUP($A43,MW60_2012Data!$B$4:$AJ$63,9,FALSE)</f>
        <v>1</v>
      </c>
      <c r="I43" s="9">
        <f>VLOOKUP($A43,MW60_2012Data!$B$4:$AJ$63,9+I$1,FALSE)</f>
        <v>1</v>
      </c>
      <c r="J43" s="9">
        <f>VLOOKUP($A43,MW60_2012Data!$B$4:$AJ$63,9+J$1,FALSE)</f>
        <v>1</v>
      </c>
      <c r="K43" s="9">
        <f>VLOOKUP($A43,MW60_2012Data!$B$4:$AJ$63,9+K$1,FALSE)</f>
        <v>1</v>
      </c>
      <c r="L43" s="9">
        <f>VLOOKUP($A43,MW60_2012Data!$B$4:$AJ$63,9+L$1,FALSE)</f>
        <v>1</v>
      </c>
      <c r="M43" s="9">
        <f>VLOOKUP($A43,MW60_2012Data!$B$4:$AJ$63,9+M$1,FALSE)</f>
        <v>1</v>
      </c>
      <c r="N43" s="9">
        <f>VLOOKUP($A43,MW60_2012Data!$B$4:$AJ$63,9+N$1,FALSE)</f>
        <v>1</v>
      </c>
      <c r="O43" s="9">
        <f>VLOOKUP($A43,MW60_2012Data!$B$4:$AJ$63,9+O$1,FALSE)</f>
        <v>1</v>
      </c>
      <c r="P43" s="9">
        <f>VLOOKUP($A43,MW60_2012Data!$B$4:$AJ$63,9+P$1,FALSE)</f>
        <v>1</v>
      </c>
      <c r="Q43" s="9">
        <f>VLOOKUP($A43,MW60_2012Data!$B$4:$AJ$63,9+Q$1,FALSE)</f>
        <v>1</v>
      </c>
      <c r="R43" s="9">
        <f>VLOOKUP($A43,MW60_2012Data!$B$4:$AJ$63,9+R$1,FALSE)</f>
        <v>1</v>
      </c>
      <c r="S43" s="9">
        <f>VLOOKUP($A43,MW60_2012Data!$B$4:$AJ$63,9+S$1,FALSE)</f>
        <v>1</v>
      </c>
      <c r="T43" s="9">
        <f>VLOOKUP($A43,MW60_2012Data!$B$4:$AJ$63,9+T$1,FALSE)</f>
        <v>1</v>
      </c>
      <c r="U43" s="9">
        <f>VLOOKUP($A43,MW60_2012Data!$B$4:$AJ$63,9+U$1,FALSE)</f>
        <v>1</v>
      </c>
      <c r="V43" s="9">
        <f>VLOOKUP($A43,MW60_2012Data!$B$4:$AJ$63,9+V$1,FALSE)</f>
        <v>1</v>
      </c>
      <c r="W43" s="9">
        <f>VLOOKUP($A43,MW60_2012Data!$B$4:$AJ$63,9+W$1,FALSE)</f>
        <v>2</v>
      </c>
      <c r="X43" s="9">
        <f>VLOOKUP($A43,MW60_2012Data!$B$4:$AJ$63,9+X$1,FALSE)</f>
        <v>2</v>
      </c>
      <c r="Y43" s="9">
        <f>VLOOKUP($A43,MW60_2012Data!$B$4:$AJ$63,9+Y$1,FALSE)</f>
        <v>2</v>
      </c>
      <c r="Z43" s="9">
        <f>VLOOKUP($A43,MW60_2012Data!$B$4:$AJ$63,9+Z$1,FALSE)</f>
        <v>1</v>
      </c>
      <c r="AA43" s="9">
        <f>VLOOKUP($A43,MW60_2012Data!$B$4:$AJ$63,9+AA$1,FALSE)</f>
        <v>1</v>
      </c>
      <c r="AB43" s="9">
        <f>VLOOKUP($A43,MW60_2012Data!$B$4:$AJ$63,9+AB$1,FALSE)</f>
        <v>1</v>
      </c>
      <c r="AC43" s="9">
        <f>VLOOKUP($A43,MW60_2012Data!$B$4:$AJ$63,9+AC$1,FALSE)</f>
        <v>2</v>
      </c>
      <c r="AD43" s="9">
        <f>VLOOKUP($A43,MW60_2012Data!$B$4:$AJ$63,9+AD$1,FALSE)</f>
        <v>2</v>
      </c>
      <c r="AE43" s="9">
        <f>VLOOKUP($A43,MW60_2012Data!$B$4:$AJ$63,9+AE$1,FALSE)</f>
        <v>2</v>
      </c>
      <c r="AF43" s="9">
        <f>VLOOKUP($A43,MW60_2012Data!$B$4:$AJ$63,9+AF$1,FALSE)</f>
        <v>2</v>
      </c>
      <c r="AG43" s="9">
        <f>VLOOKUP($A43,MW60_2012Data!$B$4:$AJ$63,9+AG$1,FALSE)</f>
        <v>1</v>
      </c>
      <c r="AH43" s="9">
        <f>VLOOKUP($A43,MW60_2012Data!$B$4:$AJ$63,9+AH$1,FALSE)</f>
        <v>1</v>
      </c>
      <c r="AI43" s="9">
        <f>VLOOKUP(B43,MW84_2016!$A$3:$D$85,2,FALSE)</f>
        <v>3</v>
      </c>
      <c r="AJ43" s="9">
        <f>VLOOKUP(B43,MW84_2016!$A$3:$D$85,3,FALSE)</f>
        <v>2</v>
      </c>
      <c r="AK43" s="9">
        <f>VLOOKUP(B43,MW84_2016!$A$3:$D$85,4,FALSE)</f>
        <v>1</v>
      </c>
      <c r="AL43" s="9">
        <f>VLOOKUP(B43,MW84_2016!$A$2:$G$85,5,FALSE)</f>
        <v>1</v>
      </c>
      <c r="AM43" s="9">
        <f>VLOOKUP(B43,MW84_2016!$A$2:$G$85,6,FALSE)</f>
        <v>1</v>
      </c>
      <c r="AN43" s="9">
        <f>VLOOKUP(B43,MW84_2016!$A$2:$G$85,7,FALSE)</f>
        <v>2</v>
      </c>
      <c r="AO43" s="9">
        <f>VLOOKUP(B43,MW84_2016!$A$2:$J$86,8,FALSE)</f>
        <v>3</v>
      </c>
      <c r="AP43" s="9">
        <f>VLOOKUP(B43,MW84_2016!$A$2:$I$86,9,FALSE)</f>
        <v>2</v>
      </c>
    </row>
    <row r="44" spans="1:42" x14ac:dyDescent="0.3">
      <c r="A44" s="9" t="str">
        <f>VLOOKUP(B44,Area_Int!$B$2:$C$344,2,FALSE)</f>
        <v>MW2012C3020513</v>
      </c>
      <c r="B44" s="9" t="s">
        <v>203</v>
      </c>
      <c r="C44" s="13" t="s">
        <v>35</v>
      </c>
      <c r="D44" s="9" t="s">
        <v>68</v>
      </c>
      <c r="E44" s="9" t="s">
        <v>92</v>
      </c>
      <c r="F44" s="9" t="s">
        <v>146</v>
      </c>
      <c r="G44" s="9" t="s">
        <v>204</v>
      </c>
      <c r="H44" s="9">
        <f>VLOOKUP($A44,MW60_2012Data!$B$4:$AJ$63,9,FALSE)</f>
        <v>1</v>
      </c>
      <c r="I44" s="9">
        <f>VLOOKUP($A44,MW60_2012Data!$B$4:$AJ$63,9+I$1,FALSE)</f>
        <v>1</v>
      </c>
      <c r="J44" s="9">
        <f>VLOOKUP($A44,MW60_2012Data!$B$4:$AJ$63,9+J$1,FALSE)</f>
        <v>1</v>
      </c>
      <c r="K44" s="9">
        <f>VLOOKUP($A44,MW60_2012Data!$B$4:$AJ$63,9+K$1,FALSE)</f>
        <v>1</v>
      </c>
      <c r="L44" s="9">
        <f>VLOOKUP($A44,MW60_2012Data!$B$4:$AJ$63,9+L$1,FALSE)</f>
        <v>1</v>
      </c>
      <c r="M44" s="9">
        <f>VLOOKUP($A44,MW60_2012Data!$B$4:$AJ$63,9+M$1,FALSE)</f>
        <v>1</v>
      </c>
      <c r="N44" s="9">
        <f>VLOOKUP($A44,MW60_2012Data!$B$4:$AJ$63,9+N$1,FALSE)</f>
        <v>1</v>
      </c>
      <c r="O44" s="9">
        <f>VLOOKUP($A44,MW60_2012Data!$B$4:$AJ$63,9+O$1,FALSE)</f>
        <v>1</v>
      </c>
      <c r="P44" s="9">
        <f>VLOOKUP($A44,MW60_2012Data!$B$4:$AJ$63,9+P$1,FALSE)</f>
        <v>1</v>
      </c>
      <c r="Q44" s="9">
        <f>VLOOKUP($A44,MW60_2012Data!$B$4:$AJ$63,9+Q$1,FALSE)</f>
        <v>1</v>
      </c>
      <c r="R44" s="9">
        <f>VLOOKUP($A44,MW60_2012Data!$B$4:$AJ$63,9+R$1,FALSE)</f>
        <v>1</v>
      </c>
      <c r="S44" s="9">
        <f>VLOOKUP($A44,MW60_2012Data!$B$4:$AJ$63,9+S$1,FALSE)</f>
        <v>1</v>
      </c>
      <c r="T44" s="9">
        <f>VLOOKUP($A44,MW60_2012Data!$B$4:$AJ$63,9+T$1,FALSE)</f>
        <v>2</v>
      </c>
      <c r="U44" s="9">
        <f>VLOOKUP($A44,MW60_2012Data!$B$4:$AJ$63,9+U$1,FALSE)</f>
        <v>2</v>
      </c>
      <c r="V44" s="9">
        <f>VLOOKUP($A44,MW60_2012Data!$B$4:$AJ$63,9+V$1,FALSE)</f>
        <v>1</v>
      </c>
      <c r="W44" s="9">
        <f>VLOOKUP($A44,MW60_2012Data!$B$4:$AJ$63,9+W$1,FALSE)</f>
        <v>2</v>
      </c>
      <c r="X44" s="9">
        <f>VLOOKUP($A44,MW60_2012Data!$B$4:$AJ$63,9+X$1,FALSE)</f>
        <v>2</v>
      </c>
      <c r="Y44" s="9">
        <f>VLOOKUP($A44,MW60_2012Data!$B$4:$AJ$63,9+Y$1,FALSE)</f>
        <v>2</v>
      </c>
      <c r="Z44" s="9">
        <f>VLOOKUP($A44,MW60_2012Data!$B$4:$AJ$63,9+Z$1,FALSE)</f>
        <v>1</v>
      </c>
      <c r="AA44" s="9">
        <f>VLOOKUP($A44,MW60_2012Data!$B$4:$AJ$63,9+AA$1,FALSE)</f>
        <v>1</v>
      </c>
      <c r="AB44" s="9">
        <f>VLOOKUP($A44,MW60_2012Data!$B$4:$AJ$63,9+AB$1,FALSE)</f>
        <v>1</v>
      </c>
      <c r="AC44" s="9">
        <f>VLOOKUP($A44,MW60_2012Data!$B$4:$AJ$63,9+AC$1,FALSE)</f>
        <v>2</v>
      </c>
      <c r="AD44" s="9">
        <f>VLOOKUP($A44,MW60_2012Data!$B$4:$AJ$63,9+AD$1,FALSE)</f>
        <v>2</v>
      </c>
      <c r="AE44" s="9">
        <f>VLOOKUP($A44,MW60_2012Data!$B$4:$AJ$63,9+AE$1,FALSE)</f>
        <v>1</v>
      </c>
      <c r="AF44" s="9">
        <f>VLOOKUP($A44,MW60_2012Data!$B$4:$AJ$63,9+AF$1,FALSE)</f>
        <v>2</v>
      </c>
      <c r="AG44" s="9">
        <f>VLOOKUP($A44,MW60_2012Data!$B$4:$AJ$63,9+AG$1,FALSE)</f>
        <v>1</v>
      </c>
      <c r="AH44" s="9">
        <f>VLOOKUP($A44,MW60_2012Data!$B$4:$AJ$63,9+AH$1,FALSE)</f>
        <v>1</v>
      </c>
      <c r="AI44" s="9">
        <f>VLOOKUP(B44,MW84_2016!$A$3:$D$85,2,FALSE)</f>
        <v>3</v>
      </c>
      <c r="AJ44" s="9">
        <f>VLOOKUP(B44,MW84_2016!$A$3:$D$85,3,FALSE)</f>
        <v>2</v>
      </c>
      <c r="AK44" s="9">
        <f>VLOOKUP(B44,MW84_2016!$A$3:$D$85,4,FALSE)</f>
        <v>1</v>
      </c>
      <c r="AL44" s="9">
        <f>VLOOKUP(B44,MW84_2016!$A$2:$G$85,5,FALSE)</f>
        <v>1</v>
      </c>
      <c r="AM44" s="9">
        <f>VLOOKUP(B44,MW84_2016!$A$2:$G$85,6,FALSE)</f>
        <v>1</v>
      </c>
      <c r="AN44" s="9">
        <f>VLOOKUP(B44,MW84_2016!$A$2:$G$85,7,FALSE)</f>
        <v>1</v>
      </c>
      <c r="AO44" s="9">
        <f>VLOOKUP(B44,MW84_2016!$A$2:$J$86,8,FALSE)</f>
        <v>1</v>
      </c>
      <c r="AP44" s="9">
        <f>VLOOKUP(B44,MW84_2016!$A$2:$I$86,9,FALSE)</f>
        <v>1</v>
      </c>
    </row>
    <row r="45" spans="1:42" x14ac:dyDescent="0.3">
      <c r="A45" s="9" t="str">
        <f>VLOOKUP(B45,Area_Int!$B$2:$C$344,2,FALSE)</f>
        <v>MW2012C3020803</v>
      </c>
      <c r="B45" s="9" t="s">
        <v>250</v>
      </c>
      <c r="C45" s="13" t="s">
        <v>35</v>
      </c>
      <c r="D45" s="9" t="s">
        <v>68</v>
      </c>
      <c r="E45" s="9" t="s">
        <v>92</v>
      </c>
      <c r="F45" s="9" t="s">
        <v>88</v>
      </c>
      <c r="G45" s="9" t="s">
        <v>227</v>
      </c>
      <c r="H45" s="9">
        <v>99</v>
      </c>
      <c r="I45" s="9">
        <v>99</v>
      </c>
      <c r="J45" s="9">
        <v>99</v>
      </c>
      <c r="K45" s="9">
        <v>99</v>
      </c>
      <c r="L45" s="9">
        <v>99</v>
      </c>
      <c r="M45" s="9">
        <v>99</v>
      </c>
      <c r="N45" s="9">
        <v>99</v>
      </c>
      <c r="O45" s="9">
        <v>99</v>
      </c>
      <c r="P45" s="9">
        <v>99</v>
      </c>
      <c r="Q45" s="9">
        <v>99</v>
      </c>
      <c r="R45" s="9">
        <v>99</v>
      </c>
      <c r="S45" s="9">
        <v>99</v>
      </c>
      <c r="T45" s="9">
        <v>99</v>
      </c>
      <c r="U45" s="9">
        <v>99</v>
      </c>
      <c r="V45" s="9">
        <v>99</v>
      </c>
      <c r="W45" s="9">
        <v>99</v>
      </c>
      <c r="X45" s="9">
        <v>99</v>
      </c>
      <c r="Y45" s="9">
        <v>99</v>
      </c>
      <c r="Z45" s="9">
        <v>99</v>
      </c>
      <c r="AA45" s="9">
        <v>99</v>
      </c>
      <c r="AB45" s="9">
        <v>99</v>
      </c>
      <c r="AC45" s="9">
        <v>99</v>
      </c>
      <c r="AD45" s="9">
        <v>99</v>
      </c>
      <c r="AE45" s="9">
        <v>99</v>
      </c>
      <c r="AF45" s="9">
        <v>99</v>
      </c>
      <c r="AG45" s="9">
        <v>99</v>
      </c>
      <c r="AH45" s="9">
        <v>99</v>
      </c>
      <c r="AI45" s="9">
        <f>VLOOKUP(B45,MW84_2016!$A$3:$D$85,2,FALSE)</f>
        <v>99</v>
      </c>
      <c r="AJ45" s="9">
        <f>VLOOKUP(B45,MW84_2016!$A$3:$D$85,3,FALSE)</f>
        <v>99</v>
      </c>
      <c r="AK45" s="9">
        <f>VLOOKUP(B45,MW84_2016!$A$3:$D$85,4,FALSE)</f>
        <v>99</v>
      </c>
      <c r="AL45" s="9">
        <f>VLOOKUP(B45,MW84_2016!$A$2:$G$85,5,FALSE)</f>
        <v>99</v>
      </c>
      <c r="AM45" s="9">
        <f>VLOOKUP(B45,MW84_2016!$A$2:$G$85,6,FALSE)</f>
        <v>99</v>
      </c>
      <c r="AN45" s="9">
        <f>VLOOKUP(B45,MW84_2016!$A$2:$G$85,7,FALSE)</f>
        <v>99</v>
      </c>
      <c r="AO45" s="9">
        <f>VLOOKUP(B45,MW84_2016!$A$2:$J$86,8,FALSE)</f>
        <v>99</v>
      </c>
      <c r="AP45" s="9">
        <f>VLOOKUP(B45,MW84_2016!$A$2:$I$86,9,FALSE)</f>
        <v>99</v>
      </c>
    </row>
    <row r="46" spans="1:42" x14ac:dyDescent="0.3">
      <c r="A46" s="9" t="str">
        <f>VLOOKUP(B46,Area_Int!$B$2:$C$344,2,FALSE)</f>
        <v>MW2012C3020803</v>
      </c>
      <c r="B46" s="9" t="s">
        <v>189</v>
      </c>
      <c r="C46" s="13" t="s">
        <v>35</v>
      </c>
      <c r="D46" s="9" t="s">
        <v>68</v>
      </c>
      <c r="E46" s="9" t="s">
        <v>96</v>
      </c>
      <c r="F46" s="9" t="s">
        <v>75</v>
      </c>
      <c r="G46" s="9" t="s">
        <v>157</v>
      </c>
      <c r="H46" s="9">
        <f>VLOOKUP($A46,MW60_2012Data!$B$4:$AJ$63,9,FALSE)</f>
        <v>1</v>
      </c>
      <c r="I46" s="9">
        <f>VLOOKUP($A46,MW60_2012Data!$B$4:$AJ$63,9+I$1,FALSE)</f>
        <v>1</v>
      </c>
      <c r="J46" s="9">
        <f>VLOOKUP($A46,MW60_2012Data!$B$4:$AJ$63,9+J$1,FALSE)</f>
        <v>1</v>
      </c>
      <c r="K46" s="9">
        <f>VLOOKUP($A46,MW60_2012Data!$B$4:$AJ$63,9+K$1,FALSE)</f>
        <v>1</v>
      </c>
      <c r="L46" s="9">
        <f>VLOOKUP($A46,MW60_2012Data!$B$4:$AJ$63,9+L$1,FALSE)</f>
        <v>1</v>
      </c>
      <c r="M46" s="9">
        <f>VLOOKUP($A46,MW60_2012Data!$B$4:$AJ$63,9+M$1,FALSE)</f>
        <v>1</v>
      </c>
      <c r="N46" s="9">
        <f>VLOOKUP($A46,MW60_2012Data!$B$4:$AJ$63,9+N$1,FALSE)</f>
        <v>1</v>
      </c>
      <c r="O46" s="9">
        <f>VLOOKUP($A46,MW60_2012Data!$B$4:$AJ$63,9+O$1,FALSE)</f>
        <v>1</v>
      </c>
      <c r="P46" s="9">
        <f>VLOOKUP($A46,MW60_2012Data!$B$4:$AJ$63,9+P$1,FALSE)</f>
        <v>1</v>
      </c>
      <c r="Q46" s="9">
        <f>VLOOKUP($A46,MW60_2012Data!$B$4:$AJ$63,9+Q$1,FALSE)</f>
        <v>1</v>
      </c>
      <c r="R46" s="9">
        <f>VLOOKUP($A46,MW60_2012Data!$B$4:$AJ$63,9+R$1,FALSE)</f>
        <v>1</v>
      </c>
      <c r="S46" s="9">
        <f>VLOOKUP($A46,MW60_2012Data!$B$4:$AJ$63,9+S$1,FALSE)</f>
        <v>1</v>
      </c>
      <c r="T46" s="9">
        <f>VLOOKUP($A46,MW60_2012Data!$B$4:$AJ$63,9+T$1,FALSE)</f>
        <v>1</v>
      </c>
      <c r="U46" s="9">
        <f>VLOOKUP($A46,MW60_2012Data!$B$4:$AJ$63,9+U$1,FALSE)</f>
        <v>1</v>
      </c>
      <c r="V46" s="9">
        <f>VLOOKUP($A46,MW60_2012Data!$B$4:$AJ$63,9+V$1,FALSE)</f>
        <v>1</v>
      </c>
      <c r="W46" s="9">
        <f>VLOOKUP($A46,MW60_2012Data!$B$4:$AJ$63,9+W$1,FALSE)</f>
        <v>1</v>
      </c>
      <c r="X46" s="9">
        <f>VLOOKUP($A46,MW60_2012Data!$B$4:$AJ$63,9+X$1,FALSE)</f>
        <v>1</v>
      </c>
      <c r="Y46" s="9">
        <f>VLOOKUP($A46,MW60_2012Data!$B$4:$AJ$63,9+Y$1,FALSE)</f>
        <v>2</v>
      </c>
      <c r="Z46" s="9">
        <f>VLOOKUP($A46,MW60_2012Data!$B$4:$AJ$63,9+Z$1,FALSE)</f>
        <v>1</v>
      </c>
      <c r="AA46" s="9">
        <f>VLOOKUP($A46,MW60_2012Data!$B$4:$AJ$63,9+AA$1,FALSE)</f>
        <v>1</v>
      </c>
      <c r="AB46" s="9">
        <f>VLOOKUP($A46,MW60_2012Data!$B$4:$AJ$63,9+AB$1,FALSE)</f>
        <v>1</v>
      </c>
      <c r="AC46" s="9">
        <f>VLOOKUP($A46,MW60_2012Data!$B$4:$AJ$63,9+AC$1,FALSE)</f>
        <v>1</v>
      </c>
      <c r="AD46" s="9">
        <f>VLOOKUP($A46,MW60_2012Data!$B$4:$AJ$63,9+AD$1,FALSE)</f>
        <v>1</v>
      </c>
      <c r="AE46" s="9">
        <f>VLOOKUP($A46,MW60_2012Data!$B$4:$AJ$63,9+AE$1,FALSE)</f>
        <v>1</v>
      </c>
      <c r="AF46" s="9">
        <f>VLOOKUP($A46,MW60_2012Data!$B$4:$AJ$63,9+AF$1,FALSE)</f>
        <v>1</v>
      </c>
      <c r="AG46" s="9">
        <f>VLOOKUP($A46,MW60_2012Data!$B$4:$AJ$63,9+AG$1,FALSE)</f>
        <v>1</v>
      </c>
      <c r="AH46" s="9">
        <f>VLOOKUP($A46,MW60_2012Data!$B$4:$AJ$63,9+AH$1,FALSE)</f>
        <v>1</v>
      </c>
      <c r="AI46" s="9">
        <f>VLOOKUP(B46,MW84_2016!$A$3:$D$85,2,FALSE)</f>
        <v>2</v>
      </c>
      <c r="AJ46" s="9">
        <f>VLOOKUP(B46,MW84_2016!$A$3:$D$85,3,FALSE)</f>
        <v>2</v>
      </c>
      <c r="AK46" s="9">
        <f>VLOOKUP(B46,MW84_2016!$A$3:$D$85,4,FALSE)</f>
        <v>1</v>
      </c>
      <c r="AL46" s="9">
        <f>VLOOKUP(B46,MW84_2016!$A$2:$G$85,5,FALSE)</f>
        <v>1</v>
      </c>
      <c r="AM46" s="9">
        <f>VLOOKUP(B46,MW84_2016!$A$2:$G$85,6,FALSE)</f>
        <v>1</v>
      </c>
      <c r="AN46" s="9">
        <f>VLOOKUP(B46,MW84_2016!$A$2:$G$85,7,FALSE)</f>
        <v>1</v>
      </c>
      <c r="AO46" s="9">
        <f>VLOOKUP(B46,MW84_2016!$A$2:$J$86,8,FALSE)</f>
        <v>2</v>
      </c>
      <c r="AP46" s="9">
        <f>VLOOKUP(B46,MW84_2016!$A$2:$I$86,9,FALSE)</f>
        <v>1</v>
      </c>
    </row>
    <row r="47" spans="1:42" x14ac:dyDescent="0.3">
      <c r="A47" s="9" t="str">
        <f>VLOOKUP(B47,Area_Int!$B$2:$C$344,2,FALSE)</f>
        <v>MW2012C3020803</v>
      </c>
      <c r="B47" s="9" t="s">
        <v>217</v>
      </c>
      <c r="C47" s="13" t="s">
        <v>35</v>
      </c>
      <c r="D47" s="9" t="s">
        <v>68</v>
      </c>
      <c r="E47" s="9" t="s">
        <v>96</v>
      </c>
      <c r="F47" s="9" t="s">
        <v>146</v>
      </c>
      <c r="G47" s="9" t="s">
        <v>204</v>
      </c>
      <c r="H47" s="9">
        <f>VLOOKUP($A47,MW60_2012Data!$B$4:$AJ$63,9,FALSE)</f>
        <v>1</v>
      </c>
      <c r="I47" s="9">
        <f>VLOOKUP($A47,MW60_2012Data!$B$4:$AJ$63,9+I$1,FALSE)</f>
        <v>1</v>
      </c>
      <c r="J47" s="9">
        <f>VLOOKUP($A47,MW60_2012Data!$B$4:$AJ$63,9+J$1,FALSE)</f>
        <v>1</v>
      </c>
      <c r="K47" s="9">
        <f>VLOOKUP($A47,MW60_2012Data!$B$4:$AJ$63,9+K$1,FALSE)</f>
        <v>1</v>
      </c>
      <c r="L47" s="9">
        <f>VLOOKUP($A47,MW60_2012Data!$B$4:$AJ$63,9+L$1,FALSE)</f>
        <v>1</v>
      </c>
      <c r="M47" s="9">
        <f>VLOOKUP($A47,MW60_2012Data!$B$4:$AJ$63,9+M$1,FALSE)</f>
        <v>1</v>
      </c>
      <c r="N47" s="9">
        <f>VLOOKUP($A47,MW60_2012Data!$B$4:$AJ$63,9+N$1,FALSE)</f>
        <v>1</v>
      </c>
      <c r="O47" s="9">
        <f>VLOOKUP($A47,MW60_2012Data!$B$4:$AJ$63,9+O$1,FALSE)</f>
        <v>1</v>
      </c>
      <c r="P47" s="9">
        <f>VLOOKUP($A47,MW60_2012Data!$B$4:$AJ$63,9+P$1,FALSE)</f>
        <v>1</v>
      </c>
      <c r="Q47" s="9">
        <f>VLOOKUP($A47,MW60_2012Data!$B$4:$AJ$63,9+Q$1,FALSE)</f>
        <v>1</v>
      </c>
      <c r="R47" s="9">
        <f>VLOOKUP($A47,MW60_2012Data!$B$4:$AJ$63,9+R$1,FALSE)</f>
        <v>1</v>
      </c>
      <c r="S47" s="9">
        <f>VLOOKUP($A47,MW60_2012Data!$B$4:$AJ$63,9+S$1,FALSE)</f>
        <v>1</v>
      </c>
      <c r="T47" s="9">
        <f>VLOOKUP($A47,MW60_2012Data!$B$4:$AJ$63,9+T$1,FALSE)</f>
        <v>1</v>
      </c>
      <c r="U47" s="9">
        <f>VLOOKUP($A47,MW60_2012Data!$B$4:$AJ$63,9+U$1,FALSE)</f>
        <v>1</v>
      </c>
      <c r="V47" s="9">
        <f>VLOOKUP($A47,MW60_2012Data!$B$4:$AJ$63,9+V$1,FALSE)</f>
        <v>1</v>
      </c>
      <c r="W47" s="9">
        <f>VLOOKUP($A47,MW60_2012Data!$B$4:$AJ$63,9+W$1,FALSE)</f>
        <v>1</v>
      </c>
      <c r="X47" s="9">
        <f>VLOOKUP($A47,MW60_2012Data!$B$4:$AJ$63,9+X$1,FALSE)</f>
        <v>1</v>
      </c>
      <c r="Y47" s="9">
        <f>VLOOKUP($A47,MW60_2012Data!$B$4:$AJ$63,9+Y$1,FALSE)</f>
        <v>2</v>
      </c>
      <c r="Z47" s="9">
        <f>VLOOKUP($A47,MW60_2012Data!$B$4:$AJ$63,9+Z$1,FALSE)</f>
        <v>1</v>
      </c>
      <c r="AA47" s="9">
        <f>VLOOKUP($A47,MW60_2012Data!$B$4:$AJ$63,9+AA$1,FALSE)</f>
        <v>1</v>
      </c>
      <c r="AB47" s="9">
        <f>VLOOKUP($A47,MW60_2012Data!$B$4:$AJ$63,9+AB$1,FALSE)</f>
        <v>1</v>
      </c>
      <c r="AC47" s="9">
        <f>VLOOKUP($A47,MW60_2012Data!$B$4:$AJ$63,9+AC$1,FALSE)</f>
        <v>1</v>
      </c>
      <c r="AD47" s="9">
        <f>VLOOKUP($A47,MW60_2012Data!$B$4:$AJ$63,9+AD$1,FALSE)</f>
        <v>1</v>
      </c>
      <c r="AE47" s="9">
        <f>VLOOKUP($A47,MW60_2012Data!$B$4:$AJ$63,9+AE$1,FALSE)</f>
        <v>1</v>
      </c>
      <c r="AF47" s="9">
        <f>VLOOKUP($A47,MW60_2012Data!$B$4:$AJ$63,9+AF$1,FALSE)</f>
        <v>1</v>
      </c>
      <c r="AG47" s="9">
        <f>VLOOKUP($A47,MW60_2012Data!$B$4:$AJ$63,9+AG$1,FALSE)</f>
        <v>1</v>
      </c>
      <c r="AH47" s="9">
        <f>VLOOKUP($A47,MW60_2012Data!$B$4:$AJ$63,9+AH$1,FALSE)</f>
        <v>1</v>
      </c>
      <c r="AI47" s="9">
        <f>VLOOKUP(B47,MW84_2016!$A$3:$D$85,2,FALSE)</f>
        <v>2</v>
      </c>
      <c r="AJ47" s="9">
        <f>VLOOKUP(B47,MW84_2016!$A$3:$D$85,3,FALSE)</f>
        <v>2</v>
      </c>
      <c r="AK47" s="9">
        <f>VLOOKUP(B47,MW84_2016!$A$3:$D$85,4,FALSE)</f>
        <v>1</v>
      </c>
      <c r="AL47" s="9">
        <f>VLOOKUP(B47,MW84_2016!$A$2:$G$85,5,FALSE)</f>
        <v>1</v>
      </c>
      <c r="AM47" s="9">
        <f>VLOOKUP(B47,MW84_2016!$A$2:$G$85,6,FALSE)</f>
        <v>1</v>
      </c>
      <c r="AN47" s="9">
        <f>VLOOKUP(B47,MW84_2016!$A$2:$G$85,7,FALSE)</f>
        <v>1</v>
      </c>
      <c r="AO47" s="9">
        <f>VLOOKUP(B47,MW84_2016!$A$2:$J$86,8,FALSE)</f>
        <v>1</v>
      </c>
      <c r="AP47" s="9">
        <f>VLOOKUP(B47,MW84_2016!$A$2:$I$86,9,FALSE)</f>
        <v>1</v>
      </c>
    </row>
    <row r="48" spans="1:42" x14ac:dyDescent="0.3">
      <c r="A48" s="9" t="str">
        <f>VLOOKUP(B48,Area_Int!$B$2:$C$344,2,FALSE)</f>
        <v>MW2012C3020913</v>
      </c>
      <c r="B48" s="9" t="s">
        <v>260</v>
      </c>
      <c r="C48" s="13" t="s">
        <v>35</v>
      </c>
      <c r="D48" s="9" t="s">
        <v>68</v>
      </c>
      <c r="E48" s="9" t="s">
        <v>96</v>
      </c>
      <c r="F48" s="9" t="s">
        <v>88</v>
      </c>
      <c r="G48" s="9" t="s">
        <v>227</v>
      </c>
      <c r="H48" s="9">
        <v>99</v>
      </c>
      <c r="I48" s="9">
        <v>99</v>
      </c>
      <c r="J48" s="9">
        <v>99</v>
      </c>
      <c r="K48" s="9">
        <v>99</v>
      </c>
      <c r="L48" s="9">
        <v>99</v>
      </c>
      <c r="M48" s="9">
        <v>99</v>
      </c>
      <c r="N48" s="9">
        <v>99</v>
      </c>
      <c r="O48" s="9">
        <v>99</v>
      </c>
      <c r="P48" s="9">
        <v>99</v>
      </c>
      <c r="Q48" s="9">
        <v>99</v>
      </c>
      <c r="R48" s="9">
        <v>99</v>
      </c>
      <c r="S48" s="9">
        <v>99</v>
      </c>
      <c r="T48" s="9">
        <v>99</v>
      </c>
      <c r="U48" s="9">
        <v>99</v>
      </c>
      <c r="V48" s="9">
        <v>99</v>
      </c>
      <c r="W48" s="9">
        <v>99</v>
      </c>
      <c r="X48" s="9">
        <v>99</v>
      </c>
      <c r="Y48" s="9">
        <v>99</v>
      </c>
      <c r="Z48" s="9">
        <v>99</v>
      </c>
      <c r="AA48" s="9">
        <v>99</v>
      </c>
      <c r="AB48" s="9">
        <v>99</v>
      </c>
      <c r="AC48" s="9">
        <v>99</v>
      </c>
      <c r="AD48" s="9">
        <v>99</v>
      </c>
      <c r="AE48" s="9">
        <v>99</v>
      </c>
      <c r="AF48" s="9">
        <v>99</v>
      </c>
      <c r="AG48" s="9">
        <v>99</v>
      </c>
      <c r="AH48" s="9">
        <v>99</v>
      </c>
      <c r="AI48" s="9">
        <f>VLOOKUP(B48,MW84_2016!$A$3:$D$85,2,FALSE)</f>
        <v>99</v>
      </c>
      <c r="AJ48" s="9">
        <f>VLOOKUP(B48,MW84_2016!$A$3:$D$85,3,FALSE)</f>
        <v>99</v>
      </c>
      <c r="AK48" s="9">
        <f>VLOOKUP(B48,MW84_2016!$A$3:$D$85,4,FALSE)</f>
        <v>99</v>
      </c>
      <c r="AL48" s="9">
        <f>VLOOKUP(B48,MW84_2016!$A$2:$G$85,5,FALSE)</f>
        <v>99</v>
      </c>
      <c r="AM48" s="9">
        <f>VLOOKUP(B48,MW84_2016!$A$2:$G$85,6,FALSE)</f>
        <v>99</v>
      </c>
      <c r="AN48" s="9">
        <f>VLOOKUP(B48,MW84_2016!$A$2:$G$85,7,FALSE)</f>
        <v>99</v>
      </c>
      <c r="AO48" s="9">
        <f>VLOOKUP(B48,MW84_2016!$A$2:$J$86,8,FALSE)</f>
        <v>99</v>
      </c>
      <c r="AP48" s="9">
        <f>VLOOKUP(B48,MW84_2016!$A$2:$I$86,9,FALSE)</f>
        <v>99</v>
      </c>
    </row>
    <row r="49" spans="1:42" x14ac:dyDescent="0.3">
      <c r="A49" s="9" t="str">
        <f>VLOOKUP(B49,Area_Int!$B$2:$C$344,2,FALSE)</f>
        <v>MW2012C3020913</v>
      </c>
      <c r="B49" s="9" t="s">
        <v>190</v>
      </c>
      <c r="C49" s="13" t="s">
        <v>35</v>
      </c>
      <c r="D49" s="9" t="s">
        <v>99</v>
      </c>
      <c r="E49" s="9" t="s">
        <v>100</v>
      </c>
      <c r="F49" s="9" t="s">
        <v>101</v>
      </c>
      <c r="G49" s="9" t="s">
        <v>159</v>
      </c>
      <c r="H49" s="9">
        <f>VLOOKUP($A49,MW60_2012Data!$B$4:$AJ$63,9,FALSE)</f>
        <v>1</v>
      </c>
      <c r="I49" s="9">
        <f>VLOOKUP($A49,MW60_2012Data!$B$4:$AJ$63,9+I$1,FALSE)</f>
        <v>1</v>
      </c>
      <c r="J49" s="9">
        <f>VLOOKUP($A49,MW60_2012Data!$B$4:$AJ$63,9+J$1,FALSE)</f>
        <v>1</v>
      </c>
      <c r="K49" s="9">
        <f>VLOOKUP($A49,MW60_2012Data!$B$4:$AJ$63,9+K$1,FALSE)</f>
        <v>1</v>
      </c>
      <c r="L49" s="9">
        <f>VLOOKUP($A49,MW60_2012Data!$B$4:$AJ$63,9+L$1,FALSE)</f>
        <v>1</v>
      </c>
      <c r="M49" s="9">
        <f>VLOOKUP($A49,MW60_2012Data!$B$4:$AJ$63,9+M$1,FALSE)</f>
        <v>1</v>
      </c>
      <c r="N49" s="9">
        <f>VLOOKUP($A49,MW60_2012Data!$B$4:$AJ$63,9+N$1,FALSE)</f>
        <v>1</v>
      </c>
      <c r="O49" s="9">
        <f>VLOOKUP($A49,MW60_2012Data!$B$4:$AJ$63,9+O$1,FALSE)</f>
        <v>1</v>
      </c>
      <c r="P49" s="9">
        <f>VLOOKUP($A49,MW60_2012Data!$B$4:$AJ$63,9+P$1,FALSE)</f>
        <v>1</v>
      </c>
      <c r="Q49" s="9">
        <f>VLOOKUP($A49,MW60_2012Data!$B$4:$AJ$63,9+Q$1,FALSE)</f>
        <v>1</v>
      </c>
      <c r="R49" s="9">
        <f>VLOOKUP($A49,MW60_2012Data!$B$4:$AJ$63,9+R$1,FALSE)</f>
        <v>1</v>
      </c>
      <c r="S49" s="9">
        <f>VLOOKUP($A49,MW60_2012Data!$B$4:$AJ$63,9+S$1,FALSE)</f>
        <v>1</v>
      </c>
      <c r="T49" s="9">
        <f>VLOOKUP($A49,MW60_2012Data!$B$4:$AJ$63,9+T$1,FALSE)</f>
        <v>2</v>
      </c>
      <c r="U49" s="9">
        <f>VLOOKUP($A49,MW60_2012Data!$B$4:$AJ$63,9+U$1,FALSE)</f>
        <v>2</v>
      </c>
      <c r="V49" s="9">
        <f>VLOOKUP($A49,MW60_2012Data!$B$4:$AJ$63,9+V$1,FALSE)</f>
        <v>1</v>
      </c>
      <c r="W49" s="9">
        <f>VLOOKUP($A49,MW60_2012Data!$B$4:$AJ$63,9+W$1,FALSE)</f>
        <v>2</v>
      </c>
      <c r="X49" s="9">
        <f>VLOOKUP($A49,MW60_2012Data!$B$4:$AJ$63,9+X$1,FALSE)</f>
        <v>2</v>
      </c>
      <c r="Y49" s="9">
        <f>VLOOKUP($A49,MW60_2012Data!$B$4:$AJ$63,9+Y$1,FALSE)</f>
        <v>2</v>
      </c>
      <c r="Z49" s="9">
        <f>VLOOKUP($A49,MW60_2012Data!$B$4:$AJ$63,9+Z$1,FALSE)</f>
        <v>1</v>
      </c>
      <c r="AA49" s="9">
        <f>VLOOKUP($A49,MW60_2012Data!$B$4:$AJ$63,9+AA$1,FALSE)</f>
        <v>1</v>
      </c>
      <c r="AB49" s="9">
        <f>VLOOKUP($A49,MW60_2012Data!$B$4:$AJ$63,9+AB$1,FALSE)</f>
        <v>1</v>
      </c>
      <c r="AC49" s="9">
        <f>VLOOKUP($A49,MW60_2012Data!$B$4:$AJ$63,9+AC$1,FALSE)</f>
        <v>1</v>
      </c>
      <c r="AD49" s="9">
        <f>VLOOKUP($A49,MW60_2012Data!$B$4:$AJ$63,9+AD$1,FALSE)</f>
        <v>1</v>
      </c>
      <c r="AE49" s="9">
        <f>VLOOKUP($A49,MW60_2012Data!$B$4:$AJ$63,9+AE$1,FALSE)</f>
        <v>1</v>
      </c>
      <c r="AF49" s="9">
        <f>VLOOKUP($A49,MW60_2012Data!$B$4:$AJ$63,9+AF$1,FALSE)</f>
        <v>1</v>
      </c>
      <c r="AG49" s="9">
        <f>VLOOKUP($A49,MW60_2012Data!$B$4:$AJ$63,9+AG$1,FALSE)</f>
        <v>1</v>
      </c>
      <c r="AH49" s="9">
        <f>VLOOKUP($A49,MW60_2012Data!$B$4:$AJ$63,9+AH$1,FALSE)</f>
        <v>1</v>
      </c>
      <c r="AI49" s="9">
        <f>VLOOKUP(B49,MW84_2016!$A$3:$D$85,2,FALSE)</f>
        <v>3</v>
      </c>
      <c r="AJ49" s="9">
        <f>VLOOKUP(B49,MW84_2016!$A$3:$D$85,3,FALSE)</f>
        <v>2</v>
      </c>
      <c r="AK49" s="9">
        <f>VLOOKUP(B49,MW84_2016!$A$3:$D$85,4,FALSE)</f>
        <v>1</v>
      </c>
      <c r="AL49" s="9">
        <f>VLOOKUP(B49,MW84_2016!$A$2:$G$85,5,FALSE)</f>
        <v>1</v>
      </c>
      <c r="AM49" s="9">
        <f>VLOOKUP(B49,MW84_2016!$A$2:$G$85,6,FALSE)</f>
        <v>1</v>
      </c>
      <c r="AN49" s="9">
        <f>VLOOKUP(B49,MW84_2016!$A$2:$G$85,7,FALSE)</f>
        <v>1</v>
      </c>
      <c r="AO49" s="9">
        <f>VLOOKUP(B49,MW84_2016!$A$2:$J$86,8,FALSE)</f>
        <v>3</v>
      </c>
      <c r="AP49" s="9">
        <f>VLOOKUP(B49,MW84_2016!$A$2:$I$86,9,FALSE)</f>
        <v>2</v>
      </c>
    </row>
    <row r="50" spans="1:42" x14ac:dyDescent="0.3">
      <c r="A50" s="9" t="str">
        <f>VLOOKUP(B50,Area_Int!$B$2:$C$344,2,FALSE)</f>
        <v>MW2012C3030114</v>
      </c>
      <c r="B50" s="9" t="s">
        <v>188</v>
      </c>
      <c r="C50" s="13" t="s">
        <v>35</v>
      </c>
      <c r="D50" s="9" t="s">
        <v>99</v>
      </c>
      <c r="E50" s="9" t="s">
        <v>100</v>
      </c>
      <c r="F50" s="9" t="s">
        <v>103</v>
      </c>
      <c r="G50" s="9" t="s">
        <v>160</v>
      </c>
      <c r="H50" s="9">
        <f>VLOOKUP($A50,MW60_2012Data!$B$4:$AJ$63,9,FALSE)</f>
        <v>1</v>
      </c>
      <c r="I50" s="9">
        <f>VLOOKUP($A50,MW60_2012Data!$B$4:$AJ$63,9+I$1,FALSE)</f>
        <v>1</v>
      </c>
      <c r="J50" s="9">
        <f>VLOOKUP($A50,MW60_2012Data!$B$4:$AJ$63,9+J$1,FALSE)</f>
        <v>1</v>
      </c>
      <c r="K50" s="9">
        <f>VLOOKUP($A50,MW60_2012Data!$B$4:$AJ$63,9+K$1,FALSE)</f>
        <v>1</v>
      </c>
      <c r="L50" s="9">
        <f>VLOOKUP($A50,MW60_2012Data!$B$4:$AJ$63,9+L$1,FALSE)</f>
        <v>1</v>
      </c>
      <c r="M50" s="9">
        <f>VLOOKUP($A50,MW60_2012Data!$B$4:$AJ$63,9+M$1,FALSE)</f>
        <v>1</v>
      </c>
      <c r="N50" s="9">
        <f>VLOOKUP($A50,MW60_2012Data!$B$4:$AJ$63,9+N$1,FALSE)</f>
        <v>1</v>
      </c>
      <c r="O50" s="9">
        <f>VLOOKUP($A50,MW60_2012Data!$B$4:$AJ$63,9+O$1,FALSE)</f>
        <v>1</v>
      </c>
      <c r="P50" s="9">
        <f>VLOOKUP($A50,MW60_2012Data!$B$4:$AJ$63,9+P$1,FALSE)</f>
        <v>1</v>
      </c>
      <c r="Q50" s="9">
        <f>VLOOKUP($A50,MW60_2012Data!$B$4:$AJ$63,9+Q$1,FALSE)</f>
        <v>1</v>
      </c>
      <c r="R50" s="9">
        <f>VLOOKUP($A50,MW60_2012Data!$B$4:$AJ$63,9+R$1,FALSE)</f>
        <v>1</v>
      </c>
      <c r="S50" s="9">
        <f>VLOOKUP($A50,MW60_2012Data!$B$4:$AJ$63,9+S$1,FALSE)</f>
        <v>1</v>
      </c>
      <c r="T50" s="9">
        <f>VLOOKUP($A50,MW60_2012Data!$B$4:$AJ$63,9+T$1,FALSE)</f>
        <v>2</v>
      </c>
      <c r="U50" s="9">
        <f>VLOOKUP($A50,MW60_2012Data!$B$4:$AJ$63,9+U$1,FALSE)</f>
        <v>2</v>
      </c>
      <c r="V50" s="9">
        <f>VLOOKUP($A50,MW60_2012Data!$B$4:$AJ$63,9+V$1,FALSE)</f>
        <v>1</v>
      </c>
      <c r="W50" s="9">
        <f>VLOOKUP($A50,MW60_2012Data!$B$4:$AJ$63,9+W$1,FALSE)</f>
        <v>1</v>
      </c>
      <c r="X50" s="9">
        <f>VLOOKUP($A50,MW60_2012Data!$B$4:$AJ$63,9+X$1,FALSE)</f>
        <v>1</v>
      </c>
      <c r="Y50" s="9">
        <f>VLOOKUP($A50,MW60_2012Data!$B$4:$AJ$63,9+Y$1,FALSE)</f>
        <v>1</v>
      </c>
      <c r="Z50" s="9">
        <f>VLOOKUP($A50,MW60_2012Data!$B$4:$AJ$63,9+Z$1,FALSE)</f>
        <v>1</v>
      </c>
      <c r="AA50" s="9">
        <f>VLOOKUP($A50,MW60_2012Data!$B$4:$AJ$63,9+AA$1,FALSE)</f>
        <v>1</v>
      </c>
      <c r="AB50" s="9">
        <f>VLOOKUP($A50,MW60_2012Data!$B$4:$AJ$63,9+AB$1,FALSE)</f>
        <v>1</v>
      </c>
      <c r="AC50" s="9">
        <f>VLOOKUP($A50,MW60_2012Data!$B$4:$AJ$63,9+AC$1,FALSE)</f>
        <v>1</v>
      </c>
      <c r="AD50" s="9">
        <f>VLOOKUP($A50,MW60_2012Data!$B$4:$AJ$63,9+AD$1,FALSE)</f>
        <v>1</v>
      </c>
      <c r="AE50" s="9">
        <f>VLOOKUP($A50,MW60_2012Data!$B$4:$AJ$63,9+AE$1,FALSE)</f>
        <v>1</v>
      </c>
      <c r="AF50" s="9">
        <f>VLOOKUP($A50,MW60_2012Data!$B$4:$AJ$63,9+AF$1,FALSE)</f>
        <v>1</v>
      </c>
      <c r="AG50" s="9">
        <f>VLOOKUP($A50,MW60_2012Data!$B$4:$AJ$63,9+AG$1,FALSE)</f>
        <v>1</v>
      </c>
      <c r="AH50" s="9">
        <f>VLOOKUP($A50,MW60_2012Data!$B$4:$AJ$63,9+AH$1,FALSE)</f>
        <v>1</v>
      </c>
      <c r="AI50" s="9">
        <f>VLOOKUP(B50,MW84_2016!$A$3:$D$85,2,FALSE)</f>
        <v>3</v>
      </c>
      <c r="AJ50" s="9">
        <f>VLOOKUP(B50,MW84_2016!$A$3:$D$85,3,FALSE)</f>
        <v>2</v>
      </c>
      <c r="AK50" s="9">
        <f>VLOOKUP(B50,MW84_2016!$A$3:$D$85,4,FALSE)</f>
        <v>1</v>
      </c>
      <c r="AL50" s="9">
        <f>VLOOKUP(B50,MW84_2016!$A$2:$G$85,5,FALSE)</f>
        <v>1</v>
      </c>
      <c r="AM50" s="9">
        <f>VLOOKUP(B50,MW84_2016!$A$2:$G$85,6,FALSE)</f>
        <v>1</v>
      </c>
      <c r="AN50" s="9">
        <f>VLOOKUP(B50,MW84_2016!$A$2:$G$85,7,FALSE)</f>
        <v>1</v>
      </c>
      <c r="AO50" s="9">
        <f>VLOOKUP(B50,MW84_2016!$A$2:$J$86,8,FALSE)</f>
        <v>2</v>
      </c>
      <c r="AP50" s="9">
        <f>VLOOKUP(B50,MW84_2016!$A$2:$I$86,9,FALSE)</f>
        <v>1</v>
      </c>
    </row>
    <row r="51" spans="1:42" x14ac:dyDescent="0.3">
      <c r="A51" s="9" t="str">
        <f>VLOOKUP(B51,Area_Int!$B$2:$C$344,2,FALSE)</f>
        <v>MW2012C3020915</v>
      </c>
      <c r="B51" s="9" t="s">
        <v>196</v>
      </c>
      <c r="C51" s="13" t="s">
        <v>35</v>
      </c>
      <c r="D51" s="9" t="s">
        <v>99</v>
      </c>
      <c r="E51" s="9" t="s">
        <v>100</v>
      </c>
      <c r="F51" s="9" t="s">
        <v>84</v>
      </c>
      <c r="G51" s="9" t="s">
        <v>158</v>
      </c>
      <c r="H51" s="9">
        <f>VLOOKUP($A51,MW60_2012Data!$B$4:$AJ$63,9,FALSE)</f>
        <v>1</v>
      </c>
      <c r="I51" s="9">
        <f>VLOOKUP($A51,MW60_2012Data!$B$4:$AJ$63,9+I$1,FALSE)</f>
        <v>1</v>
      </c>
      <c r="J51" s="9">
        <f>VLOOKUP($A51,MW60_2012Data!$B$4:$AJ$63,9+J$1,FALSE)</f>
        <v>1</v>
      </c>
      <c r="K51" s="9">
        <f>VLOOKUP($A51,MW60_2012Data!$B$4:$AJ$63,9+K$1,FALSE)</f>
        <v>1</v>
      </c>
      <c r="L51" s="9">
        <f>VLOOKUP($A51,MW60_2012Data!$B$4:$AJ$63,9+L$1,FALSE)</f>
        <v>1</v>
      </c>
      <c r="M51" s="9">
        <f>VLOOKUP($A51,MW60_2012Data!$B$4:$AJ$63,9+M$1,FALSE)</f>
        <v>1</v>
      </c>
      <c r="N51" s="9">
        <f>VLOOKUP($A51,MW60_2012Data!$B$4:$AJ$63,9+N$1,FALSE)</f>
        <v>1</v>
      </c>
      <c r="O51" s="9">
        <f>VLOOKUP($A51,MW60_2012Data!$B$4:$AJ$63,9+O$1,FALSE)</f>
        <v>1</v>
      </c>
      <c r="P51" s="9">
        <f>VLOOKUP($A51,MW60_2012Data!$B$4:$AJ$63,9+P$1,FALSE)</f>
        <v>1</v>
      </c>
      <c r="Q51" s="9">
        <f>VLOOKUP($A51,MW60_2012Data!$B$4:$AJ$63,9+Q$1,FALSE)</f>
        <v>1</v>
      </c>
      <c r="R51" s="9">
        <f>VLOOKUP($A51,MW60_2012Data!$B$4:$AJ$63,9+R$1,FALSE)</f>
        <v>1</v>
      </c>
      <c r="S51" s="9">
        <f>VLOOKUP($A51,MW60_2012Data!$B$4:$AJ$63,9+S$1,FALSE)</f>
        <v>1</v>
      </c>
      <c r="T51" s="9">
        <f>VLOOKUP($A51,MW60_2012Data!$B$4:$AJ$63,9+T$1,FALSE)</f>
        <v>1</v>
      </c>
      <c r="U51" s="9">
        <f>VLOOKUP($A51,MW60_2012Data!$B$4:$AJ$63,9+U$1,FALSE)</f>
        <v>1</v>
      </c>
      <c r="V51" s="9">
        <f>VLOOKUP($A51,MW60_2012Data!$B$4:$AJ$63,9+V$1,FALSE)</f>
        <v>1</v>
      </c>
      <c r="W51" s="9">
        <f>VLOOKUP($A51,MW60_2012Data!$B$4:$AJ$63,9+W$1,FALSE)</f>
        <v>2</v>
      </c>
      <c r="X51" s="9">
        <f>VLOOKUP($A51,MW60_2012Data!$B$4:$AJ$63,9+X$1,FALSE)</f>
        <v>2</v>
      </c>
      <c r="Y51" s="9">
        <f>VLOOKUP($A51,MW60_2012Data!$B$4:$AJ$63,9+Y$1,FALSE)</f>
        <v>2</v>
      </c>
      <c r="Z51" s="9">
        <f>VLOOKUP($A51,MW60_2012Data!$B$4:$AJ$63,9+Z$1,FALSE)</f>
        <v>1</v>
      </c>
      <c r="AA51" s="9">
        <f>VLOOKUP($A51,MW60_2012Data!$B$4:$AJ$63,9+AA$1,FALSE)</f>
        <v>1</v>
      </c>
      <c r="AB51" s="9">
        <f>VLOOKUP($A51,MW60_2012Data!$B$4:$AJ$63,9+AB$1,FALSE)</f>
        <v>1</v>
      </c>
      <c r="AC51" s="9">
        <f>VLOOKUP($A51,MW60_2012Data!$B$4:$AJ$63,9+AC$1,FALSE)</f>
        <v>1</v>
      </c>
      <c r="AD51" s="9">
        <f>VLOOKUP($A51,MW60_2012Data!$B$4:$AJ$63,9+AD$1,FALSE)</f>
        <v>1</v>
      </c>
      <c r="AE51" s="9">
        <f>VLOOKUP($A51,MW60_2012Data!$B$4:$AJ$63,9+AE$1,FALSE)</f>
        <v>2</v>
      </c>
      <c r="AF51" s="9">
        <f>VLOOKUP($A51,MW60_2012Data!$B$4:$AJ$63,9+AF$1,FALSE)</f>
        <v>2</v>
      </c>
      <c r="AG51" s="9">
        <f>VLOOKUP($A51,MW60_2012Data!$B$4:$AJ$63,9+AG$1,FALSE)</f>
        <v>1</v>
      </c>
      <c r="AH51" s="9">
        <f>VLOOKUP($A51,MW60_2012Data!$B$4:$AJ$63,9+AH$1,FALSE)</f>
        <v>1</v>
      </c>
      <c r="AI51" s="9">
        <f>VLOOKUP(B51,MW84_2016!$A$3:$D$85,2,FALSE)</f>
        <v>3</v>
      </c>
      <c r="AJ51" s="9">
        <f>VLOOKUP(B51,MW84_2016!$A$3:$D$85,3,FALSE)</f>
        <v>2</v>
      </c>
      <c r="AK51" s="9">
        <f>VLOOKUP(B51,MW84_2016!$A$3:$D$85,4,FALSE)</f>
        <v>1</v>
      </c>
      <c r="AL51" s="9">
        <f>VLOOKUP(B51,MW84_2016!$A$2:$G$85,5,FALSE)</f>
        <v>1</v>
      </c>
      <c r="AM51" s="9">
        <f>VLOOKUP(B51,MW84_2016!$A$2:$G$85,6,FALSE)</f>
        <v>1</v>
      </c>
      <c r="AN51" s="9">
        <f>VLOOKUP(B51,MW84_2016!$A$2:$G$85,7,FALSE)</f>
        <v>2</v>
      </c>
      <c r="AO51" s="9">
        <f>VLOOKUP(B51,MW84_2016!$A$2:$J$86,8,FALSE)</f>
        <v>3</v>
      </c>
      <c r="AP51" s="9">
        <f>VLOOKUP(B51,MW84_2016!$A$2:$I$86,9,FALSE)</f>
        <v>2</v>
      </c>
    </row>
    <row r="52" spans="1:42" x14ac:dyDescent="0.3">
      <c r="A52" s="9" t="str">
        <f>VLOOKUP(B52,Area_Int!$B$2:$C$344,2,FALSE)</f>
        <v>MW2012C3030112</v>
      </c>
      <c r="B52" s="9" t="s">
        <v>248</v>
      </c>
      <c r="C52" s="13" t="s">
        <v>35</v>
      </c>
      <c r="D52" s="9" t="s">
        <v>99</v>
      </c>
      <c r="E52" s="9" t="s">
        <v>100</v>
      </c>
      <c r="F52" s="9" t="s">
        <v>88</v>
      </c>
      <c r="G52" s="9" t="s">
        <v>227</v>
      </c>
      <c r="H52" s="9">
        <v>99</v>
      </c>
      <c r="I52" s="9">
        <v>99</v>
      </c>
      <c r="J52" s="9">
        <v>99</v>
      </c>
      <c r="K52" s="9">
        <v>99</v>
      </c>
      <c r="L52" s="9">
        <v>99</v>
      </c>
      <c r="M52" s="9">
        <v>99</v>
      </c>
      <c r="N52" s="9">
        <v>99</v>
      </c>
      <c r="O52" s="9">
        <v>99</v>
      </c>
      <c r="P52" s="9">
        <v>99</v>
      </c>
      <c r="Q52" s="9">
        <v>99</v>
      </c>
      <c r="R52" s="9">
        <v>99</v>
      </c>
      <c r="S52" s="9">
        <v>99</v>
      </c>
      <c r="T52" s="9">
        <v>99</v>
      </c>
      <c r="U52" s="9">
        <v>99</v>
      </c>
      <c r="V52" s="9">
        <v>99</v>
      </c>
      <c r="W52" s="9">
        <v>99</v>
      </c>
      <c r="X52" s="9">
        <v>99</v>
      </c>
      <c r="Y52" s="9">
        <v>99</v>
      </c>
      <c r="Z52" s="9">
        <v>99</v>
      </c>
      <c r="AA52" s="9">
        <v>99</v>
      </c>
      <c r="AB52" s="9">
        <v>99</v>
      </c>
      <c r="AC52" s="9">
        <v>99</v>
      </c>
      <c r="AD52" s="9">
        <v>99</v>
      </c>
      <c r="AE52" s="9">
        <v>99</v>
      </c>
      <c r="AF52" s="9">
        <v>99</v>
      </c>
      <c r="AG52" s="9">
        <v>99</v>
      </c>
      <c r="AH52" s="9">
        <v>99</v>
      </c>
      <c r="AI52" s="9">
        <f>VLOOKUP(B52,MW84_2016!$A$3:$D$85,2,FALSE)</f>
        <v>99</v>
      </c>
      <c r="AJ52" s="9">
        <f>VLOOKUP(B52,MW84_2016!$A$3:$D$85,3,FALSE)</f>
        <v>99</v>
      </c>
      <c r="AK52" s="9">
        <f>VLOOKUP(B52,MW84_2016!$A$3:$D$85,4,FALSE)</f>
        <v>99</v>
      </c>
      <c r="AL52" s="9">
        <f>VLOOKUP(B52,MW84_2016!$A$2:$G$85,5,FALSE)</f>
        <v>99</v>
      </c>
      <c r="AM52" s="9">
        <f>VLOOKUP(B52,MW84_2016!$A$2:$G$85,6,FALSE)</f>
        <v>99</v>
      </c>
      <c r="AN52" s="9">
        <f>VLOOKUP(B52,MW84_2016!$A$2:$G$85,7,FALSE)</f>
        <v>99</v>
      </c>
      <c r="AO52" s="9">
        <f>VLOOKUP(B52,MW84_2016!$A$2:$J$86,8,FALSE)</f>
        <v>99</v>
      </c>
      <c r="AP52" s="9">
        <f>VLOOKUP(B52,MW84_2016!$A$2:$I$86,9,FALSE)</f>
        <v>99</v>
      </c>
    </row>
    <row r="53" spans="1:42" x14ac:dyDescent="0.3">
      <c r="A53" s="9" t="str">
        <f>VLOOKUP(B53,Area_Int!$B$2:$C$344,2,FALSE)</f>
        <v>MW2012C3030204</v>
      </c>
      <c r="B53" s="9" t="s">
        <v>194</v>
      </c>
      <c r="C53" s="13" t="s">
        <v>35</v>
      </c>
      <c r="D53" s="9" t="s">
        <v>99</v>
      </c>
      <c r="E53" s="9" t="s">
        <v>106</v>
      </c>
      <c r="F53" s="9" t="s">
        <v>107</v>
      </c>
      <c r="G53" s="9" t="s">
        <v>161</v>
      </c>
      <c r="H53" s="9">
        <f>VLOOKUP($A53,MW60_2012Data!$B$4:$AJ$63,9,FALSE)</f>
        <v>1</v>
      </c>
      <c r="I53" s="9">
        <f>VLOOKUP($A53,MW60_2012Data!$B$4:$AJ$63,9+I$1,FALSE)</f>
        <v>1</v>
      </c>
      <c r="J53" s="9">
        <f>VLOOKUP($A53,MW60_2012Data!$B$4:$AJ$63,9+J$1,FALSE)</f>
        <v>1</v>
      </c>
      <c r="K53" s="9">
        <f>VLOOKUP($A53,MW60_2012Data!$B$4:$AJ$63,9+K$1,FALSE)</f>
        <v>1</v>
      </c>
      <c r="L53" s="9">
        <f>VLOOKUP($A53,MW60_2012Data!$B$4:$AJ$63,9+L$1,FALSE)</f>
        <v>1</v>
      </c>
      <c r="M53" s="9">
        <f>VLOOKUP($A53,MW60_2012Data!$B$4:$AJ$63,9+M$1,FALSE)</f>
        <v>1</v>
      </c>
      <c r="N53" s="9">
        <f>VLOOKUP($A53,MW60_2012Data!$B$4:$AJ$63,9+N$1,FALSE)</f>
        <v>2</v>
      </c>
      <c r="O53" s="9">
        <f>VLOOKUP($A53,MW60_2012Data!$B$4:$AJ$63,9+O$1,FALSE)</f>
        <v>1</v>
      </c>
      <c r="P53" s="9">
        <f>VLOOKUP($A53,MW60_2012Data!$B$4:$AJ$63,9+P$1,FALSE)</f>
        <v>1</v>
      </c>
      <c r="Q53" s="9">
        <f>VLOOKUP($A53,MW60_2012Data!$B$4:$AJ$63,9+Q$1,FALSE)</f>
        <v>1</v>
      </c>
      <c r="R53" s="9">
        <f>VLOOKUP($A53,MW60_2012Data!$B$4:$AJ$63,9+R$1,FALSE)</f>
        <v>1</v>
      </c>
      <c r="S53" s="9">
        <f>VLOOKUP($A53,MW60_2012Data!$B$4:$AJ$63,9+S$1,FALSE)</f>
        <v>1</v>
      </c>
      <c r="T53" s="9">
        <f>VLOOKUP($A53,MW60_2012Data!$B$4:$AJ$63,9+T$1,FALSE)</f>
        <v>2</v>
      </c>
      <c r="U53" s="9">
        <f>VLOOKUP($A53,MW60_2012Data!$B$4:$AJ$63,9+U$1,FALSE)</f>
        <v>2</v>
      </c>
      <c r="V53" s="9">
        <f>VLOOKUP($A53,MW60_2012Data!$B$4:$AJ$63,9+V$1,FALSE)</f>
        <v>1</v>
      </c>
      <c r="W53" s="9">
        <f>VLOOKUP($A53,MW60_2012Data!$B$4:$AJ$63,9+W$1,FALSE)</f>
        <v>1</v>
      </c>
      <c r="X53" s="9">
        <f>VLOOKUP($A53,MW60_2012Data!$B$4:$AJ$63,9+X$1,FALSE)</f>
        <v>2</v>
      </c>
      <c r="Y53" s="9">
        <f>VLOOKUP($A53,MW60_2012Data!$B$4:$AJ$63,9+Y$1,FALSE)</f>
        <v>2</v>
      </c>
      <c r="Z53" s="9">
        <f>VLOOKUP($A53,MW60_2012Data!$B$4:$AJ$63,9+Z$1,FALSE)</f>
        <v>1</v>
      </c>
      <c r="AA53" s="9">
        <f>VLOOKUP($A53,MW60_2012Data!$B$4:$AJ$63,9+AA$1,FALSE)</f>
        <v>1</v>
      </c>
      <c r="AB53" s="9">
        <f>VLOOKUP($A53,MW60_2012Data!$B$4:$AJ$63,9+AB$1,FALSE)</f>
        <v>1</v>
      </c>
      <c r="AC53" s="9">
        <f>VLOOKUP($A53,MW60_2012Data!$B$4:$AJ$63,9+AC$1,FALSE)</f>
        <v>2</v>
      </c>
      <c r="AD53" s="9">
        <f>VLOOKUP($A53,MW60_2012Data!$B$4:$AJ$63,9+AD$1,FALSE)</f>
        <v>2</v>
      </c>
      <c r="AE53" s="9">
        <f>VLOOKUP($A53,MW60_2012Data!$B$4:$AJ$63,9+AE$1,FALSE)</f>
        <v>2</v>
      </c>
      <c r="AF53" s="9">
        <f>VLOOKUP($A53,MW60_2012Data!$B$4:$AJ$63,9+AF$1,FALSE)</f>
        <v>3</v>
      </c>
      <c r="AG53" s="9">
        <f>VLOOKUP($A53,MW60_2012Data!$B$4:$AJ$63,9+AG$1,FALSE)</f>
        <v>1</v>
      </c>
      <c r="AH53" s="9">
        <f>VLOOKUP($A53,MW60_2012Data!$B$4:$AJ$63,9+AH$1,FALSE)</f>
        <v>2</v>
      </c>
      <c r="AI53" s="9">
        <f>VLOOKUP(B53,MW84_2016!$A$3:$D$85,2,FALSE)</f>
        <v>2</v>
      </c>
      <c r="AJ53" s="9">
        <f>VLOOKUP(B53,MW84_2016!$A$3:$D$85,3,FALSE)</f>
        <v>2</v>
      </c>
      <c r="AK53" s="9">
        <f>VLOOKUP(B53,MW84_2016!$A$3:$D$85,4,FALSE)</f>
        <v>1</v>
      </c>
      <c r="AL53" s="9">
        <f>VLOOKUP(B53,MW84_2016!$A$2:$G$85,5,FALSE)</f>
        <v>1</v>
      </c>
      <c r="AM53" s="9">
        <f>VLOOKUP(B53,MW84_2016!$A$2:$G$85,6,FALSE)</f>
        <v>1</v>
      </c>
      <c r="AN53" s="9">
        <f>VLOOKUP(B53,MW84_2016!$A$2:$G$85,7,FALSE)</f>
        <v>2</v>
      </c>
      <c r="AO53" s="9">
        <f>VLOOKUP(B53,MW84_2016!$A$2:$J$86,8,FALSE)</f>
        <v>3</v>
      </c>
      <c r="AP53" s="9">
        <f>VLOOKUP(B53,MW84_2016!$A$2:$I$86,9,FALSE)</f>
        <v>2</v>
      </c>
    </row>
    <row r="54" spans="1:42" x14ac:dyDescent="0.3">
      <c r="A54" s="9" t="str">
        <f>VLOOKUP(B54,Area_Int!$B$2:$C$344,2,FALSE)</f>
        <v>MW2012C3030206</v>
      </c>
      <c r="B54" s="9" t="s">
        <v>240</v>
      </c>
      <c r="C54" s="13" t="s">
        <v>35</v>
      </c>
      <c r="D54" s="9" t="s">
        <v>99</v>
      </c>
      <c r="E54" s="9" t="s">
        <v>106</v>
      </c>
      <c r="F54" s="9" t="s">
        <v>109</v>
      </c>
      <c r="G54" s="9" t="s">
        <v>162</v>
      </c>
      <c r="H54" s="9">
        <f>VLOOKUP($A54,MW60_2012Data!$B$4:$AJ$63,9,FALSE)</f>
        <v>1</v>
      </c>
      <c r="I54" s="9">
        <f>VLOOKUP($A54,MW60_2012Data!$B$4:$AJ$63,9+I$1,FALSE)</f>
        <v>1</v>
      </c>
      <c r="J54" s="9">
        <f>VLOOKUP($A54,MW60_2012Data!$B$4:$AJ$63,9+J$1,FALSE)</f>
        <v>1</v>
      </c>
      <c r="K54" s="9">
        <f>VLOOKUP($A54,MW60_2012Data!$B$4:$AJ$63,9+K$1,FALSE)</f>
        <v>1</v>
      </c>
      <c r="L54" s="9">
        <f>VLOOKUP($A54,MW60_2012Data!$B$4:$AJ$63,9+L$1,FALSE)</f>
        <v>1</v>
      </c>
      <c r="M54" s="9">
        <f>VLOOKUP($A54,MW60_2012Data!$B$4:$AJ$63,9+M$1,FALSE)</f>
        <v>1</v>
      </c>
      <c r="N54" s="9">
        <f>VLOOKUP($A54,MW60_2012Data!$B$4:$AJ$63,9+N$1,FALSE)</f>
        <v>2</v>
      </c>
      <c r="O54" s="9">
        <f>VLOOKUP($A54,MW60_2012Data!$B$4:$AJ$63,9+O$1,FALSE)</f>
        <v>1</v>
      </c>
      <c r="P54" s="9">
        <f>VLOOKUP($A54,MW60_2012Data!$B$4:$AJ$63,9+P$1,FALSE)</f>
        <v>1</v>
      </c>
      <c r="Q54" s="9">
        <f>VLOOKUP($A54,MW60_2012Data!$B$4:$AJ$63,9+Q$1,FALSE)</f>
        <v>1</v>
      </c>
      <c r="R54" s="9">
        <f>VLOOKUP($A54,MW60_2012Data!$B$4:$AJ$63,9+R$1,FALSE)</f>
        <v>1</v>
      </c>
      <c r="S54" s="9">
        <f>VLOOKUP($A54,MW60_2012Data!$B$4:$AJ$63,9+S$1,FALSE)</f>
        <v>1</v>
      </c>
      <c r="T54" s="9">
        <f>VLOOKUP($A54,MW60_2012Data!$B$4:$AJ$63,9+T$1,FALSE)</f>
        <v>2</v>
      </c>
      <c r="U54" s="9">
        <f>VLOOKUP($A54,MW60_2012Data!$B$4:$AJ$63,9+U$1,FALSE)</f>
        <v>2</v>
      </c>
      <c r="V54" s="9">
        <f>VLOOKUP($A54,MW60_2012Data!$B$4:$AJ$63,9+V$1,FALSE)</f>
        <v>1</v>
      </c>
      <c r="W54" s="9">
        <f>VLOOKUP($A54,MW60_2012Data!$B$4:$AJ$63,9+W$1,FALSE)</f>
        <v>2</v>
      </c>
      <c r="X54" s="9">
        <f>VLOOKUP($A54,MW60_2012Data!$B$4:$AJ$63,9+X$1,FALSE)</f>
        <v>1</v>
      </c>
      <c r="Y54" s="9">
        <f>VLOOKUP($A54,MW60_2012Data!$B$4:$AJ$63,9+Y$1,FALSE)</f>
        <v>2</v>
      </c>
      <c r="Z54" s="9">
        <f>VLOOKUP($A54,MW60_2012Data!$B$4:$AJ$63,9+Z$1,FALSE)</f>
        <v>1</v>
      </c>
      <c r="AA54" s="9">
        <f>VLOOKUP($A54,MW60_2012Data!$B$4:$AJ$63,9+AA$1,FALSE)</f>
        <v>1</v>
      </c>
      <c r="AB54" s="9">
        <f>VLOOKUP($A54,MW60_2012Data!$B$4:$AJ$63,9+AB$1,FALSE)</f>
        <v>1</v>
      </c>
      <c r="AC54" s="9">
        <f>VLOOKUP($A54,MW60_2012Data!$B$4:$AJ$63,9+AC$1,FALSE)</f>
        <v>2</v>
      </c>
      <c r="AD54" s="9">
        <f>VLOOKUP($A54,MW60_2012Data!$B$4:$AJ$63,9+AD$1,FALSE)</f>
        <v>1</v>
      </c>
      <c r="AE54" s="9">
        <f>VLOOKUP($A54,MW60_2012Data!$B$4:$AJ$63,9+AE$1,FALSE)</f>
        <v>2</v>
      </c>
      <c r="AF54" s="9">
        <f>VLOOKUP($A54,MW60_2012Data!$B$4:$AJ$63,9+AF$1,FALSE)</f>
        <v>3</v>
      </c>
      <c r="AG54" s="9">
        <f>VLOOKUP($A54,MW60_2012Data!$B$4:$AJ$63,9+AG$1,FALSE)</f>
        <v>1</v>
      </c>
      <c r="AH54" s="9">
        <f>VLOOKUP($A54,MW60_2012Data!$B$4:$AJ$63,9+AH$1,FALSE)</f>
        <v>3</v>
      </c>
      <c r="AI54" s="9">
        <f>VLOOKUP(B54,MW84_2016!$A$3:$D$85,2,FALSE)</f>
        <v>2</v>
      </c>
      <c r="AJ54" s="9">
        <f>VLOOKUP(B54,MW84_2016!$A$3:$D$85,3,FALSE)</f>
        <v>2</v>
      </c>
      <c r="AK54" s="9">
        <f>VLOOKUP(B54,MW84_2016!$A$3:$D$85,4,FALSE)</f>
        <v>1</v>
      </c>
      <c r="AL54" s="9">
        <f>VLOOKUP(B54,MW84_2016!$A$2:$G$85,5,FALSE)</f>
        <v>1</v>
      </c>
      <c r="AM54" s="9">
        <f>VLOOKUP(B54,MW84_2016!$A$2:$G$85,6,FALSE)</f>
        <v>1</v>
      </c>
      <c r="AN54" s="9">
        <f>VLOOKUP(B54,MW84_2016!$A$2:$G$85,7,FALSE)</f>
        <v>2</v>
      </c>
      <c r="AO54" s="9">
        <f>VLOOKUP(B54,MW84_2016!$A$2:$J$86,8,FALSE)</f>
        <v>3</v>
      </c>
      <c r="AP54" s="9">
        <f>VLOOKUP(B54,MW84_2016!$A$2:$I$86,9,FALSE)</f>
        <v>2</v>
      </c>
    </row>
    <row r="55" spans="1:42" x14ac:dyDescent="0.3">
      <c r="A55" s="9" t="str">
        <f>VLOOKUP(B55,Area_Int!$B$2:$C$344,2,FALSE)</f>
        <v>MW2012C3030114</v>
      </c>
      <c r="B55" s="9" t="s">
        <v>208</v>
      </c>
      <c r="C55" s="13" t="s">
        <v>35</v>
      </c>
      <c r="D55" s="9" t="s">
        <v>99</v>
      </c>
      <c r="E55" s="9" t="s">
        <v>106</v>
      </c>
      <c r="F55" s="9" t="s">
        <v>103</v>
      </c>
      <c r="G55" s="9" t="s">
        <v>160</v>
      </c>
      <c r="H55" s="9">
        <f>VLOOKUP($A55,MW60_2012Data!$B$4:$AJ$63,9,FALSE)</f>
        <v>1</v>
      </c>
      <c r="I55" s="9">
        <f>VLOOKUP($A55,MW60_2012Data!$B$4:$AJ$63,9+I$1,FALSE)</f>
        <v>1</v>
      </c>
      <c r="J55" s="9">
        <f>VLOOKUP($A55,MW60_2012Data!$B$4:$AJ$63,9+J$1,FALSE)</f>
        <v>1</v>
      </c>
      <c r="K55" s="9">
        <f>VLOOKUP($A55,MW60_2012Data!$B$4:$AJ$63,9+K$1,FALSE)</f>
        <v>1</v>
      </c>
      <c r="L55" s="9">
        <f>VLOOKUP($A55,MW60_2012Data!$B$4:$AJ$63,9+L$1,FALSE)</f>
        <v>1</v>
      </c>
      <c r="M55" s="9">
        <f>VLOOKUP($A55,MW60_2012Data!$B$4:$AJ$63,9+M$1,FALSE)</f>
        <v>1</v>
      </c>
      <c r="N55" s="9">
        <f>VLOOKUP($A55,MW60_2012Data!$B$4:$AJ$63,9+N$1,FALSE)</f>
        <v>1</v>
      </c>
      <c r="O55" s="9">
        <f>VLOOKUP($A55,MW60_2012Data!$B$4:$AJ$63,9+O$1,FALSE)</f>
        <v>1</v>
      </c>
      <c r="P55" s="9">
        <f>VLOOKUP($A55,MW60_2012Data!$B$4:$AJ$63,9+P$1,FALSE)</f>
        <v>1</v>
      </c>
      <c r="Q55" s="9">
        <f>VLOOKUP($A55,MW60_2012Data!$B$4:$AJ$63,9+Q$1,FALSE)</f>
        <v>1</v>
      </c>
      <c r="R55" s="9">
        <f>VLOOKUP($A55,MW60_2012Data!$B$4:$AJ$63,9+R$1,FALSE)</f>
        <v>1</v>
      </c>
      <c r="S55" s="9">
        <f>VLOOKUP($A55,MW60_2012Data!$B$4:$AJ$63,9+S$1,FALSE)</f>
        <v>1</v>
      </c>
      <c r="T55" s="9">
        <f>VLOOKUP($A55,MW60_2012Data!$B$4:$AJ$63,9+T$1,FALSE)</f>
        <v>2</v>
      </c>
      <c r="U55" s="9">
        <f>VLOOKUP($A55,MW60_2012Data!$B$4:$AJ$63,9+U$1,FALSE)</f>
        <v>2</v>
      </c>
      <c r="V55" s="9">
        <f>VLOOKUP($A55,MW60_2012Data!$B$4:$AJ$63,9+V$1,FALSE)</f>
        <v>1</v>
      </c>
      <c r="W55" s="9">
        <f>VLOOKUP($A55,MW60_2012Data!$B$4:$AJ$63,9+W$1,FALSE)</f>
        <v>1</v>
      </c>
      <c r="X55" s="9">
        <f>VLOOKUP($A55,MW60_2012Data!$B$4:$AJ$63,9+X$1,FALSE)</f>
        <v>1</v>
      </c>
      <c r="Y55" s="9">
        <f>VLOOKUP($A55,MW60_2012Data!$B$4:$AJ$63,9+Y$1,FALSE)</f>
        <v>1</v>
      </c>
      <c r="Z55" s="9">
        <f>VLOOKUP($A55,MW60_2012Data!$B$4:$AJ$63,9+Z$1,FALSE)</f>
        <v>1</v>
      </c>
      <c r="AA55" s="9">
        <f>VLOOKUP($A55,MW60_2012Data!$B$4:$AJ$63,9+AA$1,FALSE)</f>
        <v>1</v>
      </c>
      <c r="AB55" s="9">
        <f>VLOOKUP($A55,MW60_2012Data!$B$4:$AJ$63,9+AB$1,FALSE)</f>
        <v>1</v>
      </c>
      <c r="AC55" s="9">
        <f>VLOOKUP($A55,MW60_2012Data!$B$4:$AJ$63,9+AC$1,FALSE)</f>
        <v>1</v>
      </c>
      <c r="AD55" s="9">
        <f>VLOOKUP($A55,MW60_2012Data!$B$4:$AJ$63,9+AD$1,FALSE)</f>
        <v>1</v>
      </c>
      <c r="AE55" s="9">
        <f>VLOOKUP($A55,MW60_2012Data!$B$4:$AJ$63,9+AE$1,FALSE)</f>
        <v>1</v>
      </c>
      <c r="AF55" s="9">
        <f>VLOOKUP($A55,MW60_2012Data!$B$4:$AJ$63,9+AF$1,FALSE)</f>
        <v>1</v>
      </c>
      <c r="AG55" s="9">
        <f>VLOOKUP($A55,MW60_2012Data!$B$4:$AJ$63,9+AG$1,FALSE)</f>
        <v>1</v>
      </c>
      <c r="AH55" s="9">
        <f>VLOOKUP($A55,MW60_2012Data!$B$4:$AJ$63,9+AH$1,FALSE)</f>
        <v>1</v>
      </c>
      <c r="AI55" s="9">
        <f>VLOOKUP(B55,MW84_2016!$A$3:$D$85,2,FALSE)</f>
        <v>2</v>
      </c>
      <c r="AJ55" s="9">
        <f>VLOOKUP(B55,MW84_2016!$A$3:$D$85,3,FALSE)</f>
        <v>2</v>
      </c>
      <c r="AK55" s="9">
        <f>VLOOKUP(B55,MW84_2016!$A$3:$D$85,4,FALSE)</f>
        <v>1</v>
      </c>
      <c r="AL55" s="9">
        <f>VLOOKUP(B55,MW84_2016!$A$2:$G$85,5,FALSE)</f>
        <v>1</v>
      </c>
      <c r="AM55" s="9">
        <f>VLOOKUP(B55,MW84_2016!$A$2:$G$85,6,FALSE)</f>
        <v>1</v>
      </c>
      <c r="AN55" s="9">
        <f>VLOOKUP(B55,MW84_2016!$A$2:$G$85,7,FALSE)</f>
        <v>1</v>
      </c>
      <c r="AO55" s="9">
        <f>VLOOKUP(B55,MW84_2016!$A$2:$J$86,8,FALSE)</f>
        <v>2</v>
      </c>
      <c r="AP55" s="9">
        <f>VLOOKUP(B55,MW84_2016!$A$2:$I$86,9,FALSE)</f>
        <v>1</v>
      </c>
    </row>
    <row r="56" spans="1:42" x14ac:dyDescent="0.3">
      <c r="A56" s="9" t="str">
        <f>VLOOKUP(B56,Area_Int!$B$2:$C$344,2,FALSE)</f>
        <v>MW2012C3030206</v>
      </c>
      <c r="B56" s="9" t="s">
        <v>246</v>
      </c>
      <c r="C56" s="13" t="s">
        <v>35</v>
      </c>
      <c r="D56" s="9" t="s">
        <v>99</v>
      </c>
      <c r="E56" s="9" t="s">
        <v>106</v>
      </c>
      <c r="F56" s="9" t="s">
        <v>88</v>
      </c>
      <c r="G56" s="9" t="s">
        <v>227</v>
      </c>
      <c r="H56" s="9">
        <v>99</v>
      </c>
      <c r="I56" s="9">
        <v>99</v>
      </c>
      <c r="J56" s="9">
        <v>99</v>
      </c>
      <c r="K56" s="9">
        <v>99</v>
      </c>
      <c r="L56" s="9">
        <v>99</v>
      </c>
      <c r="M56" s="9">
        <v>99</v>
      </c>
      <c r="N56" s="9">
        <v>99</v>
      </c>
      <c r="O56" s="9">
        <v>99</v>
      </c>
      <c r="P56" s="9">
        <v>99</v>
      </c>
      <c r="Q56" s="9">
        <v>99</v>
      </c>
      <c r="R56" s="9">
        <v>99</v>
      </c>
      <c r="S56" s="9">
        <v>99</v>
      </c>
      <c r="T56" s="9">
        <v>99</v>
      </c>
      <c r="U56" s="9">
        <v>99</v>
      </c>
      <c r="V56" s="9">
        <v>99</v>
      </c>
      <c r="W56" s="9">
        <v>99</v>
      </c>
      <c r="X56" s="9">
        <v>99</v>
      </c>
      <c r="Y56" s="9">
        <v>99</v>
      </c>
      <c r="Z56" s="9">
        <v>99</v>
      </c>
      <c r="AA56" s="9">
        <v>99</v>
      </c>
      <c r="AB56" s="9">
        <v>99</v>
      </c>
      <c r="AC56" s="9">
        <v>99</v>
      </c>
      <c r="AD56" s="9">
        <v>99</v>
      </c>
      <c r="AE56" s="9">
        <v>99</v>
      </c>
      <c r="AF56" s="9">
        <v>99</v>
      </c>
      <c r="AG56" s="9">
        <v>99</v>
      </c>
      <c r="AH56" s="9">
        <v>99</v>
      </c>
      <c r="AI56" s="9">
        <f>VLOOKUP(B56,MW84_2016!$A$3:$D$85,2,FALSE)</f>
        <v>99</v>
      </c>
      <c r="AJ56" s="9">
        <f>VLOOKUP(B56,MW84_2016!$A$3:$D$85,3,FALSE)</f>
        <v>99</v>
      </c>
      <c r="AK56" s="9">
        <f>VLOOKUP(B56,MW84_2016!$A$3:$D$85,4,FALSE)</f>
        <v>99</v>
      </c>
      <c r="AL56" s="9">
        <f>VLOOKUP(B56,MW84_2016!$A$2:$G$85,5,FALSE)</f>
        <v>99</v>
      </c>
      <c r="AM56" s="9">
        <f>VLOOKUP(B56,MW84_2016!$A$2:$G$85,6,FALSE)</f>
        <v>99</v>
      </c>
      <c r="AN56" s="9">
        <f>VLOOKUP(B56,MW84_2016!$A$2:$G$85,7,FALSE)</f>
        <v>99</v>
      </c>
      <c r="AO56" s="9">
        <f>VLOOKUP(B56,MW84_2016!$A$2:$J$86,8,FALSE)</f>
        <v>99</v>
      </c>
      <c r="AP56" s="9">
        <f>VLOOKUP(B56,MW84_2016!$A$2:$I$86,9,FALSE)</f>
        <v>99</v>
      </c>
    </row>
    <row r="57" spans="1:42" x14ac:dyDescent="0.3">
      <c r="A57" s="9" t="str">
        <f>VLOOKUP(B57,Area_Int!$B$2:$C$344,2,FALSE)</f>
        <v>MW2012C3030204</v>
      </c>
      <c r="B57" s="9" t="s">
        <v>210</v>
      </c>
      <c r="C57" s="13" t="s">
        <v>35</v>
      </c>
      <c r="D57" s="9" t="s">
        <v>99</v>
      </c>
      <c r="E57" s="9" t="s">
        <v>112</v>
      </c>
      <c r="F57" s="9" t="s">
        <v>107</v>
      </c>
      <c r="G57" s="9" t="s">
        <v>161</v>
      </c>
      <c r="H57" s="9">
        <f>VLOOKUP($A57,MW60_2012Data!$B$4:$AJ$63,9,FALSE)</f>
        <v>1</v>
      </c>
      <c r="I57" s="9">
        <f>VLOOKUP($A57,MW60_2012Data!$B$4:$AJ$63,9+I$1,FALSE)</f>
        <v>1</v>
      </c>
      <c r="J57" s="9">
        <f>VLOOKUP($A57,MW60_2012Data!$B$4:$AJ$63,9+J$1,FALSE)</f>
        <v>1</v>
      </c>
      <c r="K57" s="9">
        <f>VLOOKUP($A57,MW60_2012Data!$B$4:$AJ$63,9+K$1,FALSE)</f>
        <v>1</v>
      </c>
      <c r="L57" s="9">
        <f>VLOOKUP($A57,MW60_2012Data!$B$4:$AJ$63,9+L$1,FALSE)</f>
        <v>1</v>
      </c>
      <c r="M57" s="9">
        <f>VLOOKUP($A57,MW60_2012Data!$B$4:$AJ$63,9+M$1,FALSE)</f>
        <v>1</v>
      </c>
      <c r="N57" s="9">
        <f>VLOOKUP($A57,MW60_2012Data!$B$4:$AJ$63,9+N$1,FALSE)</f>
        <v>2</v>
      </c>
      <c r="O57" s="9">
        <f>VLOOKUP($A57,MW60_2012Data!$B$4:$AJ$63,9+O$1,FALSE)</f>
        <v>1</v>
      </c>
      <c r="P57" s="9">
        <f>VLOOKUP($A57,MW60_2012Data!$B$4:$AJ$63,9+P$1,FALSE)</f>
        <v>1</v>
      </c>
      <c r="Q57" s="9">
        <f>VLOOKUP($A57,MW60_2012Data!$B$4:$AJ$63,9+Q$1,FALSE)</f>
        <v>1</v>
      </c>
      <c r="R57" s="9">
        <f>VLOOKUP($A57,MW60_2012Data!$B$4:$AJ$63,9+R$1,FALSE)</f>
        <v>1</v>
      </c>
      <c r="S57" s="9">
        <f>VLOOKUP($A57,MW60_2012Data!$B$4:$AJ$63,9+S$1,FALSE)</f>
        <v>1</v>
      </c>
      <c r="T57" s="9">
        <f>VLOOKUP($A57,MW60_2012Data!$B$4:$AJ$63,9+T$1,FALSE)</f>
        <v>2</v>
      </c>
      <c r="U57" s="9">
        <f>VLOOKUP($A57,MW60_2012Data!$B$4:$AJ$63,9+U$1,FALSE)</f>
        <v>2</v>
      </c>
      <c r="V57" s="9">
        <f>VLOOKUP($A57,MW60_2012Data!$B$4:$AJ$63,9+V$1,FALSE)</f>
        <v>1</v>
      </c>
      <c r="W57" s="9">
        <f>VLOOKUP($A57,MW60_2012Data!$B$4:$AJ$63,9+W$1,FALSE)</f>
        <v>1</v>
      </c>
      <c r="X57" s="9">
        <f>VLOOKUP($A57,MW60_2012Data!$B$4:$AJ$63,9+X$1,FALSE)</f>
        <v>2</v>
      </c>
      <c r="Y57" s="9">
        <f>VLOOKUP($A57,MW60_2012Data!$B$4:$AJ$63,9+Y$1,FALSE)</f>
        <v>2</v>
      </c>
      <c r="Z57" s="9">
        <f>VLOOKUP($A57,MW60_2012Data!$B$4:$AJ$63,9+Z$1,FALSE)</f>
        <v>1</v>
      </c>
      <c r="AA57" s="9">
        <f>VLOOKUP($A57,MW60_2012Data!$B$4:$AJ$63,9+AA$1,FALSE)</f>
        <v>1</v>
      </c>
      <c r="AB57" s="9">
        <f>VLOOKUP($A57,MW60_2012Data!$B$4:$AJ$63,9+AB$1,FALSE)</f>
        <v>1</v>
      </c>
      <c r="AC57" s="9">
        <f>VLOOKUP($A57,MW60_2012Data!$B$4:$AJ$63,9+AC$1,FALSE)</f>
        <v>2</v>
      </c>
      <c r="AD57" s="9">
        <f>VLOOKUP($A57,MW60_2012Data!$B$4:$AJ$63,9+AD$1,FALSE)</f>
        <v>2</v>
      </c>
      <c r="AE57" s="9">
        <f>VLOOKUP($A57,MW60_2012Data!$B$4:$AJ$63,9+AE$1,FALSE)</f>
        <v>2</v>
      </c>
      <c r="AF57" s="9">
        <f>VLOOKUP($A57,MW60_2012Data!$B$4:$AJ$63,9+AF$1,FALSE)</f>
        <v>3</v>
      </c>
      <c r="AG57" s="9">
        <f>VLOOKUP($A57,MW60_2012Data!$B$4:$AJ$63,9+AG$1,FALSE)</f>
        <v>1</v>
      </c>
      <c r="AH57" s="9">
        <f>VLOOKUP($A57,MW60_2012Data!$B$4:$AJ$63,9+AH$1,FALSE)</f>
        <v>2</v>
      </c>
      <c r="AI57" s="9">
        <f>VLOOKUP(B57,MW84_2016!$A$3:$D$85,2,FALSE)</f>
        <v>3</v>
      </c>
      <c r="AJ57" s="9">
        <f>VLOOKUP(B57,MW84_2016!$A$3:$D$85,3,FALSE)</f>
        <v>2</v>
      </c>
      <c r="AK57" s="9">
        <f>VLOOKUP(B57,MW84_2016!$A$3:$D$85,4,FALSE)</f>
        <v>1</v>
      </c>
      <c r="AL57" s="9">
        <f>VLOOKUP(B57,MW84_2016!$A$2:$G$85,5,FALSE)</f>
        <v>1</v>
      </c>
      <c r="AM57" s="9">
        <f>VLOOKUP(B57,MW84_2016!$A$2:$G$85,6,FALSE)</f>
        <v>1</v>
      </c>
      <c r="AN57" s="9">
        <f>VLOOKUP(B57,MW84_2016!$A$2:$G$85,7,FALSE)</f>
        <v>2</v>
      </c>
      <c r="AO57" s="9">
        <f>VLOOKUP(B57,MW84_2016!$A$2:$J$86,8,FALSE)</f>
        <v>3</v>
      </c>
      <c r="AP57" s="9">
        <f>VLOOKUP(B57,MW84_2016!$A$2:$I$86,9,FALSE)</f>
        <v>2</v>
      </c>
    </row>
    <row r="58" spans="1:42" x14ac:dyDescent="0.3">
      <c r="A58" s="9" t="str">
        <f>VLOOKUP(B58,Area_Int!$B$2:$C$344,2,FALSE)</f>
        <v>MW2012C3030206</v>
      </c>
      <c r="B58" s="9" t="s">
        <v>238</v>
      </c>
      <c r="C58" s="13" t="s">
        <v>35</v>
      </c>
      <c r="D58" s="9" t="s">
        <v>99</v>
      </c>
      <c r="E58" s="9" t="s">
        <v>112</v>
      </c>
      <c r="F58" s="9" t="s">
        <v>109</v>
      </c>
      <c r="G58" s="9" t="s">
        <v>162</v>
      </c>
      <c r="H58" s="9">
        <f>VLOOKUP($A58,MW60_2012Data!$B$4:$AJ$63,9,FALSE)</f>
        <v>1</v>
      </c>
      <c r="I58" s="9">
        <f>VLOOKUP($A58,MW60_2012Data!$B$4:$AJ$63,9+I$1,FALSE)</f>
        <v>1</v>
      </c>
      <c r="J58" s="9">
        <f>VLOOKUP($A58,MW60_2012Data!$B$4:$AJ$63,9+J$1,FALSE)</f>
        <v>1</v>
      </c>
      <c r="K58" s="9">
        <f>VLOOKUP($A58,MW60_2012Data!$B$4:$AJ$63,9+K$1,FALSE)</f>
        <v>1</v>
      </c>
      <c r="L58" s="9">
        <f>VLOOKUP($A58,MW60_2012Data!$B$4:$AJ$63,9+L$1,FALSE)</f>
        <v>1</v>
      </c>
      <c r="M58" s="9">
        <f>VLOOKUP($A58,MW60_2012Data!$B$4:$AJ$63,9+M$1,FALSE)</f>
        <v>1</v>
      </c>
      <c r="N58" s="9">
        <f>VLOOKUP($A58,MW60_2012Data!$B$4:$AJ$63,9+N$1,FALSE)</f>
        <v>2</v>
      </c>
      <c r="O58" s="9">
        <f>VLOOKUP($A58,MW60_2012Data!$B$4:$AJ$63,9+O$1,FALSE)</f>
        <v>1</v>
      </c>
      <c r="P58" s="9">
        <f>VLOOKUP($A58,MW60_2012Data!$B$4:$AJ$63,9+P$1,FALSE)</f>
        <v>1</v>
      </c>
      <c r="Q58" s="9">
        <f>VLOOKUP($A58,MW60_2012Data!$B$4:$AJ$63,9+Q$1,FALSE)</f>
        <v>1</v>
      </c>
      <c r="R58" s="9">
        <f>VLOOKUP($A58,MW60_2012Data!$B$4:$AJ$63,9+R$1,FALSE)</f>
        <v>1</v>
      </c>
      <c r="S58" s="9">
        <f>VLOOKUP($A58,MW60_2012Data!$B$4:$AJ$63,9+S$1,FALSE)</f>
        <v>1</v>
      </c>
      <c r="T58" s="9">
        <f>VLOOKUP($A58,MW60_2012Data!$B$4:$AJ$63,9+T$1,FALSE)</f>
        <v>2</v>
      </c>
      <c r="U58" s="9">
        <f>VLOOKUP($A58,MW60_2012Data!$B$4:$AJ$63,9+U$1,FALSE)</f>
        <v>2</v>
      </c>
      <c r="V58" s="9">
        <f>VLOOKUP($A58,MW60_2012Data!$B$4:$AJ$63,9+V$1,FALSE)</f>
        <v>1</v>
      </c>
      <c r="W58" s="9">
        <f>VLOOKUP($A58,MW60_2012Data!$B$4:$AJ$63,9+W$1,FALSE)</f>
        <v>2</v>
      </c>
      <c r="X58" s="9">
        <f>VLOOKUP($A58,MW60_2012Data!$B$4:$AJ$63,9+X$1,FALSE)</f>
        <v>1</v>
      </c>
      <c r="Y58" s="9">
        <f>VLOOKUP($A58,MW60_2012Data!$B$4:$AJ$63,9+Y$1,FALSE)</f>
        <v>2</v>
      </c>
      <c r="Z58" s="9">
        <f>VLOOKUP($A58,MW60_2012Data!$B$4:$AJ$63,9+Z$1,FALSE)</f>
        <v>1</v>
      </c>
      <c r="AA58" s="9">
        <f>VLOOKUP($A58,MW60_2012Data!$B$4:$AJ$63,9+AA$1,FALSE)</f>
        <v>1</v>
      </c>
      <c r="AB58" s="9">
        <f>VLOOKUP($A58,MW60_2012Data!$B$4:$AJ$63,9+AB$1,FALSE)</f>
        <v>1</v>
      </c>
      <c r="AC58" s="9">
        <f>VLOOKUP($A58,MW60_2012Data!$B$4:$AJ$63,9+AC$1,FALSE)</f>
        <v>2</v>
      </c>
      <c r="AD58" s="9">
        <f>VLOOKUP($A58,MW60_2012Data!$B$4:$AJ$63,9+AD$1,FALSE)</f>
        <v>1</v>
      </c>
      <c r="AE58" s="9">
        <f>VLOOKUP($A58,MW60_2012Data!$B$4:$AJ$63,9+AE$1,FALSE)</f>
        <v>2</v>
      </c>
      <c r="AF58" s="9">
        <f>VLOOKUP($A58,MW60_2012Data!$B$4:$AJ$63,9+AF$1,FALSE)</f>
        <v>3</v>
      </c>
      <c r="AG58" s="9">
        <f>VLOOKUP($A58,MW60_2012Data!$B$4:$AJ$63,9+AG$1,FALSE)</f>
        <v>1</v>
      </c>
      <c r="AH58" s="9">
        <f>VLOOKUP($A58,MW60_2012Data!$B$4:$AJ$63,9+AH$1,FALSE)</f>
        <v>3</v>
      </c>
      <c r="AI58" s="9">
        <f>VLOOKUP(B58,MW84_2016!$A$3:$D$85,2,FALSE)</f>
        <v>3</v>
      </c>
      <c r="AJ58" s="9">
        <f>VLOOKUP(B58,MW84_2016!$A$3:$D$85,3,FALSE)</f>
        <v>2</v>
      </c>
      <c r="AK58" s="9">
        <f>VLOOKUP(B58,MW84_2016!$A$3:$D$85,4,FALSE)</f>
        <v>1</v>
      </c>
      <c r="AL58" s="9">
        <f>VLOOKUP(B58,MW84_2016!$A$2:$G$85,5,FALSE)</f>
        <v>1</v>
      </c>
      <c r="AM58" s="9">
        <f>VLOOKUP(B58,MW84_2016!$A$2:$G$85,6,FALSE)</f>
        <v>1</v>
      </c>
      <c r="AN58" s="9">
        <f>VLOOKUP(B58,MW84_2016!$A$2:$G$85,7,FALSE)</f>
        <v>2</v>
      </c>
      <c r="AO58" s="9">
        <f>VLOOKUP(B58,MW84_2016!$A$2:$J$86,8,FALSE)</f>
        <v>3</v>
      </c>
      <c r="AP58" s="9">
        <f>VLOOKUP(B58,MW84_2016!$A$2:$I$86,9,FALSE)</f>
        <v>2</v>
      </c>
    </row>
    <row r="59" spans="1:42" x14ac:dyDescent="0.3">
      <c r="A59" s="9" t="str">
        <f>VLOOKUP(B59,Area_Int!$B$2:$C$344,2,FALSE)</f>
        <v>MW2012C3030204</v>
      </c>
      <c r="B59" s="9" t="s">
        <v>206</v>
      </c>
      <c r="C59" s="13" t="s">
        <v>35</v>
      </c>
      <c r="D59" s="9" t="s">
        <v>99</v>
      </c>
      <c r="E59" s="9" t="s">
        <v>112</v>
      </c>
      <c r="F59" s="9" t="s">
        <v>103</v>
      </c>
      <c r="G59" s="9" t="s">
        <v>160</v>
      </c>
      <c r="H59" s="9">
        <f>VLOOKUP($A59,MW60_2012Data!$B$4:$AJ$63,9,FALSE)</f>
        <v>1</v>
      </c>
      <c r="I59" s="9">
        <f>VLOOKUP($A59,MW60_2012Data!$B$4:$AJ$63,9+I$1,FALSE)</f>
        <v>1</v>
      </c>
      <c r="J59" s="9">
        <f>VLOOKUP($A59,MW60_2012Data!$B$4:$AJ$63,9+J$1,FALSE)</f>
        <v>1</v>
      </c>
      <c r="K59" s="9">
        <f>VLOOKUP($A59,MW60_2012Data!$B$4:$AJ$63,9+K$1,FALSE)</f>
        <v>1</v>
      </c>
      <c r="L59" s="9">
        <f>VLOOKUP($A59,MW60_2012Data!$B$4:$AJ$63,9+L$1,FALSE)</f>
        <v>1</v>
      </c>
      <c r="M59" s="9">
        <f>VLOOKUP($A59,MW60_2012Data!$B$4:$AJ$63,9+M$1,FALSE)</f>
        <v>1</v>
      </c>
      <c r="N59" s="9">
        <f>VLOOKUP($A59,MW60_2012Data!$B$4:$AJ$63,9+N$1,FALSE)</f>
        <v>2</v>
      </c>
      <c r="O59" s="9">
        <f>VLOOKUP($A59,MW60_2012Data!$B$4:$AJ$63,9+O$1,FALSE)</f>
        <v>1</v>
      </c>
      <c r="P59" s="9">
        <f>VLOOKUP($A59,MW60_2012Data!$B$4:$AJ$63,9+P$1,FALSE)</f>
        <v>1</v>
      </c>
      <c r="Q59" s="9">
        <f>VLOOKUP($A59,MW60_2012Data!$B$4:$AJ$63,9+Q$1,FALSE)</f>
        <v>1</v>
      </c>
      <c r="R59" s="9">
        <f>VLOOKUP($A59,MW60_2012Data!$B$4:$AJ$63,9+R$1,FALSE)</f>
        <v>1</v>
      </c>
      <c r="S59" s="9">
        <f>VLOOKUP($A59,MW60_2012Data!$B$4:$AJ$63,9+S$1,FALSE)</f>
        <v>1</v>
      </c>
      <c r="T59" s="9">
        <f>VLOOKUP($A59,MW60_2012Data!$B$4:$AJ$63,9+T$1,FALSE)</f>
        <v>2</v>
      </c>
      <c r="U59" s="9">
        <f>VLOOKUP($A59,MW60_2012Data!$B$4:$AJ$63,9+U$1,FALSE)</f>
        <v>2</v>
      </c>
      <c r="V59" s="9">
        <f>VLOOKUP($A59,MW60_2012Data!$B$4:$AJ$63,9+V$1,FALSE)</f>
        <v>1</v>
      </c>
      <c r="W59" s="9">
        <f>VLOOKUP($A59,MW60_2012Data!$B$4:$AJ$63,9+W$1,FALSE)</f>
        <v>1</v>
      </c>
      <c r="X59" s="9">
        <f>VLOOKUP($A59,MW60_2012Data!$B$4:$AJ$63,9+X$1,FALSE)</f>
        <v>2</v>
      </c>
      <c r="Y59" s="9">
        <f>VLOOKUP($A59,MW60_2012Data!$B$4:$AJ$63,9+Y$1,FALSE)</f>
        <v>2</v>
      </c>
      <c r="Z59" s="9">
        <f>VLOOKUP($A59,MW60_2012Data!$B$4:$AJ$63,9+Z$1,FALSE)</f>
        <v>1</v>
      </c>
      <c r="AA59" s="9">
        <f>VLOOKUP($A59,MW60_2012Data!$B$4:$AJ$63,9+AA$1,FALSE)</f>
        <v>1</v>
      </c>
      <c r="AB59" s="9">
        <f>VLOOKUP($A59,MW60_2012Data!$B$4:$AJ$63,9+AB$1,FALSE)</f>
        <v>1</v>
      </c>
      <c r="AC59" s="9">
        <f>VLOOKUP($A59,MW60_2012Data!$B$4:$AJ$63,9+AC$1,FALSE)</f>
        <v>2</v>
      </c>
      <c r="AD59" s="9">
        <f>VLOOKUP($A59,MW60_2012Data!$B$4:$AJ$63,9+AD$1,FALSE)</f>
        <v>2</v>
      </c>
      <c r="AE59" s="9">
        <f>VLOOKUP($A59,MW60_2012Data!$B$4:$AJ$63,9+AE$1,FALSE)</f>
        <v>2</v>
      </c>
      <c r="AF59" s="9">
        <f>VLOOKUP($A59,MW60_2012Data!$B$4:$AJ$63,9+AF$1,FALSE)</f>
        <v>3</v>
      </c>
      <c r="AG59" s="9">
        <f>VLOOKUP($A59,MW60_2012Data!$B$4:$AJ$63,9+AG$1,FALSE)</f>
        <v>1</v>
      </c>
      <c r="AH59" s="9">
        <f>VLOOKUP($A59,MW60_2012Data!$B$4:$AJ$63,9+AH$1,FALSE)</f>
        <v>2</v>
      </c>
      <c r="AI59" s="9">
        <f>VLOOKUP(B59,MW84_2016!$A$3:$D$85,2,FALSE)</f>
        <v>3</v>
      </c>
      <c r="AJ59" s="9">
        <f>VLOOKUP(B59,MW84_2016!$A$3:$D$85,3,FALSE)</f>
        <v>2</v>
      </c>
      <c r="AK59" s="9">
        <f>VLOOKUP(B59,MW84_2016!$A$3:$D$85,4,FALSE)</f>
        <v>1</v>
      </c>
      <c r="AL59" s="9">
        <f>VLOOKUP(B59,MW84_2016!$A$2:$G$85,5,FALSE)</f>
        <v>1</v>
      </c>
      <c r="AM59" s="9">
        <f>VLOOKUP(B59,MW84_2016!$A$2:$G$85,6,FALSE)</f>
        <v>1</v>
      </c>
      <c r="AN59" s="9">
        <f>VLOOKUP(B59,MW84_2016!$A$2:$G$85,7,FALSE)</f>
        <v>1</v>
      </c>
      <c r="AO59" s="9">
        <f>VLOOKUP(B59,MW84_2016!$A$2:$J$86,8,FALSE)</f>
        <v>2</v>
      </c>
      <c r="AP59" s="9">
        <f>VLOOKUP(B59,MW84_2016!$A$2:$I$86,9,FALSE)</f>
        <v>1</v>
      </c>
    </row>
    <row r="60" spans="1:42" x14ac:dyDescent="0.3">
      <c r="A60" s="9" t="str">
        <f>VLOOKUP(B60,Area_Int!$B$2:$C$344,2,FALSE)</f>
        <v>MW2012C3030214</v>
      </c>
      <c r="B60" s="9" t="s">
        <v>244</v>
      </c>
      <c r="C60" s="13" t="s">
        <v>35</v>
      </c>
      <c r="D60" s="9" t="s">
        <v>99</v>
      </c>
      <c r="E60" s="9" t="s">
        <v>112</v>
      </c>
      <c r="F60" s="9" t="s">
        <v>88</v>
      </c>
      <c r="G60" s="9" t="s">
        <v>227</v>
      </c>
      <c r="H60" s="9">
        <v>99</v>
      </c>
      <c r="I60" s="9">
        <v>99</v>
      </c>
      <c r="J60" s="9">
        <v>99</v>
      </c>
      <c r="K60" s="9">
        <v>99</v>
      </c>
      <c r="L60" s="9">
        <v>99</v>
      </c>
      <c r="M60" s="9">
        <v>99</v>
      </c>
      <c r="N60" s="9">
        <v>99</v>
      </c>
      <c r="O60" s="9">
        <v>99</v>
      </c>
      <c r="P60" s="9">
        <v>99</v>
      </c>
      <c r="Q60" s="9">
        <v>99</v>
      </c>
      <c r="R60" s="9">
        <v>99</v>
      </c>
      <c r="S60" s="9">
        <v>99</v>
      </c>
      <c r="T60" s="9">
        <v>99</v>
      </c>
      <c r="U60" s="9">
        <v>99</v>
      </c>
      <c r="V60" s="9">
        <v>99</v>
      </c>
      <c r="W60" s="9">
        <v>99</v>
      </c>
      <c r="X60" s="9">
        <v>99</v>
      </c>
      <c r="Y60" s="9">
        <v>99</v>
      </c>
      <c r="Z60" s="9">
        <v>99</v>
      </c>
      <c r="AA60" s="9">
        <v>99</v>
      </c>
      <c r="AB60" s="9">
        <v>99</v>
      </c>
      <c r="AC60" s="9">
        <v>99</v>
      </c>
      <c r="AD60" s="9">
        <v>99</v>
      </c>
      <c r="AE60" s="9">
        <v>99</v>
      </c>
      <c r="AF60" s="9">
        <v>99</v>
      </c>
      <c r="AG60" s="9">
        <v>99</v>
      </c>
      <c r="AH60" s="9">
        <v>99</v>
      </c>
      <c r="AI60" s="9">
        <f>VLOOKUP(B60,MW84_2016!$A$3:$D$85,2,FALSE)</f>
        <v>99</v>
      </c>
      <c r="AJ60" s="9">
        <f>VLOOKUP(B60,MW84_2016!$A$3:$D$85,3,FALSE)</f>
        <v>99</v>
      </c>
      <c r="AK60" s="9">
        <f>VLOOKUP(B60,MW84_2016!$A$3:$D$85,4,FALSE)</f>
        <v>99</v>
      </c>
      <c r="AL60" s="9">
        <f>VLOOKUP(B60,MW84_2016!$A$2:$G$85,5,FALSE)</f>
        <v>99</v>
      </c>
      <c r="AM60" s="9">
        <f>VLOOKUP(B60,MW84_2016!$A$2:$G$85,6,FALSE)</f>
        <v>99</v>
      </c>
      <c r="AN60" s="9">
        <f>VLOOKUP(B60,MW84_2016!$A$2:$G$85,7,FALSE)</f>
        <v>99</v>
      </c>
      <c r="AO60" s="9">
        <f>VLOOKUP(B60,MW84_2016!$A$2:$J$86,8,FALSE)</f>
        <v>99</v>
      </c>
      <c r="AP60" s="9">
        <f>VLOOKUP(B60,MW84_2016!$A$2:$I$86,9,FALSE)</f>
        <v>99</v>
      </c>
    </row>
    <row r="61" spans="1:42" x14ac:dyDescent="0.3">
      <c r="A61" s="9" t="str">
        <f>VLOOKUP(B61,Area_Int!$B$2:$C$344,2,FALSE)</f>
        <v>MW2012C3030404</v>
      </c>
      <c r="B61" s="9" t="s">
        <v>237</v>
      </c>
      <c r="C61" s="13" t="s">
        <v>35</v>
      </c>
      <c r="D61" s="9" t="s">
        <v>99</v>
      </c>
      <c r="E61" s="9" t="s">
        <v>116</v>
      </c>
      <c r="F61" s="9" t="s">
        <v>107</v>
      </c>
      <c r="G61" s="9" t="s">
        <v>161</v>
      </c>
      <c r="H61" s="9">
        <f>VLOOKUP($A61,MW60_2012Data!$B$4:$AJ$63,9,FALSE)</f>
        <v>1</v>
      </c>
      <c r="I61" s="9">
        <f>VLOOKUP($A61,MW60_2012Data!$B$4:$AJ$63,9+I$1,FALSE)</f>
        <v>1</v>
      </c>
      <c r="J61" s="9">
        <f>VLOOKUP($A61,MW60_2012Data!$B$4:$AJ$63,9+J$1,FALSE)</f>
        <v>1</v>
      </c>
      <c r="K61" s="9">
        <f>VLOOKUP($A61,MW60_2012Data!$B$4:$AJ$63,9+K$1,FALSE)</f>
        <v>1</v>
      </c>
      <c r="L61" s="9">
        <f>VLOOKUP($A61,MW60_2012Data!$B$4:$AJ$63,9+L$1,FALSE)</f>
        <v>1</v>
      </c>
      <c r="M61" s="9">
        <f>VLOOKUP($A61,MW60_2012Data!$B$4:$AJ$63,9+M$1,FALSE)</f>
        <v>1</v>
      </c>
      <c r="N61" s="9">
        <f>VLOOKUP($A61,MW60_2012Data!$B$4:$AJ$63,9+N$1,FALSE)</f>
        <v>2</v>
      </c>
      <c r="O61" s="9">
        <f>VLOOKUP($A61,MW60_2012Data!$B$4:$AJ$63,9+O$1,FALSE)</f>
        <v>1</v>
      </c>
      <c r="P61" s="9">
        <f>VLOOKUP($A61,MW60_2012Data!$B$4:$AJ$63,9+P$1,FALSE)</f>
        <v>1</v>
      </c>
      <c r="Q61" s="9">
        <f>VLOOKUP($A61,MW60_2012Data!$B$4:$AJ$63,9+Q$1,FALSE)</f>
        <v>2</v>
      </c>
      <c r="R61" s="9">
        <f>VLOOKUP($A61,MW60_2012Data!$B$4:$AJ$63,9+R$1,FALSE)</f>
        <v>2</v>
      </c>
      <c r="S61" s="9">
        <f>VLOOKUP($A61,MW60_2012Data!$B$4:$AJ$63,9+S$1,FALSE)</f>
        <v>1</v>
      </c>
      <c r="T61" s="9">
        <f>VLOOKUP($A61,MW60_2012Data!$B$4:$AJ$63,9+T$1,FALSE)</f>
        <v>2</v>
      </c>
      <c r="U61" s="9">
        <f>VLOOKUP($A61,MW60_2012Data!$B$4:$AJ$63,9+U$1,FALSE)</f>
        <v>2</v>
      </c>
      <c r="V61" s="9">
        <f>VLOOKUP($A61,MW60_2012Data!$B$4:$AJ$63,9+V$1,FALSE)</f>
        <v>1</v>
      </c>
      <c r="W61" s="9">
        <f>VLOOKUP($A61,MW60_2012Data!$B$4:$AJ$63,9+W$1,FALSE)</f>
        <v>1</v>
      </c>
      <c r="X61" s="9">
        <f>VLOOKUP($A61,MW60_2012Data!$B$4:$AJ$63,9+X$1,FALSE)</f>
        <v>1</v>
      </c>
      <c r="Y61" s="9">
        <f>VLOOKUP($A61,MW60_2012Data!$B$4:$AJ$63,9+Y$1,FALSE)</f>
        <v>2</v>
      </c>
      <c r="Z61" s="9">
        <f>VLOOKUP($A61,MW60_2012Data!$B$4:$AJ$63,9+Z$1,FALSE)</f>
        <v>1</v>
      </c>
      <c r="AA61" s="9">
        <f>VLOOKUP($A61,MW60_2012Data!$B$4:$AJ$63,9+AA$1,FALSE)</f>
        <v>1</v>
      </c>
      <c r="AB61" s="9">
        <f>VLOOKUP($A61,MW60_2012Data!$B$4:$AJ$63,9+AB$1,FALSE)</f>
        <v>1</v>
      </c>
      <c r="AC61" s="9">
        <f>VLOOKUP($A61,MW60_2012Data!$B$4:$AJ$63,9+AC$1,FALSE)</f>
        <v>2</v>
      </c>
      <c r="AD61" s="9">
        <f>VLOOKUP($A61,MW60_2012Data!$B$4:$AJ$63,9+AD$1,FALSE)</f>
        <v>2</v>
      </c>
      <c r="AE61" s="9">
        <f>VLOOKUP($A61,MW60_2012Data!$B$4:$AJ$63,9+AE$1,FALSE)</f>
        <v>2</v>
      </c>
      <c r="AF61" s="9">
        <f>VLOOKUP($A61,MW60_2012Data!$B$4:$AJ$63,9+AF$1,FALSE)</f>
        <v>3</v>
      </c>
      <c r="AG61" s="9">
        <f>VLOOKUP($A61,MW60_2012Data!$B$4:$AJ$63,9+AG$1,FALSE)</f>
        <v>1</v>
      </c>
      <c r="AH61" s="9">
        <f>VLOOKUP($A61,MW60_2012Data!$B$4:$AJ$63,9+AH$1,FALSE)</f>
        <v>2</v>
      </c>
      <c r="AI61" s="9">
        <f>VLOOKUP(B61,MW84_2016!$A$3:$D$85,2,FALSE)</f>
        <v>2</v>
      </c>
      <c r="AJ61" s="9">
        <f>VLOOKUP(B61,MW84_2016!$A$3:$D$85,3,FALSE)</f>
        <v>2</v>
      </c>
      <c r="AK61" s="9">
        <f>VLOOKUP(B61,MW84_2016!$A$3:$D$85,4,FALSE)</f>
        <v>1</v>
      </c>
      <c r="AL61" s="9">
        <f>VLOOKUP(B61,MW84_2016!$A$2:$G$85,5,FALSE)</f>
        <v>1</v>
      </c>
      <c r="AM61" s="9">
        <f>VLOOKUP(B61,MW84_2016!$A$2:$G$85,6,FALSE)</f>
        <v>1</v>
      </c>
      <c r="AN61" s="9">
        <f>VLOOKUP(B61,MW84_2016!$A$2:$G$85,7,FALSE)</f>
        <v>2</v>
      </c>
      <c r="AO61" s="9">
        <f>VLOOKUP(B61,MW84_2016!$A$2:$J$86,8,FALSE)</f>
        <v>3</v>
      </c>
      <c r="AP61" s="9">
        <f>VLOOKUP(B61,MW84_2016!$A$2:$I$86,9,FALSE)</f>
        <v>2</v>
      </c>
    </row>
    <row r="62" spans="1:42" x14ac:dyDescent="0.3">
      <c r="A62" s="9" t="str">
        <f>VLOOKUP(B62,Area_Int!$B$2:$C$344,2,FALSE)</f>
        <v>MW2012C3030314</v>
      </c>
      <c r="B62" s="9" t="s">
        <v>222</v>
      </c>
      <c r="C62" s="13" t="s">
        <v>35</v>
      </c>
      <c r="D62" s="9" t="s">
        <v>99</v>
      </c>
      <c r="E62" s="9" t="s">
        <v>116</v>
      </c>
      <c r="F62" s="9" t="s">
        <v>103</v>
      </c>
      <c r="G62" s="9" t="s">
        <v>160</v>
      </c>
      <c r="H62" s="9">
        <f>VLOOKUP($A62,MW60_2012Data!$B$4:$AJ$63,9,FALSE)</f>
        <v>1</v>
      </c>
      <c r="I62" s="9">
        <f>VLOOKUP($A62,MW60_2012Data!$B$4:$AJ$63,9+I$1,FALSE)</f>
        <v>1</v>
      </c>
      <c r="J62" s="9">
        <f>VLOOKUP($A62,MW60_2012Data!$B$4:$AJ$63,9+J$1,FALSE)</f>
        <v>1</v>
      </c>
      <c r="K62" s="9">
        <f>VLOOKUP($A62,MW60_2012Data!$B$4:$AJ$63,9+K$1,FALSE)</f>
        <v>1</v>
      </c>
      <c r="L62" s="9">
        <f>VLOOKUP($A62,MW60_2012Data!$B$4:$AJ$63,9+L$1,FALSE)</f>
        <v>1</v>
      </c>
      <c r="M62" s="9">
        <f>VLOOKUP($A62,MW60_2012Data!$B$4:$AJ$63,9+M$1,FALSE)</f>
        <v>1</v>
      </c>
      <c r="N62" s="9">
        <f>VLOOKUP($A62,MW60_2012Data!$B$4:$AJ$63,9+N$1,FALSE)</f>
        <v>1</v>
      </c>
      <c r="O62" s="9">
        <f>VLOOKUP($A62,MW60_2012Data!$B$4:$AJ$63,9+O$1,FALSE)</f>
        <v>1</v>
      </c>
      <c r="P62" s="9">
        <f>VLOOKUP($A62,MW60_2012Data!$B$4:$AJ$63,9+P$1,FALSE)</f>
        <v>1</v>
      </c>
      <c r="Q62" s="9">
        <f>VLOOKUP($A62,MW60_2012Data!$B$4:$AJ$63,9+Q$1,FALSE)</f>
        <v>1</v>
      </c>
      <c r="R62" s="9">
        <f>VLOOKUP($A62,MW60_2012Data!$B$4:$AJ$63,9+R$1,FALSE)</f>
        <v>1</v>
      </c>
      <c r="S62" s="9">
        <f>VLOOKUP($A62,MW60_2012Data!$B$4:$AJ$63,9+S$1,FALSE)</f>
        <v>1</v>
      </c>
      <c r="T62" s="9">
        <f>VLOOKUP($A62,MW60_2012Data!$B$4:$AJ$63,9+T$1,FALSE)</f>
        <v>2</v>
      </c>
      <c r="U62" s="9">
        <f>VLOOKUP($A62,MW60_2012Data!$B$4:$AJ$63,9+U$1,FALSE)</f>
        <v>2</v>
      </c>
      <c r="V62" s="9">
        <f>VLOOKUP($A62,MW60_2012Data!$B$4:$AJ$63,9+V$1,FALSE)</f>
        <v>1</v>
      </c>
      <c r="W62" s="9">
        <f>VLOOKUP($A62,MW60_2012Data!$B$4:$AJ$63,9+W$1,FALSE)</f>
        <v>1</v>
      </c>
      <c r="X62" s="9">
        <f>VLOOKUP($A62,MW60_2012Data!$B$4:$AJ$63,9+X$1,FALSE)</f>
        <v>2</v>
      </c>
      <c r="Y62" s="9">
        <f>VLOOKUP($A62,MW60_2012Data!$B$4:$AJ$63,9+Y$1,FALSE)</f>
        <v>2</v>
      </c>
      <c r="Z62" s="9">
        <f>VLOOKUP($A62,MW60_2012Data!$B$4:$AJ$63,9+Z$1,FALSE)</f>
        <v>1</v>
      </c>
      <c r="AA62" s="9">
        <f>VLOOKUP($A62,MW60_2012Data!$B$4:$AJ$63,9+AA$1,FALSE)</f>
        <v>1</v>
      </c>
      <c r="AB62" s="9">
        <f>VLOOKUP($A62,MW60_2012Data!$B$4:$AJ$63,9+AB$1,FALSE)</f>
        <v>1</v>
      </c>
      <c r="AC62" s="9">
        <f>VLOOKUP($A62,MW60_2012Data!$B$4:$AJ$63,9+AC$1,FALSE)</f>
        <v>1</v>
      </c>
      <c r="AD62" s="9">
        <f>VLOOKUP($A62,MW60_2012Data!$B$4:$AJ$63,9+AD$1,FALSE)</f>
        <v>1</v>
      </c>
      <c r="AE62" s="9">
        <f>VLOOKUP($A62,MW60_2012Data!$B$4:$AJ$63,9+AE$1,FALSE)</f>
        <v>1</v>
      </c>
      <c r="AF62" s="9">
        <f>VLOOKUP($A62,MW60_2012Data!$B$4:$AJ$63,9+AF$1,FALSE)</f>
        <v>2</v>
      </c>
      <c r="AG62" s="9">
        <f>VLOOKUP($A62,MW60_2012Data!$B$4:$AJ$63,9+AG$1,FALSE)</f>
        <v>1</v>
      </c>
      <c r="AH62" s="9">
        <f>VLOOKUP($A62,MW60_2012Data!$B$4:$AJ$63,9+AH$1,FALSE)</f>
        <v>1</v>
      </c>
      <c r="AI62" s="9">
        <f>VLOOKUP(B62,MW84_2016!$A$3:$D$85,2,FALSE)</f>
        <v>2</v>
      </c>
      <c r="AJ62" s="9">
        <f>VLOOKUP(B62,MW84_2016!$A$3:$D$85,3,FALSE)</f>
        <v>2</v>
      </c>
      <c r="AK62" s="9">
        <f>VLOOKUP(B62,MW84_2016!$A$3:$D$85,4,FALSE)</f>
        <v>1</v>
      </c>
      <c r="AL62" s="9">
        <f>VLOOKUP(B62,MW84_2016!$A$2:$G$85,5,FALSE)</f>
        <v>1</v>
      </c>
      <c r="AM62" s="9">
        <f>VLOOKUP(B62,MW84_2016!$A$2:$G$85,6,FALSE)</f>
        <v>1</v>
      </c>
      <c r="AN62" s="9">
        <f>VLOOKUP(B62,MW84_2016!$A$2:$G$85,7,FALSE)</f>
        <v>1</v>
      </c>
      <c r="AO62" s="9">
        <f>VLOOKUP(B62,MW84_2016!$A$2:$J$86,8,FALSE)</f>
        <v>3</v>
      </c>
      <c r="AP62" s="9">
        <f>VLOOKUP(B62,MW84_2016!$A$2:$I$86,9,FALSE)</f>
        <v>2</v>
      </c>
    </row>
    <row r="63" spans="1:42" x14ac:dyDescent="0.3">
      <c r="A63" s="9" t="str">
        <f>VLOOKUP(B63,Area_Int!$B$2:$C$344,2,FALSE)</f>
        <v>MW2012C3030414</v>
      </c>
      <c r="B63" s="9" t="s">
        <v>264</v>
      </c>
      <c r="C63" s="13" t="s">
        <v>35</v>
      </c>
      <c r="D63" s="9" t="s">
        <v>99</v>
      </c>
      <c r="E63" s="9" t="s">
        <v>116</v>
      </c>
      <c r="F63" s="9" t="s">
        <v>88</v>
      </c>
      <c r="G63" s="9" t="s">
        <v>227</v>
      </c>
      <c r="H63" s="9">
        <v>99</v>
      </c>
      <c r="I63" s="9">
        <v>99</v>
      </c>
      <c r="J63" s="9">
        <v>99</v>
      </c>
      <c r="K63" s="9">
        <v>99</v>
      </c>
      <c r="L63" s="9">
        <v>99</v>
      </c>
      <c r="M63" s="9">
        <v>99</v>
      </c>
      <c r="N63" s="9">
        <v>99</v>
      </c>
      <c r="O63" s="9">
        <v>99</v>
      </c>
      <c r="P63" s="9">
        <v>99</v>
      </c>
      <c r="Q63" s="9">
        <v>99</v>
      </c>
      <c r="R63" s="9">
        <v>99</v>
      </c>
      <c r="S63" s="9">
        <v>99</v>
      </c>
      <c r="T63" s="9">
        <v>99</v>
      </c>
      <c r="U63" s="9">
        <v>99</v>
      </c>
      <c r="V63" s="9">
        <v>99</v>
      </c>
      <c r="W63" s="9">
        <v>99</v>
      </c>
      <c r="X63" s="9">
        <v>99</v>
      </c>
      <c r="Y63" s="9">
        <v>99</v>
      </c>
      <c r="Z63" s="9">
        <v>99</v>
      </c>
      <c r="AA63" s="9">
        <v>99</v>
      </c>
      <c r="AB63" s="9">
        <v>99</v>
      </c>
      <c r="AC63" s="9">
        <v>99</v>
      </c>
      <c r="AD63" s="9">
        <v>99</v>
      </c>
      <c r="AE63" s="9">
        <v>99</v>
      </c>
      <c r="AF63" s="9">
        <v>99</v>
      </c>
      <c r="AG63" s="9">
        <v>99</v>
      </c>
      <c r="AH63" s="9">
        <v>99</v>
      </c>
      <c r="AI63" s="9">
        <f>VLOOKUP(B63,MW84_2016!$A$3:$D$85,2,FALSE)</f>
        <v>99</v>
      </c>
      <c r="AJ63" s="9">
        <f>VLOOKUP(B63,MW84_2016!$A$3:$D$85,3,FALSE)</f>
        <v>99</v>
      </c>
      <c r="AK63" s="9">
        <f>VLOOKUP(B63,MW84_2016!$A$3:$D$85,4,FALSE)</f>
        <v>99</v>
      </c>
      <c r="AL63" s="9">
        <f>VLOOKUP(B63,MW84_2016!$A$2:$G$85,5,FALSE)</f>
        <v>99</v>
      </c>
      <c r="AM63" s="9">
        <f>VLOOKUP(B63,MW84_2016!$A$2:$G$85,6,FALSE)</f>
        <v>99</v>
      </c>
      <c r="AN63" s="9">
        <f>VLOOKUP(B63,MW84_2016!$A$2:$G$85,7,FALSE)</f>
        <v>99</v>
      </c>
      <c r="AO63" s="9">
        <f>VLOOKUP(B63,MW84_2016!$A$2:$J$86,8,FALSE)</f>
        <v>99</v>
      </c>
      <c r="AP63" s="9">
        <f>VLOOKUP(B63,MW84_2016!$A$2:$I$86,9,FALSE)</f>
        <v>99</v>
      </c>
    </row>
    <row r="64" spans="1:42" x14ac:dyDescent="0.3">
      <c r="A64" s="9" t="str">
        <f>VLOOKUP(B64,Area_Int!$B$2:$C$344,2,FALSE)</f>
        <v>MW2012C3030306</v>
      </c>
      <c r="B64" s="9" t="s">
        <v>207</v>
      </c>
      <c r="C64" s="13" t="s">
        <v>35</v>
      </c>
      <c r="D64" s="9" t="s">
        <v>99</v>
      </c>
      <c r="E64" s="9" t="s">
        <v>119</v>
      </c>
      <c r="F64" s="9" t="s">
        <v>109</v>
      </c>
      <c r="G64" s="9" t="s">
        <v>162</v>
      </c>
      <c r="H64" s="9">
        <f>VLOOKUP($A64,MW60_2012Data!$B$4:$AJ$63,9,FALSE)</f>
        <v>1</v>
      </c>
      <c r="I64" s="9">
        <f>VLOOKUP($A64,MW60_2012Data!$B$4:$AJ$63,9+I$1,FALSE)</f>
        <v>2</v>
      </c>
      <c r="J64" s="9">
        <f>VLOOKUP($A64,MW60_2012Data!$B$4:$AJ$63,9+J$1,FALSE)</f>
        <v>1</v>
      </c>
      <c r="K64" s="9">
        <f>VLOOKUP($A64,MW60_2012Data!$B$4:$AJ$63,9+K$1,FALSE)</f>
        <v>1</v>
      </c>
      <c r="L64" s="9">
        <f>VLOOKUP($A64,MW60_2012Data!$B$4:$AJ$63,9+L$1,FALSE)</f>
        <v>1</v>
      </c>
      <c r="M64" s="9">
        <f>VLOOKUP($A64,MW60_2012Data!$B$4:$AJ$63,9+M$1,FALSE)</f>
        <v>1</v>
      </c>
      <c r="N64" s="9">
        <f>VLOOKUP($A64,MW60_2012Data!$B$4:$AJ$63,9+N$1,FALSE)</f>
        <v>1</v>
      </c>
      <c r="O64" s="9">
        <f>VLOOKUP($A64,MW60_2012Data!$B$4:$AJ$63,9+O$1,FALSE)</f>
        <v>1</v>
      </c>
      <c r="P64" s="9">
        <f>VLOOKUP($A64,MW60_2012Data!$B$4:$AJ$63,9+P$1,FALSE)</f>
        <v>1</v>
      </c>
      <c r="Q64" s="9">
        <f>VLOOKUP($A64,MW60_2012Data!$B$4:$AJ$63,9+Q$1,FALSE)</f>
        <v>1</v>
      </c>
      <c r="R64" s="9">
        <f>VLOOKUP($A64,MW60_2012Data!$B$4:$AJ$63,9+R$1,FALSE)</f>
        <v>1</v>
      </c>
      <c r="S64" s="9">
        <f>VLOOKUP($A64,MW60_2012Data!$B$4:$AJ$63,9+S$1,FALSE)</f>
        <v>1</v>
      </c>
      <c r="T64" s="9">
        <f>VLOOKUP($A64,MW60_2012Data!$B$4:$AJ$63,9+T$1,FALSE)</f>
        <v>2</v>
      </c>
      <c r="U64" s="9">
        <f>VLOOKUP($A64,MW60_2012Data!$B$4:$AJ$63,9+U$1,FALSE)</f>
        <v>2</v>
      </c>
      <c r="V64" s="9">
        <f>VLOOKUP($A64,MW60_2012Data!$B$4:$AJ$63,9+V$1,FALSE)</f>
        <v>1</v>
      </c>
      <c r="W64" s="9">
        <f>VLOOKUP($A64,MW60_2012Data!$B$4:$AJ$63,9+W$1,FALSE)</f>
        <v>2</v>
      </c>
      <c r="X64" s="9">
        <f>VLOOKUP($A64,MW60_2012Data!$B$4:$AJ$63,9+X$1,FALSE)</f>
        <v>1</v>
      </c>
      <c r="Y64" s="9">
        <f>VLOOKUP($A64,MW60_2012Data!$B$4:$AJ$63,9+Y$1,FALSE)</f>
        <v>2</v>
      </c>
      <c r="Z64" s="9">
        <f>VLOOKUP($A64,MW60_2012Data!$B$4:$AJ$63,9+Z$1,FALSE)</f>
        <v>1</v>
      </c>
      <c r="AA64" s="9">
        <f>VLOOKUP($A64,MW60_2012Data!$B$4:$AJ$63,9+AA$1,FALSE)</f>
        <v>1</v>
      </c>
      <c r="AB64" s="9">
        <f>VLOOKUP($A64,MW60_2012Data!$B$4:$AJ$63,9+AB$1,FALSE)</f>
        <v>1</v>
      </c>
      <c r="AC64" s="9">
        <f>VLOOKUP($A64,MW60_2012Data!$B$4:$AJ$63,9+AC$1,FALSE)</f>
        <v>2</v>
      </c>
      <c r="AD64" s="9">
        <f>VLOOKUP($A64,MW60_2012Data!$B$4:$AJ$63,9+AD$1,FALSE)</f>
        <v>1</v>
      </c>
      <c r="AE64" s="9">
        <f>VLOOKUP($A64,MW60_2012Data!$B$4:$AJ$63,9+AE$1,FALSE)</f>
        <v>1</v>
      </c>
      <c r="AF64" s="9">
        <f>VLOOKUP($A64,MW60_2012Data!$B$4:$AJ$63,9+AF$1,FALSE)</f>
        <v>1</v>
      </c>
      <c r="AG64" s="9">
        <f>VLOOKUP($A64,MW60_2012Data!$B$4:$AJ$63,9+AG$1,FALSE)</f>
        <v>1</v>
      </c>
      <c r="AH64" s="9">
        <f>VLOOKUP($A64,MW60_2012Data!$B$4:$AJ$63,9+AH$1,FALSE)</f>
        <v>2</v>
      </c>
      <c r="AI64" s="9">
        <f>VLOOKUP(B64,MW84_2016!$A$3:$D$85,2,FALSE)</f>
        <v>2</v>
      </c>
      <c r="AJ64" s="9">
        <f>VLOOKUP(B64,MW84_2016!$A$3:$D$85,3,FALSE)</f>
        <v>2</v>
      </c>
      <c r="AK64" s="9">
        <f>VLOOKUP(B64,MW84_2016!$A$3:$D$85,4,FALSE)</f>
        <v>1</v>
      </c>
      <c r="AL64" s="9">
        <f>VLOOKUP(B64,MW84_2016!$A$2:$G$85,5,FALSE)</f>
        <v>1</v>
      </c>
      <c r="AM64" s="9">
        <f>VLOOKUP(B64,MW84_2016!$A$2:$G$85,6,FALSE)</f>
        <v>1</v>
      </c>
      <c r="AN64" s="9">
        <f>VLOOKUP(B64,MW84_2016!$A$2:$G$85,7,FALSE)</f>
        <v>2</v>
      </c>
      <c r="AO64" s="9">
        <f>VLOOKUP(B64,MW84_2016!$A$2:$J$86,8,FALSE)</f>
        <v>3</v>
      </c>
      <c r="AP64" s="9">
        <f>VLOOKUP(B64,MW84_2016!$A$2:$I$86,9,FALSE)</f>
        <v>2</v>
      </c>
    </row>
    <row r="65" spans="1:42" x14ac:dyDescent="0.3">
      <c r="A65" s="9" t="str">
        <f>VLOOKUP(B65,Area_Int!$B$2:$C$344,2,FALSE)</f>
        <v>MW2012C3030414</v>
      </c>
      <c r="B65" s="9" t="s">
        <v>221</v>
      </c>
      <c r="C65" s="13" t="s">
        <v>35</v>
      </c>
      <c r="D65" s="9" t="s">
        <v>99</v>
      </c>
      <c r="E65" s="9" t="s">
        <v>119</v>
      </c>
      <c r="F65" s="9" t="s">
        <v>103</v>
      </c>
      <c r="G65" s="9" t="s">
        <v>160</v>
      </c>
      <c r="H65" s="9">
        <f>VLOOKUP($A65,MW60_2012Data!$B$4:$AJ$63,9,FALSE)</f>
        <v>1</v>
      </c>
      <c r="I65" s="9">
        <f>VLOOKUP($A65,MW60_2012Data!$B$4:$AJ$63,9+I$1,FALSE)</f>
        <v>1</v>
      </c>
      <c r="J65" s="9">
        <f>VLOOKUP($A65,MW60_2012Data!$B$4:$AJ$63,9+J$1,FALSE)</f>
        <v>1</v>
      </c>
      <c r="K65" s="9">
        <f>VLOOKUP($A65,MW60_2012Data!$B$4:$AJ$63,9+K$1,FALSE)</f>
        <v>1</v>
      </c>
      <c r="L65" s="9">
        <f>VLOOKUP($A65,MW60_2012Data!$B$4:$AJ$63,9+L$1,FALSE)</f>
        <v>1</v>
      </c>
      <c r="M65" s="9">
        <f>VLOOKUP($A65,MW60_2012Data!$B$4:$AJ$63,9+M$1,FALSE)</f>
        <v>1</v>
      </c>
      <c r="N65" s="9">
        <f>VLOOKUP($A65,MW60_2012Data!$B$4:$AJ$63,9+N$1,FALSE)</f>
        <v>2</v>
      </c>
      <c r="O65" s="9">
        <f>VLOOKUP($A65,MW60_2012Data!$B$4:$AJ$63,9+O$1,FALSE)</f>
        <v>1</v>
      </c>
      <c r="P65" s="9">
        <f>VLOOKUP($A65,MW60_2012Data!$B$4:$AJ$63,9+P$1,FALSE)</f>
        <v>1</v>
      </c>
      <c r="Q65" s="9">
        <f>VLOOKUP($A65,MW60_2012Data!$B$4:$AJ$63,9+Q$1,FALSE)</f>
        <v>1</v>
      </c>
      <c r="R65" s="9">
        <f>VLOOKUP($A65,MW60_2012Data!$B$4:$AJ$63,9+R$1,FALSE)</f>
        <v>2</v>
      </c>
      <c r="S65" s="9">
        <f>VLOOKUP($A65,MW60_2012Data!$B$4:$AJ$63,9+S$1,FALSE)</f>
        <v>1</v>
      </c>
      <c r="T65" s="9">
        <f>VLOOKUP($A65,MW60_2012Data!$B$4:$AJ$63,9+T$1,FALSE)</f>
        <v>3</v>
      </c>
      <c r="U65" s="9">
        <f>VLOOKUP($A65,MW60_2012Data!$B$4:$AJ$63,9+U$1,FALSE)</f>
        <v>2</v>
      </c>
      <c r="V65" s="9">
        <f>VLOOKUP($A65,MW60_2012Data!$B$4:$AJ$63,9+V$1,FALSE)</f>
        <v>1</v>
      </c>
      <c r="W65" s="9">
        <f>VLOOKUP($A65,MW60_2012Data!$B$4:$AJ$63,9+W$1,FALSE)</f>
        <v>1</v>
      </c>
      <c r="X65" s="9">
        <f>VLOOKUP($A65,MW60_2012Data!$B$4:$AJ$63,9+X$1,FALSE)</f>
        <v>1</v>
      </c>
      <c r="Y65" s="9">
        <f>VLOOKUP($A65,MW60_2012Data!$B$4:$AJ$63,9+Y$1,FALSE)</f>
        <v>1</v>
      </c>
      <c r="Z65" s="9">
        <f>VLOOKUP($A65,MW60_2012Data!$B$4:$AJ$63,9+Z$1,FALSE)</f>
        <v>1</v>
      </c>
      <c r="AA65" s="9">
        <f>VLOOKUP($A65,MW60_2012Data!$B$4:$AJ$63,9+AA$1,FALSE)</f>
        <v>1</v>
      </c>
      <c r="AB65" s="9">
        <f>VLOOKUP($A65,MW60_2012Data!$B$4:$AJ$63,9+AB$1,FALSE)</f>
        <v>1</v>
      </c>
      <c r="AC65" s="9">
        <f>VLOOKUP($A65,MW60_2012Data!$B$4:$AJ$63,9+AC$1,FALSE)</f>
        <v>1</v>
      </c>
      <c r="AD65" s="9">
        <f>VLOOKUP($A65,MW60_2012Data!$B$4:$AJ$63,9+AD$1,FALSE)</f>
        <v>1</v>
      </c>
      <c r="AE65" s="9">
        <f>VLOOKUP($A65,MW60_2012Data!$B$4:$AJ$63,9+AE$1,FALSE)</f>
        <v>1</v>
      </c>
      <c r="AF65" s="9">
        <f>VLOOKUP($A65,MW60_2012Data!$B$4:$AJ$63,9+AF$1,FALSE)</f>
        <v>1</v>
      </c>
      <c r="AG65" s="9">
        <f>VLOOKUP($A65,MW60_2012Data!$B$4:$AJ$63,9+AG$1,FALSE)</f>
        <v>1</v>
      </c>
      <c r="AH65" s="9">
        <f>VLOOKUP($A65,MW60_2012Data!$B$4:$AJ$63,9+AH$1,FALSE)</f>
        <v>1</v>
      </c>
      <c r="AI65" s="9">
        <f>VLOOKUP(B65,MW84_2016!$A$3:$D$85,2,FALSE)</f>
        <v>2</v>
      </c>
      <c r="AJ65" s="9">
        <f>VLOOKUP(B65,MW84_2016!$A$3:$D$85,3,FALSE)</f>
        <v>2</v>
      </c>
      <c r="AK65" s="9">
        <f>VLOOKUP(B65,MW84_2016!$A$3:$D$85,4,FALSE)</f>
        <v>1</v>
      </c>
      <c r="AL65" s="9">
        <f>VLOOKUP(B65,MW84_2016!$A$2:$G$85,5,FALSE)</f>
        <v>1</v>
      </c>
      <c r="AM65" s="9">
        <f>VLOOKUP(B65,MW84_2016!$A$2:$G$85,6,FALSE)</f>
        <v>1</v>
      </c>
      <c r="AN65" s="9">
        <f>VLOOKUP(B65,MW84_2016!$A$2:$G$85,7,FALSE)</f>
        <v>1</v>
      </c>
      <c r="AO65" s="9">
        <f>VLOOKUP(B65,MW84_2016!$A$2:$J$86,8,FALSE)</f>
        <v>3</v>
      </c>
      <c r="AP65" s="9">
        <f>VLOOKUP(B65,MW84_2016!$A$2:$I$86,9,FALSE)</f>
        <v>2</v>
      </c>
    </row>
    <row r="66" spans="1:42" x14ac:dyDescent="0.3">
      <c r="A66" s="9" t="str">
        <f>VLOOKUP(B66,Area_Int!$B$2:$C$344,2,FALSE)</f>
        <v>MW2012C3030414</v>
      </c>
      <c r="B66" s="9" t="s">
        <v>234</v>
      </c>
      <c r="C66" s="13" t="s">
        <v>35</v>
      </c>
      <c r="D66" s="9" t="s">
        <v>99</v>
      </c>
      <c r="E66" s="9" t="s">
        <v>119</v>
      </c>
      <c r="F66" s="9" t="s">
        <v>88</v>
      </c>
      <c r="G66" s="9" t="s">
        <v>227</v>
      </c>
      <c r="H66" s="9">
        <f>VLOOKUP($A66,MW60_2012Data!$B$4:$AJ$63,9,FALSE)</f>
        <v>1</v>
      </c>
      <c r="I66" s="9">
        <f>VLOOKUP($A66,MW60_2012Data!$B$4:$AJ$63,9+I$1,FALSE)</f>
        <v>1</v>
      </c>
      <c r="J66" s="9">
        <f>VLOOKUP($A66,MW60_2012Data!$B$4:$AJ$63,9+J$1,FALSE)</f>
        <v>1</v>
      </c>
      <c r="K66" s="9">
        <f>VLOOKUP($A66,MW60_2012Data!$B$4:$AJ$63,9+K$1,FALSE)</f>
        <v>1</v>
      </c>
      <c r="L66" s="9">
        <f>VLOOKUP($A66,MW60_2012Data!$B$4:$AJ$63,9+L$1,FALSE)</f>
        <v>1</v>
      </c>
      <c r="M66" s="9">
        <f>VLOOKUP($A66,MW60_2012Data!$B$4:$AJ$63,9+M$1,FALSE)</f>
        <v>1</v>
      </c>
      <c r="N66" s="9">
        <f>VLOOKUP($A66,MW60_2012Data!$B$4:$AJ$63,9+N$1,FALSE)</f>
        <v>2</v>
      </c>
      <c r="O66" s="9">
        <f>VLOOKUP($A66,MW60_2012Data!$B$4:$AJ$63,9+O$1,FALSE)</f>
        <v>1</v>
      </c>
      <c r="P66" s="9">
        <f>VLOOKUP($A66,MW60_2012Data!$B$4:$AJ$63,9+P$1,FALSE)</f>
        <v>1</v>
      </c>
      <c r="Q66" s="9">
        <f>VLOOKUP($A66,MW60_2012Data!$B$4:$AJ$63,9+Q$1,FALSE)</f>
        <v>1</v>
      </c>
      <c r="R66" s="9">
        <f>VLOOKUP($A66,MW60_2012Data!$B$4:$AJ$63,9+R$1,FALSE)</f>
        <v>2</v>
      </c>
      <c r="S66" s="9">
        <f>VLOOKUP($A66,MW60_2012Data!$B$4:$AJ$63,9+S$1,FALSE)</f>
        <v>1</v>
      </c>
      <c r="T66" s="9">
        <f>VLOOKUP($A66,MW60_2012Data!$B$4:$AJ$63,9+T$1,FALSE)</f>
        <v>3</v>
      </c>
      <c r="U66" s="9">
        <f>VLOOKUP($A66,MW60_2012Data!$B$4:$AJ$63,9+U$1,FALSE)</f>
        <v>2</v>
      </c>
      <c r="V66" s="9">
        <f>VLOOKUP($A66,MW60_2012Data!$B$4:$AJ$63,9+V$1,FALSE)</f>
        <v>1</v>
      </c>
      <c r="W66" s="9">
        <f>VLOOKUP($A66,MW60_2012Data!$B$4:$AJ$63,9+W$1,FALSE)</f>
        <v>1</v>
      </c>
      <c r="X66" s="9">
        <f>VLOOKUP($A66,MW60_2012Data!$B$4:$AJ$63,9+X$1,FALSE)</f>
        <v>1</v>
      </c>
      <c r="Y66" s="9">
        <f>VLOOKUP($A66,MW60_2012Data!$B$4:$AJ$63,9+Y$1,FALSE)</f>
        <v>1</v>
      </c>
      <c r="Z66" s="9">
        <f>VLOOKUP($A66,MW60_2012Data!$B$4:$AJ$63,9+Z$1,FALSE)</f>
        <v>1</v>
      </c>
      <c r="AA66" s="9">
        <f>VLOOKUP($A66,MW60_2012Data!$B$4:$AJ$63,9+AA$1,FALSE)</f>
        <v>1</v>
      </c>
      <c r="AB66" s="9">
        <f>VLOOKUP($A66,MW60_2012Data!$B$4:$AJ$63,9+AB$1,FALSE)</f>
        <v>1</v>
      </c>
      <c r="AC66" s="9">
        <f>VLOOKUP($A66,MW60_2012Data!$B$4:$AJ$63,9+AC$1,FALSE)</f>
        <v>1</v>
      </c>
      <c r="AD66" s="9">
        <f>VLOOKUP($A66,MW60_2012Data!$B$4:$AJ$63,9+AD$1,FALSE)</f>
        <v>1</v>
      </c>
      <c r="AE66" s="9">
        <f>VLOOKUP($A66,MW60_2012Data!$B$4:$AJ$63,9+AE$1,FALSE)</f>
        <v>1</v>
      </c>
      <c r="AF66" s="9">
        <f>VLOOKUP($A66,MW60_2012Data!$B$4:$AJ$63,9+AF$1,FALSE)</f>
        <v>1</v>
      </c>
      <c r="AG66" s="9">
        <f>VLOOKUP($A66,MW60_2012Data!$B$4:$AJ$63,9+AG$1,FALSE)</f>
        <v>1</v>
      </c>
      <c r="AH66" s="9">
        <f>VLOOKUP($A66,MW60_2012Data!$B$4:$AJ$63,9+AH$1,FALSE)</f>
        <v>1</v>
      </c>
      <c r="AI66" s="9">
        <f>VLOOKUP(B66,MW84_2016!$A$3:$D$85,2,FALSE)</f>
        <v>99</v>
      </c>
      <c r="AJ66" s="9">
        <f>VLOOKUP(B66,MW84_2016!$A$3:$D$85,3,FALSE)</f>
        <v>99</v>
      </c>
      <c r="AK66" s="9">
        <f>VLOOKUP(B66,MW84_2016!$A$3:$D$85,4,FALSE)</f>
        <v>99</v>
      </c>
      <c r="AL66" s="9">
        <f>VLOOKUP(B66,MW84_2016!$A$2:$G$85,5,FALSE)</f>
        <v>99</v>
      </c>
      <c r="AM66" s="9">
        <f>VLOOKUP(B66,MW84_2016!$A$2:$G$85,6,FALSE)</f>
        <v>99</v>
      </c>
      <c r="AN66" s="9">
        <f>VLOOKUP(B66,MW84_2016!$A$2:$G$85,7,FALSE)</f>
        <v>99</v>
      </c>
      <c r="AO66" s="9">
        <f>VLOOKUP(B66,MW84_2016!$A$2:$J$86,8,FALSE)</f>
        <v>99</v>
      </c>
      <c r="AP66" s="9">
        <f>VLOOKUP(B66,MW84_2016!$A$2:$I$86,9,FALSE)</f>
        <v>99</v>
      </c>
    </row>
    <row r="67" spans="1:42" x14ac:dyDescent="0.3">
      <c r="A67" s="9" t="str">
        <f>VLOOKUP(B67,Area_Int!$B$2:$C$344,2,FALSE)</f>
        <v>MW2012C3030606</v>
      </c>
      <c r="B67" s="9" t="s">
        <v>242</v>
      </c>
      <c r="C67" s="13" t="s">
        <v>35</v>
      </c>
      <c r="D67" s="9" t="s">
        <v>99</v>
      </c>
      <c r="E67" s="9" t="s">
        <v>123</v>
      </c>
      <c r="F67" s="9" t="s">
        <v>109</v>
      </c>
      <c r="G67" s="9" t="s">
        <v>162</v>
      </c>
      <c r="H67" s="9">
        <f>VLOOKUP($A67,MW60_2012Data!$B$4:$AJ$63,9,FALSE)</f>
        <v>1</v>
      </c>
      <c r="I67" s="9">
        <f>VLOOKUP($A67,MW60_2012Data!$B$4:$AJ$63,9+I$1,FALSE)</f>
        <v>1</v>
      </c>
      <c r="J67" s="9">
        <f>VLOOKUP($A67,MW60_2012Data!$B$4:$AJ$63,9+J$1,FALSE)</f>
        <v>1</v>
      </c>
      <c r="K67" s="9">
        <f>VLOOKUP($A67,MW60_2012Data!$B$4:$AJ$63,9+K$1,FALSE)</f>
        <v>1</v>
      </c>
      <c r="L67" s="9">
        <f>VLOOKUP($A67,MW60_2012Data!$B$4:$AJ$63,9+L$1,FALSE)</f>
        <v>2</v>
      </c>
      <c r="M67" s="9">
        <f>VLOOKUP($A67,MW60_2012Data!$B$4:$AJ$63,9+M$1,FALSE)</f>
        <v>2</v>
      </c>
      <c r="N67" s="9">
        <f>VLOOKUP($A67,MW60_2012Data!$B$4:$AJ$63,9+N$1,FALSE)</f>
        <v>2</v>
      </c>
      <c r="O67" s="9">
        <f>VLOOKUP($A67,MW60_2012Data!$B$4:$AJ$63,9+O$1,FALSE)</f>
        <v>1</v>
      </c>
      <c r="P67" s="9">
        <f>VLOOKUP($A67,MW60_2012Data!$B$4:$AJ$63,9+P$1,FALSE)</f>
        <v>1</v>
      </c>
      <c r="Q67" s="9">
        <f>VLOOKUP($A67,MW60_2012Data!$B$4:$AJ$63,9+Q$1,FALSE)</f>
        <v>1</v>
      </c>
      <c r="R67" s="9">
        <f>VLOOKUP($A67,MW60_2012Data!$B$4:$AJ$63,9+R$1,FALSE)</f>
        <v>1</v>
      </c>
      <c r="S67" s="9">
        <f>VLOOKUP($A67,MW60_2012Data!$B$4:$AJ$63,9+S$1,FALSE)</f>
        <v>1</v>
      </c>
      <c r="T67" s="9">
        <f>VLOOKUP($A67,MW60_2012Data!$B$4:$AJ$63,9+T$1,FALSE)</f>
        <v>2</v>
      </c>
      <c r="U67" s="9">
        <f>VLOOKUP($A67,MW60_2012Data!$B$4:$AJ$63,9+U$1,FALSE)</f>
        <v>2</v>
      </c>
      <c r="V67" s="9">
        <f>VLOOKUP($A67,MW60_2012Data!$B$4:$AJ$63,9+V$1,FALSE)</f>
        <v>1</v>
      </c>
      <c r="W67" s="9">
        <f>VLOOKUP($A67,MW60_2012Data!$B$4:$AJ$63,9+W$1,FALSE)</f>
        <v>2</v>
      </c>
      <c r="X67" s="9">
        <f>VLOOKUP($A67,MW60_2012Data!$B$4:$AJ$63,9+X$1,FALSE)</f>
        <v>1</v>
      </c>
      <c r="Y67" s="9">
        <f>VLOOKUP($A67,MW60_2012Data!$B$4:$AJ$63,9+Y$1,FALSE)</f>
        <v>2</v>
      </c>
      <c r="Z67" s="9">
        <f>VLOOKUP($A67,MW60_2012Data!$B$4:$AJ$63,9+Z$1,FALSE)</f>
        <v>1</v>
      </c>
      <c r="AA67" s="9">
        <f>VLOOKUP($A67,MW60_2012Data!$B$4:$AJ$63,9+AA$1,FALSE)</f>
        <v>2</v>
      </c>
      <c r="AB67" s="9">
        <f>VLOOKUP($A67,MW60_2012Data!$B$4:$AJ$63,9+AB$1,FALSE)</f>
        <v>3</v>
      </c>
      <c r="AC67" s="9">
        <f>VLOOKUP($A67,MW60_2012Data!$B$4:$AJ$63,9+AC$1,FALSE)</f>
        <v>1</v>
      </c>
      <c r="AD67" s="9">
        <f>VLOOKUP($A67,MW60_2012Data!$B$4:$AJ$63,9+AD$1,FALSE)</f>
        <v>1</v>
      </c>
      <c r="AE67" s="9">
        <f>VLOOKUP($A67,MW60_2012Data!$B$4:$AJ$63,9+AE$1,FALSE)</f>
        <v>1</v>
      </c>
      <c r="AF67" s="9">
        <f>VLOOKUP($A67,MW60_2012Data!$B$4:$AJ$63,9+AF$1,FALSE)</f>
        <v>2</v>
      </c>
      <c r="AG67" s="9">
        <f>VLOOKUP($A67,MW60_2012Data!$B$4:$AJ$63,9+AG$1,FALSE)</f>
        <v>1</v>
      </c>
      <c r="AH67" s="9">
        <f>VLOOKUP($A67,MW60_2012Data!$B$4:$AJ$63,9+AH$1,FALSE)</f>
        <v>3</v>
      </c>
      <c r="AI67" s="9">
        <f>VLOOKUP(B67,MW84_2016!$A$3:$D$85,2,FALSE)</f>
        <v>2</v>
      </c>
      <c r="AJ67" s="9">
        <f>VLOOKUP(B67,MW84_2016!$A$3:$D$85,3,FALSE)</f>
        <v>2</v>
      </c>
      <c r="AK67" s="9">
        <f>VLOOKUP(B67,MW84_2016!$A$3:$D$85,4,FALSE)</f>
        <v>1</v>
      </c>
      <c r="AL67" s="9">
        <f>VLOOKUP(B67,MW84_2016!$A$2:$G$85,5,FALSE)</f>
        <v>1</v>
      </c>
      <c r="AM67" s="9">
        <f>VLOOKUP(B67,MW84_2016!$A$2:$G$85,6,FALSE)</f>
        <v>1</v>
      </c>
      <c r="AN67" s="9">
        <f>VLOOKUP(B67,MW84_2016!$A$2:$G$85,7,FALSE)</f>
        <v>2</v>
      </c>
      <c r="AO67" s="9">
        <f>VLOOKUP(B67,MW84_2016!$A$2:$J$86,8,FALSE)</f>
        <v>3</v>
      </c>
      <c r="AP67" s="9">
        <f>VLOOKUP(B67,MW84_2016!$A$2:$I$86,9,FALSE)</f>
        <v>2</v>
      </c>
    </row>
    <row r="68" spans="1:42" x14ac:dyDescent="0.3">
      <c r="A68" s="9" t="str">
        <f>VLOOKUP(B68,Area_Int!$B$2:$C$344,2,FALSE)</f>
        <v>MW2012C3030613</v>
      </c>
      <c r="B68" s="9" t="s">
        <v>239</v>
      </c>
      <c r="C68" s="13" t="s">
        <v>35</v>
      </c>
      <c r="D68" s="9" t="s">
        <v>99</v>
      </c>
      <c r="E68" s="9" t="s">
        <v>123</v>
      </c>
      <c r="F68" s="9" t="s">
        <v>75</v>
      </c>
      <c r="G68" s="9" t="s">
        <v>157</v>
      </c>
      <c r="H68" s="9">
        <f>VLOOKUP($A68,MW60_2012Data!$B$4:$AJ$63,9,FALSE)</f>
        <v>1</v>
      </c>
      <c r="I68" s="9">
        <f>VLOOKUP($A68,MW60_2012Data!$B$4:$AJ$63,9+I$1,FALSE)</f>
        <v>1</v>
      </c>
      <c r="J68" s="9">
        <f>VLOOKUP($A68,MW60_2012Data!$B$4:$AJ$63,9+J$1,FALSE)</f>
        <v>1</v>
      </c>
      <c r="K68" s="9">
        <f>VLOOKUP($A68,MW60_2012Data!$B$4:$AJ$63,9+K$1,FALSE)</f>
        <v>1</v>
      </c>
      <c r="L68" s="9">
        <f>VLOOKUP($A68,MW60_2012Data!$B$4:$AJ$63,9+L$1,FALSE)</f>
        <v>2</v>
      </c>
      <c r="M68" s="9">
        <f>VLOOKUP($A68,MW60_2012Data!$B$4:$AJ$63,9+M$1,FALSE)</f>
        <v>2</v>
      </c>
      <c r="N68" s="9">
        <f>VLOOKUP($A68,MW60_2012Data!$B$4:$AJ$63,9+N$1,FALSE)</f>
        <v>2</v>
      </c>
      <c r="O68" s="9">
        <f>VLOOKUP($A68,MW60_2012Data!$B$4:$AJ$63,9+O$1,FALSE)</f>
        <v>1</v>
      </c>
      <c r="P68" s="9">
        <f>VLOOKUP($A68,MW60_2012Data!$B$4:$AJ$63,9+P$1,FALSE)</f>
        <v>1</v>
      </c>
      <c r="Q68" s="9">
        <f>VLOOKUP($A68,MW60_2012Data!$B$4:$AJ$63,9+Q$1,FALSE)</f>
        <v>2</v>
      </c>
      <c r="R68" s="9">
        <f>VLOOKUP($A68,MW60_2012Data!$B$4:$AJ$63,9+R$1,FALSE)</f>
        <v>2</v>
      </c>
      <c r="S68" s="9">
        <f>VLOOKUP($A68,MW60_2012Data!$B$4:$AJ$63,9+S$1,FALSE)</f>
        <v>1</v>
      </c>
      <c r="T68" s="9">
        <f>VLOOKUP($A68,MW60_2012Data!$B$4:$AJ$63,9+T$1,FALSE)</f>
        <v>2</v>
      </c>
      <c r="U68" s="9">
        <f>VLOOKUP($A68,MW60_2012Data!$B$4:$AJ$63,9+U$1,FALSE)</f>
        <v>2</v>
      </c>
      <c r="V68" s="9">
        <f>VLOOKUP($A68,MW60_2012Data!$B$4:$AJ$63,9+V$1,FALSE)</f>
        <v>1</v>
      </c>
      <c r="W68" s="9">
        <f>VLOOKUP($A68,MW60_2012Data!$B$4:$AJ$63,9+W$1,FALSE)</f>
        <v>1</v>
      </c>
      <c r="X68" s="9">
        <f>VLOOKUP($A68,MW60_2012Data!$B$4:$AJ$63,9+X$1,FALSE)</f>
        <v>1</v>
      </c>
      <c r="Y68" s="9">
        <f>VLOOKUP($A68,MW60_2012Data!$B$4:$AJ$63,9+Y$1,FALSE)</f>
        <v>2</v>
      </c>
      <c r="Z68" s="9">
        <f>VLOOKUP($A68,MW60_2012Data!$B$4:$AJ$63,9+Z$1,FALSE)</f>
        <v>1</v>
      </c>
      <c r="AA68" s="9">
        <f>VLOOKUP($A68,MW60_2012Data!$B$4:$AJ$63,9+AA$1,FALSE)</f>
        <v>1</v>
      </c>
      <c r="AB68" s="9">
        <f>VLOOKUP($A68,MW60_2012Data!$B$4:$AJ$63,9+AB$1,FALSE)</f>
        <v>1</v>
      </c>
      <c r="AC68" s="9">
        <f>VLOOKUP($A68,MW60_2012Data!$B$4:$AJ$63,9+AC$1,FALSE)</f>
        <v>1</v>
      </c>
      <c r="AD68" s="9">
        <f>VLOOKUP($A68,MW60_2012Data!$B$4:$AJ$63,9+AD$1,FALSE)</f>
        <v>1</v>
      </c>
      <c r="AE68" s="9">
        <f>VLOOKUP($A68,MW60_2012Data!$B$4:$AJ$63,9+AE$1,FALSE)</f>
        <v>1</v>
      </c>
      <c r="AF68" s="9">
        <f>VLOOKUP($A68,MW60_2012Data!$B$4:$AJ$63,9+AF$1,FALSE)</f>
        <v>1</v>
      </c>
      <c r="AG68" s="9">
        <f>VLOOKUP($A68,MW60_2012Data!$B$4:$AJ$63,9+AG$1,FALSE)</f>
        <v>1</v>
      </c>
      <c r="AH68" s="9">
        <f>VLOOKUP($A68,MW60_2012Data!$B$4:$AJ$63,9+AH$1,FALSE)</f>
        <v>1</v>
      </c>
      <c r="AI68" s="9">
        <f>VLOOKUP(B68,MW84_2016!$A$3:$D$85,2,FALSE)</f>
        <v>2</v>
      </c>
      <c r="AJ68" s="9">
        <f>VLOOKUP(B68,MW84_2016!$A$3:$D$85,3,FALSE)</f>
        <v>2</v>
      </c>
      <c r="AK68" s="9">
        <f>VLOOKUP(B68,MW84_2016!$A$3:$D$85,4,FALSE)</f>
        <v>1</v>
      </c>
      <c r="AL68" s="9">
        <f>VLOOKUP(B68,MW84_2016!$A$2:$G$85,5,FALSE)</f>
        <v>1</v>
      </c>
      <c r="AM68" s="9">
        <f>VLOOKUP(B68,MW84_2016!$A$2:$G$85,6,FALSE)</f>
        <v>1</v>
      </c>
      <c r="AN68" s="9">
        <f>VLOOKUP(B68,MW84_2016!$A$2:$G$85,7,FALSE)</f>
        <v>1</v>
      </c>
      <c r="AO68" s="9">
        <f>VLOOKUP(B68,MW84_2016!$A$2:$J$86,8,FALSE)</f>
        <v>3</v>
      </c>
      <c r="AP68" s="9">
        <f>VLOOKUP(B68,MW84_2016!$A$2:$I$86,9,FALSE)</f>
        <v>2</v>
      </c>
    </row>
    <row r="69" spans="1:42" x14ac:dyDescent="0.3">
      <c r="A69" s="9" t="str">
        <f>VLOOKUP(B69,Area_Int!$B$2:$C$344,2,FALSE)</f>
        <v>MW2012C3030613</v>
      </c>
      <c r="B69" s="9" t="s">
        <v>232</v>
      </c>
      <c r="C69" s="13" t="s">
        <v>35</v>
      </c>
      <c r="D69" s="9" t="s">
        <v>99</v>
      </c>
      <c r="E69" s="9" t="s">
        <v>123</v>
      </c>
      <c r="F69" s="9" t="s">
        <v>146</v>
      </c>
      <c r="G69" s="9" t="s">
        <v>204</v>
      </c>
      <c r="H69" s="9">
        <f>VLOOKUP($A69,MW60_2012Data!$B$4:$AJ$63,9,FALSE)</f>
        <v>1</v>
      </c>
      <c r="I69" s="9">
        <f>VLOOKUP($A69,MW60_2012Data!$B$4:$AJ$63,9+I$1,FALSE)</f>
        <v>1</v>
      </c>
      <c r="J69" s="9">
        <f>VLOOKUP($A69,MW60_2012Data!$B$4:$AJ$63,9+J$1,FALSE)</f>
        <v>1</v>
      </c>
      <c r="K69" s="9">
        <f>VLOOKUP($A69,MW60_2012Data!$B$4:$AJ$63,9+K$1,FALSE)</f>
        <v>1</v>
      </c>
      <c r="L69" s="9">
        <f>VLOOKUP($A69,MW60_2012Data!$B$4:$AJ$63,9+L$1,FALSE)</f>
        <v>2</v>
      </c>
      <c r="M69" s="9">
        <f>VLOOKUP($A69,MW60_2012Data!$B$4:$AJ$63,9+M$1,FALSE)</f>
        <v>2</v>
      </c>
      <c r="N69" s="9">
        <f>VLOOKUP($A69,MW60_2012Data!$B$4:$AJ$63,9+N$1,FALSE)</f>
        <v>2</v>
      </c>
      <c r="O69" s="9">
        <f>VLOOKUP($A69,MW60_2012Data!$B$4:$AJ$63,9+O$1,FALSE)</f>
        <v>1</v>
      </c>
      <c r="P69" s="9">
        <f>VLOOKUP($A69,MW60_2012Data!$B$4:$AJ$63,9+P$1,FALSE)</f>
        <v>1</v>
      </c>
      <c r="Q69" s="9">
        <f>VLOOKUP($A69,MW60_2012Data!$B$4:$AJ$63,9+Q$1,FALSE)</f>
        <v>2</v>
      </c>
      <c r="R69" s="9">
        <f>VLOOKUP($A69,MW60_2012Data!$B$4:$AJ$63,9+R$1,FALSE)</f>
        <v>2</v>
      </c>
      <c r="S69" s="9">
        <f>VLOOKUP($A69,MW60_2012Data!$B$4:$AJ$63,9+S$1,FALSE)</f>
        <v>1</v>
      </c>
      <c r="T69" s="9">
        <f>VLOOKUP($A69,MW60_2012Data!$B$4:$AJ$63,9+T$1,FALSE)</f>
        <v>2</v>
      </c>
      <c r="U69" s="9">
        <f>VLOOKUP($A69,MW60_2012Data!$B$4:$AJ$63,9+U$1,FALSE)</f>
        <v>2</v>
      </c>
      <c r="V69" s="9">
        <f>VLOOKUP($A69,MW60_2012Data!$B$4:$AJ$63,9+V$1,FALSE)</f>
        <v>1</v>
      </c>
      <c r="W69" s="9">
        <f>VLOOKUP($A69,MW60_2012Data!$B$4:$AJ$63,9+W$1,FALSE)</f>
        <v>1</v>
      </c>
      <c r="X69" s="9">
        <f>VLOOKUP($A69,MW60_2012Data!$B$4:$AJ$63,9+X$1,FALSE)</f>
        <v>1</v>
      </c>
      <c r="Y69" s="9">
        <f>VLOOKUP($A69,MW60_2012Data!$B$4:$AJ$63,9+Y$1,FALSE)</f>
        <v>2</v>
      </c>
      <c r="Z69" s="9">
        <f>VLOOKUP($A69,MW60_2012Data!$B$4:$AJ$63,9+Z$1,FALSE)</f>
        <v>1</v>
      </c>
      <c r="AA69" s="9">
        <f>VLOOKUP($A69,MW60_2012Data!$B$4:$AJ$63,9+AA$1,FALSE)</f>
        <v>1</v>
      </c>
      <c r="AB69" s="9">
        <f>VLOOKUP($A69,MW60_2012Data!$B$4:$AJ$63,9+AB$1,FALSE)</f>
        <v>1</v>
      </c>
      <c r="AC69" s="9">
        <f>VLOOKUP($A69,MW60_2012Data!$B$4:$AJ$63,9+AC$1,FALSE)</f>
        <v>1</v>
      </c>
      <c r="AD69" s="9">
        <f>VLOOKUP($A69,MW60_2012Data!$B$4:$AJ$63,9+AD$1,FALSE)</f>
        <v>1</v>
      </c>
      <c r="AE69" s="9">
        <f>VLOOKUP($A69,MW60_2012Data!$B$4:$AJ$63,9+AE$1,FALSE)</f>
        <v>1</v>
      </c>
      <c r="AF69" s="9">
        <f>VLOOKUP($A69,MW60_2012Data!$B$4:$AJ$63,9+AF$1,FALSE)</f>
        <v>1</v>
      </c>
      <c r="AG69" s="9">
        <f>VLOOKUP($A69,MW60_2012Data!$B$4:$AJ$63,9+AG$1,FALSE)</f>
        <v>1</v>
      </c>
      <c r="AH69" s="9">
        <f>VLOOKUP($A69,MW60_2012Data!$B$4:$AJ$63,9+AH$1,FALSE)</f>
        <v>1</v>
      </c>
      <c r="AI69" s="9">
        <f>VLOOKUP(B69,MW84_2016!$A$3:$D$85,2,FALSE)</f>
        <v>2</v>
      </c>
      <c r="AJ69" s="9">
        <f>VLOOKUP(B69,MW84_2016!$A$3:$D$85,3,FALSE)</f>
        <v>2</v>
      </c>
      <c r="AK69" s="9">
        <f>VLOOKUP(B69,MW84_2016!$A$3:$D$85,4,FALSE)</f>
        <v>1</v>
      </c>
      <c r="AL69" s="9">
        <f>VLOOKUP(B69,MW84_2016!$A$2:$G$85,5,FALSE)</f>
        <v>1</v>
      </c>
      <c r="AM69" s="9">
        <f>VLOOKUP(B69,MW84_2016!$A$2:$G$85,6,FALSE)</f>
        <v>1</v>
      </c>
      <c r="AN69" s="9">
        <f>VLOOKUP(B69,MW84_2016!$A$2:$G$85,7,FALSE)</f>
        <v>1</v>
      </c>
      <c r="AO69" s="9">
        <f>VLOOKUP(B69,MW84_2016!$A$2:$J$86,8,FALSE)</f>
        <v>1</v>
      </c>
      <c r="AP69" s="9">
        <f>VLOOKUP(B69,MW84_2016!$A$2:$I$86,9,FALSE)</f>
        <v>1</v>
      </c>
    </row>
    <row r="70" spans="1:42" x14ac:dyDescent="0.3">
      <c r="A70" s="9" t="str">
        <f>VLOOKUP(B70,Area_Int!$B$2:$C$344,2,FALSE)</f>
        <v>MW2012C3030613</v>
      </c>
      <c r="B70" s="9" t="s">
        <v>255</v>
      </c>
      <c r="C70" s="13" t="s">
        <v>35</v>
      </c>
      <c r="D70" s="9" t="s">
        <v>99</v>
      </c>
      <c r="E70" s="9" t="s">
        <v>123</v>
      </c>
      <c r="F70" s="9" t="s">
        <v>88</v>
      </c>
      <c r="G70" s="9" t="s">
        <v>227</v>
      </c>
      <c r="H70" s="9">
        <v>99</v>
      </c>
      <c r="I70" s="9">
        <v>99</v>
      </c>
      <c r="J70" s="9">
        <v>99</v>
      </c>
      <c r="K70" s="9">
        <v>99</v>
      </c>
      <c r="L70" s="9">
        <v>99</v>
      </c>
      <c r="M70" s="9">
        <v>99</v>
      </c>
      <c r="N70" s="9">
        <v>99</v>
      </c>
      <c r="O70" s="9">
        <v>99</v>
      </c>
      <c r="P70" s="9">
        <v>99</v>
      </c>
      <c r="Q70" s="9">
        <v>99</v>
      </c>
      <c r="R70" s="9">
        <v>99</v>
      </c>
      <c r="S70" s="9">
        <v>99</v>
      </c>
      <c r="T70" s="9">
        <v>99</v>
      </c>
      <c r="U70" s="9">
        <v>99</v>
      </c>
      <c r="V70" s="9">
        <v>99</v>
      </c>
      <c r="W70" s="9">
        <v>99</v>
      </c>
      <c r="X70" s="9">
        <v>99</v>
      </c>
      <c r="Y70" s="9">
        <v>99</v>
      </c>
      <c r="Z70" s="9">
        <v>99</v>
      </c>
      <c r="AA70" s="9">
        <v>99</v>
      </c>
      <c r="AB70" s="9">
        <v>99</v>
      </c>
      <c r="AC70" s="9">
        <v>99</v>
      </c>
      <c r="AD70" s="9">
        <v>99</v>
      </c>
      <c r="AE70" s="9">
        <v>99</v>
      </c>
      <c r="AF70" s="9">
        <v>99</v>
      </c>
      <c r="AG70" s="9">
        <v>99</v>
      </c>
      <c r="AH70" s="9">
        <v>99</v>
      </c>
      <c r="AI70" s="9">
        <f>VLOOKUP(B70,MW84_2016!$A$3:$D$85,2,FALSE)</f>
        <v>99</v>
      </c>
      <c r="AJ70" s="9">
        <f>VLOOKUP(B70,MW84_2016!$A$3:$D$85,3,FALSE)</f>
        <v>99</v>
      </c>
      <c r="AK70" s="9">
        <f>VLOOKUP(B70,MW84_2016!$A$3:$D$85,4,FALSE)</f>
        <v>99</v>
      </c>
      <c r="AL70" s="9">
        <f>VLOOKUP(B70,MW84_2016!$A$2:$G$85,5,FALSE)</f>
        <v>99</v>
      </c>
      <c r="AM70" s="9">
        <f>VLOOKUP(B70,MW84_2016!$A$2:$G$85,6,FALSE)</f>
        <v>99</v>
      </c>
      <c r="AN70" s="9">
        <f>VLOOKUP(B70,MW84_2016!$A$2:$G$85,7,FALSE)</f>
        <v>99</v>
      </c>
      <c r="AO70" s="9">
        <f>VLOOKUP(B70,MW84_2016!$A$2:$J$86,8,FALSE)</f>
        <v>99</v>
      </c>
      <c r="AP70" s="9">
        <f>VLOOKUP(B70,MW84_2016!$A$2:$I$86,9,FALSE)</f>
        <v>99</v>
      </c>
    </row>
    <row r="71" spans="1:42" x14ac:dyDescent="0.3">
      <c r="A71" s="9" t="str">
        <f>VLOOKUP(B71,Area_Int!$B$2:$C$344,2,FALSE)</f>
        <v>MW2012C3030404</v>
      </c>
      <c r="B71" s="9" t="s">
        <v>230</v>
      </c>
      <c r="C71" s="13" t="s">
        <v>35</v>
      </c>
      <c r="D71" s="9" t="s">
        <v>99</v>
      </c>
      <c r="E71" s="9" t="s">
        <v>126</v>
      </c>
      <c r="F71" s="9" t="s">
        <v>103</v>
      </c>
      <c r="G71" s="9" t="s">
        <v>160</v>
      </c>
      <c r="H71" s="9">
        <f>VLOOKUP($A71,MW60_2012Data!$B$4:$AJ$63,9,FALSE)</f>
        <v>1</v>
      </c>
      <c r="I71" s="9">
        <f>VLOOKUP($A71,MW60_2012Data!$B$4:$AJ$63,9+I$1,FALSE)</f>
        <v>1</v>
      </c>
      <c r="J71" s="9">
        <f>VLOOKUP($A71,MW60_2012Data!$B$4:$AJ$63,9+J$1,FALSE)</f>
        <v>1</v>
      </c>
      <c r="K71" s="9">
        <f>VLOOKUP($A71,MW60_2012Data!$B$4:$AJ$63,9+K$1,FALSE)</f>
        <v>1</v>
      </c>
      <c r="L71" s="9">
        <f>VLOOKUP($A71,MW60_2012Data!$B$4:$AJ$63,9+L$1,FALSE)</f>
        <v>1</v>
      </c>
      <c r="M71" s="9">
        <f>VLOOKUP($A71,MW60_2012Data!$B$4:$AJ$63,9+M$1,FALSE)</f>
        <v>1</v>
      </c>
      <c r="N71" s="9">
        <f>VLOOKUP($A71,MW60_2012Data!$B$4:$AJ$63,9+N$1,FALSE)</f>
        <v>2</v>
      </c>
      <c r="O71" s="9">
        <f>VLOOKUP($A71,MW60_2012Data!$B$4:$AJ$63,9+O$1,FALSE)</f>
        <v>1</v>
      </c>
      <c r="P71" s="9">
        <f>VLOOKUP($A71,MW60_2012Data!$B$4:$AJ$63,9+P$1,FALSE)</f>
        <v>1</v>
      </c>
      <c r="Q71" s="9">
        <f>VLOOKUP($A71,MW60_2012Data!$B$4:$AJ$63,9+Q$1,FALSE)</f>
        <v>2</v>
      </c>
      <c r="R71" s="9">
        <f>VLOOKUP($A71,MW60_2012Data!$B$4:$AJ$63,9+R$1,FALSE)</f>
        <v>2</v>
      </c>
      <c r="S71" s="9">
        <f>VLOOKUP($A71,MW60_2012Data!$B$4:$AJ$63,9+S$1,FALSE)</f>
        <v>1</v>
      </c>
      <c r="T71" s="9">
        <f>VLOOKUP($A71,MW60_2012Data!$B$4:$AJ$63,9+T$1,FALSE)</f>
        <v>2</v>
      </c>
      <c r="U71" s="9">
        <f>VLOOKUP($A71,MW60_2012Data!$B$4:$AJ$63,9+U$1,FALSE)</f>
        <v>2</v>
      </c>
      <c r="V71" s="9">
        <f>VLOOKUP($A71,MW60_2012Data!$B$4:$AJ$63,9+V$1,FALSE)</f>
        <v>1</v>
      </c>
      <c r="W71" s="9">
        <f>VLOOKUP($A71,MW60_2012Data!$B$4:$AJ$63,9+W$1,FALSE)</f>
        <v>1</v>
      </c>
      <c r="X71" s="9">
        <f>VLOOKUP($A71,MW60_2012Data!$B$4:$AJ$63,9+X$1,FALSE)</f>
        <v>1</v>
      </c>
      <c r="Y71" s="9">
        <f>VLOOKUP($A71,MW60_2012Data!$B$4:$AJ$63,9+Y$1,FALSE)</f>
        <v>2</v>
      </c>
      <c r="Z71" s="9">
        <f>VLOOKUP($A71,MW60_2012Data!$B$4:$AJ$63,9+Z$1,FALSE)</f>
        <v>1</v>
      </c>
      <c r="AA71" s="9">
        <f>VLOOKUP($A71,MW60_2012Data!$B$4:$AJ$63,9+AA$1,FALSE)</f>
        <v>1</v>
      </c>
      <c r="AB71" s="9">
        <f>VLOOKUP($A71,MW60_2012Data!$B$4:$AJ$63,9+AB$1,FALSE)</f>
        <v>1</v>
      </c>
      <c r="AC71" s="9">
        <f>VLOOKUP($A71,MW60_2012Data!$B$4:$AJ$63,9+AC$1,FALSE)</f>
        <v>2</v>
      </c>
      <c r="AD71" s="9">
        <f>VLOOKUP($A71,MW60_2012Data!$B$4:$AJ$63,9+AD$1,FALSE)</f>
        <v>2</v>
      </c>
      <c r="AE71" s="9">
        <f>VLOOKUP($A71,MW60_2012Data!$B$4:$AJ$63,9+AE$1,FALSE)</f>
        <v>2</v>
      </c>
      <c r="AF71" s="9">
        <f>VLOOKUP($A71,MW60_2012Data!$B$4:$AJ$63,9+AF$1,FALSE)</f>
        <v>3</v>
      </c>
      <c r="AG71" s="9">
        <f>VLOOKUP($A71,MW60_2012Data!$B$4:$AJ$63,9+AG$1,FALSE)</f>
        <v>1</v>
      </c>
      <c r="AH71" s="9">
        <f>VLOOKUP($A71,MW60_2012Data!$B$4:$AJ$63,9+AH$1,FALSE)</f>
        <v>2</v>
      </c>
      <c r="AI71" s="9">
        <f>VLOOKUP(B71,MW84_2016!$A$3:$D$85,2,FALSE)</f>
        <v>3</v>
      </c>
      <c r="AJ71" s="9">
        <f>VLOOKUP(B71,MW84_2016!$A$3:$D$85,3,FALSE)</f>
        <v>2</v>
      </c>
      <c r="AK71" s="9">
        <f>VLOOKUP(B71,MW84_2016!$A$3:$D$85,4,FALSE)</f>
        <v>1</v>
      </c>
      <c r="AL71" s="9">
        <f>VLOOKUP(B71,MW84_2016!$A$2:$G$85,5,FALSE)</f>
        <v>1</v>
      </c>
      <c r="AM71" s="9">
        <f>VLOOKUP(B71,MW84_2016!$A$2:$G$85,6,FALSE)</f>
        <v>1</v>
      </c>
      <c r="AN71" s="9">
        <f>VLOOKUP(B71,MW84_2016!$A$2:$G$85,7,FALSE)</f>
        <v>1</v>
      </c>
      <c r="AO71" s="9">
        <f>VLOOKUP(B71,MW84_2016!$A$2:$J$86,8,FALSE)</f>
        <v>2</v>
      </c>
      <c r="AP71" s="9">
        <f>VLOOKUP(B71,MW84_2016!$A$2:$I$86,9,FALSE)</f>
        <v>1</v>
      </c>
    </row>
    <row r="72" spans="1:42" x14ac:dyDescent="0.3">
      <c r="A72" s="9" t="str">
        <f>VLOOKUP(B72,Area_Int!$B$2:$C$344,2,FALSE)</f>
        <v>MW2012C3030514</v>
      </c>
      <c r="B72" s="9" t="s">
        <v>205</v>
      </c>
      <c r="C72" s="13" t="s">
        <v>35</v>
      </c>
      <c r="D72" s="9" t="s">
        <v>99</v>
      </c>
      <c r="E72" s="9" t="s">
        <v>126</v>
      </c>
      <c r="F72" s="9" t="s">
        <v>128</v>
      </c>
      <c r="G72" s="9" t="s">
        <v>163</v>
      </c>
      <c r="H72" s="9">
        <f>VLOOKUP($A72,MW60_2012Data!$B$4:$AJ$63,9,FALSE)</f>
        <v>1</v>
      </c>
      <c r="I72" s="9">
        <f>VLOOKUP($A72,MW60_2012Data!$B$4:$AJ$63,9+I$1,FALSE)</f>
        <v>1</v>
      </c>
      <c r="J72" s="9">
        <f>VLOOKUP($A72,MW60_2012Data!$B$4:$AJ$63,9+J$1,FALSE)</f>
        <v>1</v>
      </c>
      <c r="K72" s="9">
        <f>VLOOKUP($A72,MW60_2012Data!$B$4:$AJ$63,9+K$1,FALSE)</f>
        <v>1</v>
      </c>
      <c r="L72" s="9">
        <f>VLOOKUP($A72,MW60_2012Data!$B$4:$AJ$63,9+L$1,FALSE)</f>
        <v>2</v>
      </c>
      <c r="M72" s="9">
        <f>VLOOKUP($A72,MW60_2012Data!$B$4:$AJ$63,9+M$1,FALSE)</f>
        <v>1</v>
      </c>
      <c r="N72" s="9">
        <f>VLOOKUP($A72,MW60_2012Data!$B$4:$AJ$63,9+N$1,FALSE)</f>
        <v>1</v>
      </c>
      <c r="O72" s="9">
        <f>VLOOKUP($A72,MW60_2012Data!$B$4:$AJ$63,9+O$1,FALSE)</f>
        <v>1</v>
      </c>
      <c r="P72" s="9">
        <f>VLOOKUP($A72,MW60_2012Data!$B$4:$AJ$63,9+P$1,FALSE)</f>
        <v>1</v>
      </c>
      <c r="Q72" s="9">
        <f>VLOOKUP($A72,MW60_2012Data!$B$4:$AJ$63,9+Q$1,FALSE)</f>
        <v>2</v>
      </c>
      <c r="R72" s="9">
        <f>VLOOKUP($A72,MW60_2012Data!$B$4:$AJ$63,9+R$1,FALSE)</f>
        <v>2</v>
      </c>
      <c r="S72" s="9">
        <f>VLOOKUP($A72,MW60_2012Data!$B$4:$AJ$63,9+S$1,FALSE)</f>
        <v>1</v>
      </c>
      <c r="T72" s="9">
        <f>VLOOKUP($A72,MW60_2012Data!$B$4:$AJ$63,9+T$1,FALSE)</f>
        <v>3</v>
      </c>
      <c r="U72" s="9">
        <f>VLOOKUP($A72,MW60_2012Data!$B$4:$AJ$63,9+U$1,FALSE)</f>
        <v>2</v>
      </c>
      <c r="V72" s="9">
        <f>VLOOKUP($A72,MW60_2012Data!$B$4:$AJ$63,9+V$1,FALSE)</f>
        <v>1</v>
      </c>
      <c r="W72" s="9">
        <f>VLOOKUP($A72,MW60_2012Data!$B$4:$AJ$63,9+W$1,FALSE)</f>
        <v>1</v>
      </c>
      <c r="X72" s="9">
        <f>VLOOKUP($A72,MW60_2012Data!$B$4:$AJ$63,9+X$1,FALSE)</f>
        <v>1</v>
      </c>
      <c r="Y72" s="9">
        <f>VLOOKUP($A72,MW60_2012Data!$B$4:$AJ$63,9+Y$1,FALSE)</f>
        <v>1</v>
      </c>
      <c r="Z72" s="9">
        <f>VLOOKUP($A72,MW60_2012Data!$B$4:$AJ$63,9+Z$1,FALSE)</f>
        <v>1</v>
      </c>
      <c r="AA72" s="9">
        <f>VLOOKUP($A72,MW60_2012Data!$B$4:$AJ$63,9+AA$1,FALSE)</f>
        <v>1</v>
      </c>
      <c r="AB72" s="9">
        <f>VLOOKUP($A72,MW60_2012Data!$B$4:$AJ$63,9+AB$1,FALSE)</f>
        <v>1</v>
      </c>
      <c r="AC72" s="9">
        <f>VLOOKUP($A72,MW60_2012Data!$B$4:$AJ$63,9+AC$1,FALSE)</f>
        <v>1</v>
      </c>
      <c r="AD72" s="9">
        <f>VLOOKUP($A72,MW60_2012Data!$B$4:$AJ$63,9+AD$1,FALSE)</f>
        <v>1</v>
      </c>
      <c r="AE72" s="9">
        <f>VLOOKUP($A72,MW60_2012Data!$B$4:$AJ$63,9+AE$1,FALSE)</f>
        <v>1</v>
      </c>
      <c r="AF72" s="9">
        <f>VLOOKUP($A72,MW60_2012Data!$B$4:$AJ$63,9+AF$1,FALSE)</f>
        <v>2</v>
      </c>
      <c r="AG72" s="9">
        <f>VLOOKUP($A72,MW60_2012Data!$B$4:$AJ$63,9+AG$1,FALSE)</f>
        <v>1</v>
      </c>
      <c r="AH72" s="9">
        <f>VLOOKUP($A72,MW60_2012Data!$B$4:$AJ$63,9+AH$1,FALSE)</f>
        <v>1</v>
      </c>
      <c r="AI72" s="9">
        <f>VLOOKUP(B72,MW84_2016!$A$3:$D$85,2,FALSE)</f>
        <v>3</v>
      </c>
      <c r="AJ72" s="9">
        <f>VLOOKUP(B72,MW84_2016!$A$3:$D$85,3,FALSE)</f>
        <v>2</v>
      </c>
      <c r="AK72" s="9">
        <f>VLOOKUP(B72,MW84_2016!$A$3:$D$85,4,FALSE)</f>
        <v>1</v>
      </c>
      <c r="AL72" s="9">
        <f>VLOOKUP(B72,MW84_2016!$A$2:$G$85,5,FALSE)</f>
        <v>1</v>
      </c>
      <c r="AM72" s="9">
        <f>VLOOKUP(B72,MW84_2016!$A$2:$G$85,6,FALSE)</f>
        <v>1</v>
      </c>
      <c r="AN72" s="9">
        <f>VLOOKUP(B72,MW84_2016!$A$2:$G$85,7,FALSE)</f>
        <v>1</v>
      </c>
      <c r="AO72" s="9">
        <f>VLOOKUP(B72,MW84_2016!$A$2:$J$86,8,FALSE)</f>
        <v>2</v>
      </c>
      <c r="AP72" s="9">
        <f>VLOOKUP(B72,MW84_2016!$A$2:$I$86,9,FALSE)</f>
        <v>1</v>
      </c>
    </row>
    <row r="73" spans="1:42" x14ac:dyDescent="0.3">
      <c r="A73" s="9" t="str">
        <f>VLOOKUP(B73,Area_Int!$B$2:$C$344,2,FALSE)</f>
        <v>MW2012C3030404</v>
      </c>
      <c r="B73" s="9" t="s">
        <v>257</v>
      </c>
      <c r="C73" s="13" t="s">
        <v>35</v>
      </c>
      <c r="D73" s="9" t="s">
        <v>99</v>
      </c>
      <c r="E73" s="9" t="s">
        <v>126</v>
      </c>
      <c r="F73" s="9" t="s">
        <v>88</v>
      </c>
      <c r="G73" s="9" t="s">
        <v>227</v>
      </c>
      <c r="H73" s="9">
        <v>99</v>
      </c>
      <c r="I73" s="9">
        <v>99</v>
      </c>
      <c r="J73" s="9">
        <v>99</v>
      </c>
      <c r="K73" s="9">
        <v>99</v>
      </c>
      <c r="L73" s="9">
        <v>99</v>
      </c>
      <c r="M73" s="9">
        <v>99</v>
      </c>
      <c r="N73" s="9">
        <v>99</v>
      </c>
      <c r="O73" s="9">
        <v>99</v>
      </c>
      <c r="P73" s="9">
        <v>99</v>
      </c>
      <c r="Q73" s="9">
        <v>99</v>
      </c>
      <c r="R73" s="9">
        <v>99</v>
      </c>
      <c r="S73" s="9">
        <v>99</v>
      </c>
      <c r="T73" s="9">
        <v>99</v>
      </c>
      <c r="U73" s="9">
        <v>99</v>
      </c>
      <c r="V73" s="9">
        <v>99</v>
      </c>
      <c r="W73" s="9">
        <v>99</v>
      </c>
      <c r="X73" s="9">
        <v>99</v>
      </c>
      <c r="Y73" s="9">
        <v>99</v>
      </c>
      <c r="Z73" s="9">
        <v>99</v>
      </c>
      <c r="AA73" s="9">
        <v>99</v>
      </c>
      <c r="AB73" s="9">
        <v>99</v>
      </c>
      <c r="AC73" s="9">
        <v>99</v>
      </c>
      <c r="AD73" s="9">
        <v>99</v>
      </c>
      <c r="AE73" s="9">
        <v>99</v>
      </c>
      <c r="AF73" s="9">
        <v>99</v>
      </c>
      <c r="AG73" s="9">
        <v>99</v>
      </c>
      <c r="AH73" s="9">
        <v>99</v>
      </c>
      <c r="AI73" s="9">
        <f>VLOOKUP(B73,MW84_2016!$A$3:$D$85,2,FALSE)</f>
        <v>99</v>
      </c>
      <c r="AJ73" s="9">
        <f>VLOOKUP(B73,MW84_2016!$A$3:$D$85,3,FALSE)</f>
        <v>99</v>
      </c>
      <c r="AK73" s="9">
        <f>VLOOKUP(B73,MW84_2016!$A$3:$D$85,4,FALSE)</f>
        <v>99</v>
      </c>
      <c r="AL73" s="9">
        <f>VLOOKUP(B73,MW84_2016!$A$2:$G$85,5,FALSE)</f>
        <v>99</v>
      </c>
      <c r="AM73" s="9">
        <f>VLOOKUP(B73,MW84_2016!$A$2:$G$85,6,FALSE)</f>
        <v>99</v>
      </c>
      <c r="AN73" s="9">
        <f>VLOOKUP(B73,MW84_2016!$A$2:$G$85,7,FALSE)</f>
        <v>99</v>
      </c>
      <c r="AO73" s="9">
        <f>VLOOKUP(B73,MW84_2016!$A$2:$J$86,8,FALSE)</f>
        <v>99</v>
      </c>
      <c r="AP73" s="9">
        <f>VLOOKUP(B73,MW84_2016!$A$2:$I$86,9,FALSE)</f>
        <v>99</v>
      </c>
    </row>
    <row r="74" spans="1:42" x14ac:dyDescent="0.3">
      <c r="A74" s="9" t="str">
        <f>VLOOKUP(B74,Area_Int!$B$2:$C$344,2,FALSE)</f>
        <v>MW2012C3030304</v>
      </c>
      <c r="B74" s="9" t="s">
        <v>212</v>
      </c>
      <c r="C74" s="13" t="s">
        <v>35</v>
      </c>
      <c r="D74" s="9" t="s">
        <v>99</v>
      </c>
      <c r="E74" s="9" t="s">
        <v>130</v>
      </c>
      <c r="F74" s="9" t="s">
        <v>107</v>
      </c>
      <c r="G74" s="9" t="s">
        <v>161</v>
      </c>
      <c r="H74" s="9">
        <f>VLOOKUP($A74,MW60_2012Data!$B$4:$AJ$63,9,FALSE)</f>
        <v>1</v>
      </c>
      <c r="I74" s="9">
        <f>VLOOKUP($A74,MW60_2012Data!$B$4:$AJ$63,9+I$1,FALSE)</f>
        <v>1</v>
      </c>
      <c r="J74" s="9">
        <f>VLOOKUP($A74,MW60_2012Data!$B$4:$AJ$63,9+J$1,FALSE)</f>
        <v>1</v>
      </c>
      <c r="K74" s="9">
        <f>VLOOKUP($A74,MW60_2012Data!$B$4:$AJ$63,9+K$1,FALSE)</f>
        <v>1</v>
      </c>
      <c r="L74" s="9">
        <f>VLOOKUP($A74,MW60_2012Data!$B$4:$AJ$63,9+L$1,FALSE)</f>
        <v>1</v>
      </c>
      <c r="M74" s="9">
        <f>VLOOKUP($A74,MW60_2012Data!$B$4:$AJ$63,9+M$1,FALSE)</f>
        <v>1</v>
      </c>
      <c r="N74" s="9">
        <f>VLOOKUP($A74,MW60_2012Data!$B$4:$AJ$63,9+N$1,FALSE)</f>
        <v>1</v>
      </c>
      <c r="O74" s="9">
        <f>VLOOKUP($A74,MW60_2012Data!$B$4:$AJ$63,9+O$1,FALSE)</f>
        <v>1</v>
      </c>
      <c r="P74" s="9">
        <f>VLOOKUP($A74,MW60_2012Data!$B$4:$AJ$63,9+P$1,FALSE)</f>
        <v>1</v>
      </c>
      <c r="Q74" s="9">
        <f>VLOOKUP($A74,MW60_2012Data!$B$4:$AJ$63,9+Q$1,FALSE)</f>
        <v>2</v>
      </c>
      <c r="R74" s="9">
        <f>VLOOKUP($A74,MW60_2012Data!$B$4:$AJ$63,9+R$1,FALSE)</f>
        <v>2</v>
      </c>
      <c r="S74" s="9">
        <f>VLOOKUP($A74,MW60_2012Data!$B$4:$AJ$63,9+S$1,FALSE)</f>
        <v>2</v>
      </c>
      <c r="T74" s="9">
        <f>VLOOKUP($A74,MW60_2012Data!$B$4:$AJ$63,9+T$1,FALSE)</f>
        <v>2</v>
      </c>
      <c r="U74" s="9">
        <f>VLOOKUP($A74,MW60_2012Data!$B$4:$AJ$63,9+U$1,FALSE)</f>
        <v>2</v>
      </c>
      <c r="V74" s="9">
        <f>VLOOKUP($A74,MW60_2012Data!$B$4:$AJ$63,9+V$1,FALSE)</f>
        <v>1</v>
      </c>
      <c r="W74" s="9">
        <f>VLOOKUP($A74,MW60_2012Data!$B$4:$AJ$63,9+W$1,FALSE)</f>
        <v>2</v>
      </c>
      <c r="X74" s="9">
        <f>VLOOKUP($A74,MW60_2012Data!$B$4:$AJ$63,9+X$1,FALSE)</f>
        <v>2</v>
      </c>
      <c r="Y74" s="9">
        <f>VLOOKUP($A74,MW60_2012Data!$B$4:$AJ$63,9+Y$1,FALSE)</f>
        <v>2</v>
      </c>
      <c r="Z74" s="9">
        <f>VLOOKUP($A74,MW60_2012Data!$B$4:$AJ$63,9+Z$1,FALSE)</f>
        <v>1</v>
      </c>
      <c r="AA74" s="9">
        <f>VLOOKUP($A74,MW60_2012Data!$B$4:$AJ$63,9+AA$1,FALSE)</f>
        <v>1</v>
      </c>
      <c r="AB74" s="9">
        <f>VLOOKUP($A74,MW60_2012Data!$B$4:$AJ$63,9+AB$1,FALSE)</f>
        <v>1</v>
      </c>
      <c r="AC74" s="9">
        <f>VLOOKUP($A74,MW60_2012Data!$B$4:$AJ$63,9+AC$1,FALSE)</f>
        <v>2</v>
      </c>
      <c r="AD74" s="9">
        <f>VLOOKUP($A74,MW60_2012Data!$B$4:$AJ$63,9+AD$1,FALSE)</f>
        <v>2</v>
      </c>
      <c r="AE74" s="9">
        <f>VLOOKUP($A74,MW60_2012Data!$B$4:$AJ$63,9+AE$1,FALSE)</f>
        <v>2</v>
      </c>
      <c r="AF74" s="9">
        <f>VLOOKUP($A74,MW60_2012Data!$B$4:$AJ$63,9+AF$1,FALSE)</f>
        <v>3</v>
      </c>
      <c r="AG74" s="9">
        <f>VLOOKUP($A74,MW60_2012Data!$B$4:$AJ$63,9+AG$1,FALSE)</f>
        <v>1</v>
      </c>
      <c r="AH74" s="9">
        <f>VLOOKUP($A74,MW60_2012Data!$B$4:$AJ$63,9+AH$1,FALSE)</f>
        <v>1</v>
      </c>
      <c r="AI74" s="9">
        <f>VLOOKUP(B74,MW84_2016!$A$3:$D$85,2,FALSE)</f>
        <v>3</v>
      </c>
      <c r="AJ74" s="9">
        <f>VLOOKUP(B74,MW84_2016!$A$3:$D$85,3,FALSE)</f>
        <v>2</v>
      </c>
      <c r="AK74" s="9">
        <f>VLOOKUP(B74,MW84_2016!$A$3:$D$85,4,FALSE)</f>
        <v>1</v>
      </c>
      <c r="AL74" s="9">
        <f>VLOOKUP(B74,MW84_2016!$A$2:$G$85,5,FALSE)</f>
        <v>1</v>
      </c>
      <c r="AM74" s="9">
        <f>VLOOKUP(B74,MW84_2016!$A$2:$G$85,6,FALSE)</f>
        <v>1</v>
      </c>
      <c r="AN74" s="9">
        <f>VLOOKUP(B74,MW84_2016!$A$2:$G$85,7,FALSE)</f>
        <v>2</v>
      </c>
      <c r="AO74" s="9">
        <f>VLOOKUP(B74,MW84_2016!$A$2:$J$86,8,FALSE)</f>
        <v>3</v>
      </c>
      <c r="AP74" s="9">
        <f>VLOOKUP(B74,MW84_2016!$A$2:$I$86,9,FALSE)</f>
        <v>2</v>
      </c>
    </row>
    <row r="75" spans="1:42" x14ac:dyDescent="0.3">
      <c r="A75" s="9" t="str">
        <f>VLOOKUP(B75,Area_Int!$B$2:$C$344,2,FALSE)</f>
        <v>MW2012C3030804</v>
      </c>
      <c r="B75" s="9" t="s">
        <v>224</v>
      </c>
      <c r="C75" s="13" t="s">
        <v>35</v>
      </c>
      <c r="D75" s="9" t="s">
        <v>99</v>
      </c>
      <c r="E75" s="9" t="s">
        <v>130</v>
      </c>
      <c r="F75" s="9" t="s">
        <v>128</v>
      </c>
      <c r="G75" s="9" t="s">
        <v>163</v>
      </c>
      <c r="H75" s="9">
        <f>VLOOKUP($A75,MW60_2012Data!$B$4:$AJ$63,9,FALSE)</f>
        <v>1</v>
      </c>
      <c r="I75" s="9">
        <f>VLOOKUP($A75,MW60_2012Data!$B$4:$AJ$63,9+I$1,FALSE)</f>
        <v>1</v>
      </c>
      <c r="J75" s="9">
        <f>VLOOKUP($A75,MW60_2012Data!$B$4:$AJ$63,9+J$1,FALSE)</f>
        <v>1</v>
      </c>
      <c r="K75" s="9">
        <f>VLOOKUP($A75,MW60_2012Data!$B$4:$AJ$63,9+K$1,FALSE)</f>
        <v>1</v>
      </c>
      <c r="L75" s="9">
        <f>VLOOKUP($A75,MW60_2012Data!$B$4:$AJ$63,9+L$1,FALSE)</f>
        <v>2</v>
      </c>
      <c r="M75" s="9">
        <f>VLOOKUP($A75,MW60_2012Data!$B$4:$AJ$63,9+M$1,FALSE)</f>
        <v>1</v>
      </c>
      <c r="N75" s="9">
        <f>VLOOKUP($A75,MW60_2012Data!$B$4:$AJ$63,9+N$1,FALSE)</f>
        <v>1</v>
      </c>
      <c r="O75" s="9">
        <f>VLOOKUP($A75,MW60_2012Data!$B$4:$AJ$63,9+O$1,FALSE)</f>
        <v>1</v>
      </c>
      <c r="P75" s="9">
        <f>VLOOKUP($A75,MW60_2012Data!$B$4:$AJ$63,9+P$1,FALSE)</f>
        <v>1</v>
      </c>
      <c r="Q75" s="9">
        <f>VLOOKUP($A75,MW60_2012Data!$B$4:$AJ$63,9+Q$1,FALSE)</f>
        <v>1</v>
      </c>
      <c r="R75" s="9">
        <f>VLOOKUP($A75,MW60_2012Data!$B$4:$AJ$63,9+R$1,FALSE)</f>
        <v>1</v>
      </c>
      <c r="S75" s="9">
        <f>VLOOKUP($A75,MW60_2012Data!$B$4:$AJ$63,9+S$1,FALSE)</f>
        <v>1</v>
      </c>
      <c r="T75" s="9">
        <f>VLOOKUP($A75,MW60_2012Data!$B$4:$AJ$63,9+T$1,FALSE)</f>
        <v>2</v>
      </c>
      <c r="U75" s="9">
        <f>VLOOKUP($A75,MW60_2012Data!$B$4:$AJ$63,9+U$1,FALSE)</f>
        <v>2</v>
      </c>
      <c r="V75" s="9">
        <f>VLOOKUP($A75,MW60_2012Data!$B$4:$AJ$63,9+V$1,FALSE)</f>
        <v>1</v>
      </c>
      <c r="W75" s="9">
        <f>VLOOKUP($A75,MW60_2012Data!$B$4:$AJ$63,9+W$1,FALSE)</f>
        <v>1</v>
      </c>
      <c r="X75" s="9">
        <f>VLOOKUP($A75,MW60_2012Data!$B$4:$AJ$63,9+X$1,FALSE)</f>
        <v>2</v>
      </c>
      <c r="Y75" s="9">
        <f>VLOOKUP($A75,MW60_2012Data!$B$4:$AJ$63,9+Y$1,FALSE)</f>
        <v>2</v>
      </c>
      <c r="Z75" s="9">
        <f>VLOOKUP($A75,MW60_2012Data!$B$4:$AJ$63,9+Z$1,FALSE)</f>
        <v>1</v>
      </c>
      <c r="AA75" s="9">
        <f>VLOOKUP($A75,MW60_2012Data!$B$4:$AJ$63,9+AA$1,FALSE)</f>
        <v>2</v>
      </c>
      <c r="AB75" s="9">
        <f>VLOOKUP($A75,MW60_2012Data!$B$4:$AJ$63,9+AB$1,FALSE)</f>
        <v>3</v>
      </c>
      <c r="AC75" s="9">
        <f>VLOOKUP($A75,MW60_2012Data!$B$4:$AJ$63,9+AC$1,FALSE)</f>
        <v>2</v>
      </c>
      <c r="AD75" s="9">
        <f>VLOOKUP($A75,MW60_2012Data!$B$4:$AJ$63,9+AD$1,FALSE)</f>
        <v>2</v>
      </c>
      <c r="AE75" s="9">
        <f>VLOOKUP($A75,MW60_2012Data!$B$4:$AJ$63,9+AE$1,FALSE)</f>
        <v>2</v>
      </c>
      <c r="AF75" s="9">
        <f>VLOOKUP($A75,MW60_2012Data!$B$4:$AJ$63,9+AF$1,FALSE)</f>
        <v>3</v>
      </c>
      <c r="AG75" s="9">
        <f>VLOOKUP($A75,MW60_2012Data!$B$4:$AJ$63,9+AG$1,FALSE)</f>
        <v>1</v>
      </c>
      <c r="AH75" s="9">
        <f>VLOOKUP($A75,MW60_2012Data!$B$4:$AJ$63,9+AH$1,FALSE)</f>
        <v>2</v>
      </c>
      <c r="AI75" s="9">
        <f>VLOOKUP(B75,MW84_2016!$A$3:$D$85,2,FALSE)</f>
        <v>3</v>
      </c>
      <c r="AJ75" s="9">
        <f>VLOOKUP(B75,MW84_2016!$A$3:$D$85,3,FALSE)</f>
        <v>2</v>
      </c>
      <c r="AK75" s="9">
        <f>VLOOKUP(B75,MW84_2016!$A$3:$D$85,4,FALSE)</f>
        <v>1</v>
      </c>
      <c r="AL75" s="9">
        <f>VLOOKUP(B75,MW84_2016!$A$2:$G$85,5,FALSE)</f>
        <v>1</v>
      </c>
      <c r="AM75" s="9">
        <f>VLOOKUP(B75,MW84_2016!$A$2:$G$85,6,FALSE)</f>
        <v>1</v>
      </c>
      <c r="AN75" s="9">
        <f>VLOOKUP(B75,MW84_2016!$A$2:$G$85,7,FALSE)</f>
        <v>1</v>
      </c>
      <c r="AO75" s="9">
        <f>VLOOKUP(B75,MW84_2016!$A$2:$J$86,8,FALSE)</f>
        <v>2</v>
      </c>
      <c r="AP75" s="9">
        <f>VLOOKUP(B75,MW84_2016!$A$2:$I$86,9,FALSE)</f>
        <v>1</v>
      </c>
    </row>
    <row r="76" spans="1:42" x14ac:dyDescent="0.3">
      <c r="A76" s="9" t="str">
        <f>VLOOKUP(B76,Area_Int!$B$2:$C$344,2,FALSE)</f>
        <v>MW2012C3030804</v>
      </c>
      <c r="B76" s="9" t="s">
        <v>256</v>
      </c>
      <c r="C76" s="13" t="s">
        <v>35</v>
      </c>
      <c r="D76" s="9" t="s">
        <v>99</v>
      </c>
      <c r="E76" s="9" t="s">
        <v>130</v>
      </c>
      <c r="F76" s="9" t="s">
        <v>88</v>
      </c>
      <c r="G76" s="9" t="s">
        <v>227</v>
      </c>
      <c r="H76" s="9">
        <v>99</v>
      </c>
      <c r="I76" s="9">
        <v>99</v>
      </c>
      <c r="J76" s="9">
        <v>99</v>
      </c>
      <c r="K76" s="9">
        <v>99</v>
      </c>
      <c r="L76" s="9">
        <v>99</v>
      </c>
      <c r="M76" s="9">
        <v>99</v>
      </c>
      <c r="N76" s="9">
        <v>99</v>
      </c>
      <c r="O76" s="9">
        <v>99</v>
      </c>
      <c r="P76" s="9">
        <v>99</v>
      </c>
      <c r="Q76" s="9">
        <v>99</v>
      </c>
      <c r="R76" s="9">
        <v>99</v>
      </c>
      <c r="S76" s="9">
        <v>99</v>
      </c>
      <c r="T76" s="9">
        <v>99</v>
      </c>
      <c r="U76" s="9">
        <v>99</v>
      </c>
      <c r="V76" s="9">
        <v>99</v>
      </c>
      <c r="W76" s="9">
        <v>99</v>
      </c>
      <c r="X76" s="9">
        <v>99</v>
      </c>
      <c r="Y76" s="9">
        <v>99</v>
      </c>
      <c r="Z76" s="9">
        <v>99</v>
      </c>
      <c r="AA76" s="9">
        <v>99</v>
      </c>
      <c r="AB76" s="9">
        <v>99</v>
      </c>
      <c r="AC76" s="9">
        <v>99</v>
      </c>
      <c r="AD76" s="9">
        <v>99</v>
      </c>
      <c r="AE76" s="9">
        <v>99</v>
      </c>
      <c r="AF76" s="9">
        <v>99</v>
      </c>
      <c r="AG76" s="9">
        <v>99</v>
      </c>
      <c r="AH76" s="9">
        <v>99</v>
      </c>
      <c r="AI76" s="9">
        <f>VLOOKUP(B76,MW84_2016!$A$3:$D$85,2,FALSE)</f>
        <v>99</v>
      </c>
      <c r="AJ76" s="9">
        <f>VLOOKUP(B76,MW84_2016!$A$3:$D$85,3,FALSE)</f>
        <v>99</v>
      </c>
      <c r="AK76" s="9">
        <f>VLOOKUP(B76,MW84_2016!$A$3:$D$85,4,FALSE)</f>
        <v>99</v>
      </c>
      <c r="AL76" s="9">
        <f>VLOOKUP(B76,MW84_2016!$A$2:$G$85,5,FALSE)</f>
        <v>99</v>
      </c>
      <c r="AM76" s="9">
        <f>VLOOKUP(B76,MW84_2016!$A$2:$G$85,6,FALSE)</f>
        <v>99</v>
      </c>
      <c r="AN76" s="9">
        <f>VLOOKUP(B76,MW84_2016!$A$2:$G$85,7,FALSE)</f>
        <v>99</v>
      </c>
      <c r="AO76" s="9">
        <f>VLOOKUP(B76,MW84_2016!$A$2:$J$86,8,FALSE)</f>
        <v>99</v>
      </c>
      <c r="AP76" s="9">
        <f>VLOOKUP(B76,MW84_2016!$A$2:$I$86,9,FALSE)</f>
        <v>99</v>
      </c>
    </row>
    <row r="77" spans="1:42" x14ac:dyDescent="0.3">
      <c r="A77" s="9" t="str">
        <f>VLOOKUP(B77,Area_Int!$B$2:$C$344,2,FALSE)</f>
        <v>MW2012C3030304</v>
      </c>
      <c r="B77" s="9" t="s">
        <v>201</v>
      </c>
      <c r="C77" s="13" t="s">
        <v>35</v>
      </c>
      <c r="D77" s="9" t="s">
        <v>99</v>
      </c>
      <c r="E77" s="9" t="s">
        <v>133</v>
      </c>
      <c r="F77" s="9" t="s">
        <v>107</v>
      </c>
      <c r="G77" s="9" t="s">
        <v>161</v>
      </c>
      <c r="H77" s="9">
        <f>VLOOKUP($A77,MW60_2012Data!$B$4:$AJ$63,9,FALSE)</f>
        <v>1</v>
      </c>
      <c r="I77" s="9">
        <f>VLOOKUP($A77,MW60_2012Data!$B$4:$AJ$63,9+I$1,FALSE)</f>
        <v>1</v>
      </c>
      <c r="J77" s="9">
        <f>VLOOKUP($A77,MW60_2012Data!$B$4:$AJ$63,9+J$1,FALSE)</f>
        <v>1</v>
      </c>
      <c r="K77" s="9">
        <f>VLOOKUP($A77,MW60_2012Data!$B$4:$AJ$63,9+K$1,FALSE)</f>
        <v>1</v>
      </c>
      <c r="L77" s="9">
        <f>VLOOKUP($A77,MW60_2012Data!$B$4:$AJ$63,9+L$1,FALSE)</f>
        <v>1</v>
      </c>
      <c r="M77" s="9">
        <f>VLOOKUP($A77,MW60_2012Data!$B$4:$AJ$63,9+M$1,FALSE)</f>
        <v>1</v>
      </c>
      <c r="N77" s="9">
        <f>VLOOKUP($A77,MW60_2012Data!$B$4:$AJ$63,9+N$1,FALSE)</f>
        <v>1</v>
      </c>
      <c r="O77" s="9">
        <f>VLOOKUP($A77,MW60_2012Data!$B$4:$AJ$63,9+O$1,FALSE)</f>
        <v>1</v>
      </c>
      <c r="P77" s="9">
        <f>VLOOKUP($A77,MW60_2012Data!$B$4:$AJ$63,9+P$1,FALSE)</f>
        <v>1</v>
      </c>
      <c r="Q77" s="9">
        <f>VLOOKUP($A77,MW60_2012Data!$B$4:$AJ$63,9+Q$1,FALSE)</f>
        <v>2</v>
      </c>
      <c r="R77" s="9">
        <f>VLOOKUP($A77,MW60_2012Data!$B$4:$AJ$63,9+R$1,FALSE)</f>
        <v>2</v>
      </c>
      <c r="S77" s="9">
        <f>VLOOKUP($A77,MW60_2012Data!$B$4:$AJ$63,9+S$1,FALSE)</f>
        <v>2</v>
      </c>
      <c r="T77" s="9">
        <f>VLOOKUP($A77,MW60_2012Data!$B$4:$AJ$63,9+T$1,FALSE)</f>
        <v>2</v>
      </c>
      <c r="U77" s="9">
        <f>VLOOKUP($A77,MW60_2012Data!$B$4:$AJ$63,9+U$1,FALSE)</f>
        <v>2</v>
      </c>
      <c r="V77" s="9">
        <f>VLOOKUP($A77,MW60_2012Data!$B$4:$AJ$63,9+V$1,FALSE)</f>
        <v>1</v>
      </c>
      <c r="W77" s="9">
        <f>VLOOKUP($A77,MW60_2012Data!$B$4:$AJ$63,9+W$1,FALSE)</f>
        <v>2</v>
      </c>
      <c r="X77" s="9">
        <f>VLOOKUP($A77,MW60_2012Data!$B$4:$AJ$63,9+X$1,FALSE)</f>
        <v>2</v>
      </c>
      <c r="Y77" s="9">
        <f>VLOOKUP($A77,MW60_2012Data!$B$4:$AJ$63,9+Y$1,FALSE)</f>
        <v>2</v>
      </c>
      <c r="Z77" s="9">
        <f>VLOOKUP($A77,MW60_2012Data!$B$4:$AJ$63,9+Z$1,FALSE)</f>
        <v>1</v>
      </c>
      <c r="AA77" s="9">
        <f>VLOOKUP($A77,MW60_2012Data!$B$4:$AJ$63,9+AA$1,FALSE)</f>
        <v>1</v>
      </c>
      <c r="AB77" s="9">
        <f>VLOOKUP($A77,MW60_2012Data!$B$4:$AJ$63,9+AB$1,FALSE)</f>
        <v>1</v>
      </c>
      <c r="AC77" s="9">
        <f>VLOOKUP($A77,MW60_2012Data!$B$4:$AJ$63,9+AC$1,FALSE)</f>
        <v>2</v>
      </c>
      <c r="AD77" s="9">
        <f>VLOOKUP($A77,MW60_2012Data!$B$4:$AJ$63,9+AD$1,FALSE)</f>
        <v>2</v>
      </c>
      <c r="AE77" s="9">
        <f>VLOOKUP($A77,MW60_2012Data!$B$4:$AJ$63,9+AE$1,FALSE)</f>
        <v>2</v>
      </c>
      <c r="AF77" s="9">
        <f>VLOOKUP($A77,MW60_2012Data!$B$4:$AJ$63,9+AF$1,FALSE)</f>
        <v>3</v>
      </c>
      <c r="AG77" s="9">
        <f>VLOOKUP($A77,MW60_2012Data!$B$4:$AJ$63,9+AG$1,FALSE)</f>
        <v>1</v>
      </c>
      <c r="AH77" s="9">
        <f>VLOOKUP($A77,MW60_2012Data!$B$4:$AJ$63,9+AH$1,FALSE)</f>
        <v>1</v>
      </c>
      <c r="AI77" s="9">
        <f>VLOOKUP(B77,MW84_2016!$A$3:$D$85,2,FALSE)</f>
        <v>2</v>
      </c>
      <c r="AJ77" s="9">
        <f>VLOOKUP(B77,MW84_2016!$A$3:$D$85,3,FALSE)</f>
        <v>2</v>
      </c>
      <c r="AK77" s="9">
        <f>VLOOKUP(B77,MW84_2016!$A$3:$D$85,4,FALSE)</f>
        <v>1</v>
      </c>
      <c r="AL77" s="9">
        <f>VLOOKUP(B77,MW84_2016!$A$2:$G$85,5,FALSE)</f>
        <v>1</v>
      </c>
      <c r="AM77" s="9">
        <f>VLOOKUP(B77,MW84_2016!$A$2:$G$85,6,FALSE)</f>
        <v>1</v>
      </c>
      <c r="AN77" s="9">
        <f>VLOOKUP(B77,MW84_2016!$A$2:$G$85,7,FALSE)</f>
        <v>2</v>
      </c>
      <c r="AO77" s="9">
        <f>VLOOKUP(B77,MW84_2016!$A$2:$J$86,8,FALSE)</f>
        <v>3</v>
      </c>
      <c r="AP77" s="9">
        <f>VLOOKUP(B77,MW84_2016!$A$2:$I$86,9,FALSE)</f>
        <v>2</v>
      </c>
    </row>
    <row r="78" spans="1:42" x14ac:dyDescent="0.3">
      <c r="A78" s="9" t="str">
        <f>VLOOKUP(B78,Area_Int!$B$2:$C$344,2,FALSE)</f>
        <v>MW2012C3030506</v>
      </c>
      <c r="B78" s="9" t="s">
        <v>183</v>
      </c>
      <c r="C78" s="13" t="s">
        <v>35</v>
      </c>
      <c r="D78" s="9" t="s">
        <v>99</v>
      </c>
      <c r="E78" s="9" t="s">
        <v>135</v>
      </c>
      <c r="F78" s="9" t="s">
        <v>136</v>
      </c>
      <c r="G78" s="9" t="s">
        <v>164</v>
      </c>
      <c r="H78" s="9">
        <f>VLOOKUP($A78,MW60_2012Data!$B$4:$AJ$63,9,FALSE)</f>
        <v>1</v>
      </c>
      <c r="I78" s="9">
        <f>VLOOKUP($A78,MW60_2012Data!$B$4:$AJ$63,9+I$1,FALSE)</f>
        <v>1</v>
      </c>
      <c r="J78" s="9">
        <f>VLOOKUP($A78,MW60_2012Data!$B$4:$AJ$63,9+J$1,FALSE)</f>
        <v>1</v>
      </c>
      <c r="K78" s="9">
        <f>VLOOKUP($A78,MW60_2012Data!$B$4:$AJ$63,9+K$1,FALSE)</f>
        <v>1</v>
      </c>
      <c r="L78" s="9">
        <f>VLOOKUP($A78,MW60_2012Data!$B$4:$AJ$63,9+L$1,FALSE)</f>
        <v>2</v>
      </c>
      <c r="M78" s="9">
        <f>VLOOKUP($A78,MW60_2012Data!$B$4:$AJ$63,9+M$1,FALSE)</f>
        <v>1</v>
      </c>
      <c r="N78" s="9">
        <f>VLOOKUP($A78,MW60_2012Data!$B$4:$AJ$63,9+N$1,FALSE)</f>
        <v>1</v>
      </c>
      <c r="O78" s="9">
        <f>VLOOKUP($A78,MW60_2012Data!$B$4:$AJ$63,9+O$1,FALSE)</f>
        <v>1</v>
      </c>
      <c r="P78" s="9">
        <f>VLOOKUP($A78,MW60_2012Data!$B$4:$AJ$63,9+P$1,FALSE)</f>
        <v>1</v>
      </c>
      <c r="Q78" s="9">
        <f>VLOOKUP($A78,MW60_2012Data!$B$4:$AJ$63,9+Q$1,FALSE)</f>
        <v>2</v>
      </c>
      <c r="R78" s="9">
        <f>VLOOKUP($A78,MW60_2012Data!$B$4:$AJ$63,9+R$1,FALSE)</f>
        <v>2</v>
      </c>
      <c r="S78" s="9">
        <f>VLOOKUP($A78,MW60_2012Data!$B$4:$AJ$63,9+S$1,FALSE)</f>
        <v>1</v>
      </c>
      <c r="T78" s="9">
        <f>VLOOKUP($A78,MW60_2012Data!$B$4:$AJ$63,9+T$1,FALSE)</f>
        <v>2</v>
      </c>
      <c r="U78" s="9">
        <f>VLOOKUP($A78,MW60_2012Data!$B$4:$AJ$63,9+U$1,FALSE)</f>
        <v>2</v>
      </c>
      <c r="V78" s="9">
        <f>VLOOKUP($A78,MW60_2012Data!$B$4:$AJ$63,9+V$1,FALSE)</f>
        <v>1</v>
      </c>
      <c r="W78" s="9">
        <f>VLOOKUP($A78,MW60_2012Data!$B$4:$AJ$63,9+W$1,FALSE)</f>
        <v>2</v>
      </c>
      <c r="X78" s="9">
        <f>VLOOKUP($A78,MW60_2012Data!$B$4:$AJ$63,9+X$1,FALSE)</f>
        <v>1</v>
      </c>
      <c r="Y78" s="9">
        <f>VLOOKUP($A78,MW60_2012Data!$B$4:$AJ$63,9+Y$1,FALSE)</f>
        <v>2</v>
      </c>
      <c r="Z78" s="9">
        <f>VLOOKUP($A78,MW60_2012Data!$B$4:$AJ$63,9+Z$1,FALSE)</f>
        <v>1</v>
      </c>
      <c r="AA78" s="9">
        <f>VLOOKUP($A78,MW60_2012Data!$B$4:$AJ$63,9+AA$1,FALSE)</f>
        <v>2</v>
      </c>
      <c r="AB78" s="9">
        <f>VLOOKUP($A78,MW60_2012Data!$B$4:$AJ$63,9+AB$1,FALSE)</f>
        <v>3</v>
      </c>
      <c r="AC78" s="9">
        <f>VLOOKUP($A78,MW60_2012Data!$B$4:$AJ$63,9+AC$1,FALSE)</f>
        <v>1</v>
      </c>
      <c r="AD78" s="9">
        <f>VLOOKUP($A78,MW60_2012Data!$B$4:$AJ$63,9+AD$1,FALSE)</f>
        <v>2</v>
      </c>
      <c r="AE78" s="9">
        <f>VLOOKUP($A78,MW60_2012Data!$B$4:$AJ$63,9+AE$1,FALSE)</f>
        <v>2</v>
      </c>
      <c r="AF78" s="9">
        <f>VLOOKUP($A78,MW60_2012Data!$B$4:$AJ$63,9+AF$1,FALSE)</f>
        <v>3</v>
      </c>
      <c r="AG78" s="9">
        <f>VLOOKUP($A78,MW60_2012Data!$B$4:$AJ$63,9+AG$1,FALSE)</f>
        <v>1</v>
      </c>
      <c r="AH78" s="9">
        <f>VLOOKUP($A78,MW60_2012Data!$B$4:$AJ$63,9+AH$1,FALSE)</f>
        <v>2</v>
      </c>
      <c r="AI78" s="9">
        <f>VLOOKUP(B78,MW84_2016!$A$3:$D$85,2,FALSE)</f>
        <v>2</v>
      </c>
      <c r="AJ78" s="9">
        <f>VLOOKUP(B78,MW84_2016!$A$3:$D$85,3,FALSE)</f>
        <v>2</v>
      </c>
      <c r="AK78" s="9">
        <f>VLOOKUP(B78,MW84_2016!$A$3:$D$85,4,FALSE)</f>
        <v>1</v>
      </c>
      <c r="AL78" s="9">
        <f>VLOOKUP(B78,MW84_2016!$A$2:$G$85,5,FALSE)</f>
        <v>2</v>
      </c>
      <c r="AM78" s="9">
        <f>VLOOKUP(B78,MW84_2016!$A$2:$G$85,6,FALSE)</f>
        <v>1</v>
      </c>
      <c r="AN78" s="9">
        <f>VLOOKUP(B78,MW84_2016!$A$2:$G$85,7,FALSE)</f>
        <v>1</v>
      </c>
      <c r="AO78" s="9">
        <f>VLOOKUP(B78,MW84_2016!$A$2:$J$86,8,FALSE)</f>
        <v>3</v>
      </c>
      <c r="AP78" s="9">
        <f>VLOOKUP(B78,MW84_2016!$A$2:$I$86,9,FALSE)</f>
        <v>2</v>
      </c>
    </row>
    <row r="79" spans="1:42" x14ac:dyDescent="0.3">
      <c r="A79" s="9" t="str">
        <f>VLOOKUP(B79,Area_Int!$B$2:$C$344,2,FALSE)</f>
        <v>MW2012C3031005</v>
      </c>
      <c r="B79" s="9" t="s">
        <v>253</v>
      </c>
      <c r="C79" s="13" t="s">
        <v>35</v>
      </c>
      <c r="D79" s="9" t="s">
        <v>99</v>
      </c>
      <c r="E79" s="9" t="s">
        <v>135</v>
      </c>
      <c r="F79" s="9" t="s">
        <v>88</v>
      </c>
      <c r="G79" s="9" t="s">
        <v>227</v>
      </c>
      <c r="H79" s="9">
        <v>99</v>
      </c>
      <c r="I79" s="9">
        <v>99</v>
      </c>
      <c r="J79" s="9">
        <v>99</v>
      </c>
      <c r="K79" s="9">
        <v>99</v>
      </c>
      <c r="L79" s="9">
        <v>99</v>
      </c>
      <c r="M79" s="9">
        <v>99</v>
      </c>
      <c r="N79" s="9">
        <v>99</v>
      </c>
      <c r="O79" s="9">
        <v>99</v>
      </c>
      <c r="P79" s="9">
        <v>99</v>
      </c>
      <c r="Q79" s="9">
        <v>99</v>
      </c>
      <c r="R79" s="9">
        <v>99</v>
      </c>
      <c r="S79" s="9">
        <v>99</v>
      </c>
      <c r="T79" s="9">
        <v>99</v>
      </c>
      <c r="U79" s="9">
        <v>99</v>
      </c>
      <c r="V79" s="9">
        <v>99</v>
      </c>
      <c r="W79" s="9">
        <v>99</v>
      </c>
      <c r="X79" s="9">
        <v>99</v>
      </c>
      <c r="Y79" s="9">
        <v>99</v>
      </c>
      <c r="Z79" s="9">
        <v>99</v>
      </c>
      <c r="AA79" s="9">
        <v>99</v>
      </c>
      <c r="AB79" s="9">
        <v>99</v>
      </c>
      <c r="AC79" s="9">
        <v>99</v>
      </c>
      <c r="AD79" s="9">
        <v>99</v>
      </c>
      <c r="AE79" s="9">
        <v>99</v>
      </c>
      <c r="AF79" s="9">
        <v>99</v>
      </c>
      <c r="AG79" s="9">
        <v>99</v>
      </c>
      <c r="AH79" s="9">
        <v>99</v>
      </c>
      <c r="AI79" s="9">
        <f>VLOOKUP(B79,MW84_2016!$A$3:$D$85,2,FALSE)</f>
        <v>99</v>
      </c>
      <c r="AJ79" s="9">
        <f>VLOOKUP(B79,MW84_2016!$A$3:$D$85,3,FALSE)</f>
        <v>99</v>
      </c>
      <c r="AK79" s="9">
        <f>VLOOKUP(B79,MW84_2016!$A$3:$D$85,4,FALSE)</f>
        <v>99</v>
      </c>
      <c r="AL79" s="9">
        <f>VLOOKUP(B79,MW84_2016!$A$2:$G$85,5,FALSE)</f>
        <v>99</v>
      </c>
      <c r="AM79" s="9">
        <f>VLOOKUP(B79,MW84_2016!$A$2:$G$85,6,FALSE)</f>
        <v>99</v>
      </c>
      <c r="AN79" s="9">
        <f>VLOOKUP(B79,MW84_2016!$A$2:$G$85,7,FALSE)</f>
        <v>99</v>
      </c>
      <c r="AO79" s="9">
        <f>VLOOKUP(B79,MW84_2016!$A$2:$J$86,8,FALSE)</f>
        <v>99</v>
      </c>
      <c r="AP79" s="9">
        <f>VLOOKUP(B79,MW84_2016!$A$2:$I$86,9,FALSE)</f>
        <v>99</v>
      </c>
    </row>
    <row r="80" spans="1:42" x14ac:dyDescent="0.3">
      <c r="A80" s="9" t="str">
        <f>VLOOKUP(B80,Area_Int!$B$2:$C$344,2,FALSE)</f>
        <v>MW2012C3030716</v>
      </c>
      <c r="B80" s="9" t="s">
        <v>197</v>
      </c>
      <c r="C80" s="13" t="s">
        <v>35</v>
      </c>
      <c r="D80" s="9" t="s">
        <v>99</v>
      </c>
      <c r="E80" s="9" t="s">
        <v>138</v>
      </c>
      <c r="F80" s="9" t="s">
        <v>136</v>
      </c>
      <c r="G80" s="9" t="s">
        <v>164</v>
      </c>
      <c r="H80" s="9">
        <f>VLOOKUP($A80,MW60_2012Data!$B$4:$AJ$63,9,FALSE)</f>
        <v>1</v>
      </c>
      <c r="I80" s="9">
        <f>VLOOKUP($A80,MW60_2012Data!$B$4:$AJ$63,9+I$1,FALSE)</f>
        <v>1</v>
      </c>
      <c r="J80" s="9">
        <f>VLOOKUP($A80,MW60_2012Data!$B$4:$AJ$63,9+J$1,FALSE)</f>
        <v>1</v>
      </c>
      <c r="K80" s="9">
        <f>VLOOKUP($A80,MW60_2012Data!$B$4:$AJ$63,9+K$1,FALSE)</f>
        <v>1</v>
      </c>
      <c r="L80" s="9">
        <f>VLOOKUP($A80,MW60_2012Data!$B$4:$AJ$63,9+L$1,FALSE)</f>
        <v>1</v>
      </c>
      <c r="M80" s="9">
        <f>VLOOKUP($A80,MW60_2012Data!$B$4:$AJ$63,9+M$1,FALSE)</f>
        <v>1</v>
      </c>
      <c r="N80" s="9">
        <f>VLOOKUP($A80,MW60_2012Data!$B$4:$AJ$63,9+N$1,FALSE)</f>
        <v>1</v>
      </c>
      <c r="O80" s="9">
        <f>VLOOKUP($A80,MW60_2012Data!$B$4:$AJ$63,9+O$1,FALSE)</f>
        <v>1</v>
      </c>
      <c r="P80" s="9">
        <f>VLOOKUP($A80,MW60_2012Data!$B$4:$AJ$63,9+P$1,FALSE)</f>
        <v>1</v>
      </c>
      <c r="Q80" s="9">
        <f>VLOOKUP($A80,MW60_2012Data!$B$4:$AJ$63,9+Q$1,FALSE)</f>
        <v>1</v>
      </c>
      <c r="R80" s="9">
        <f>VLOOKUP($A80,MW60_2012Data!$B$4:$AJ$63,9+R$1,FALSE)</f>
        <v>1</v>
      </c>
      <c r="S80" s="9">
        <f>VLOOKUP($A80,MW60_2012Data!$B$4:$AJ$63,9+S$1,FALSE)</f>
        <v>1</v>
      </c>
      <c r="T80" s="9">
        <f>VLOOKUP($A80,MW60_2012Data!$B$4:$AJ$63,9+T$1,FALSE)</f>
        <v>3</v>
      </c>
      <c r="U80" s="9">
        <f>VLOOKUP($A80,MW60_2012Data!$B$4:$AJ$63,9+U$1,FALSE)</f>
        <v>2</v>
      </c>
      <c r="V80" s="9">
        <f>VLOOKUP($A80,MW60_2012Data!$B$4:$AJ$63,9+V$1,FALSE)</f>
        <v>1</v>
      </c>
      <c r="W80" s="9">
        <f>VLOOKUP($A80,MW60_2012Data!$B$4:$AJ$63,9+W$1,FALSE)</f>
        <v>1</v>
      </c>
      <c r="X80" s="9">
        <f>VLOOKUP($A80,MW60_2012Data!$B$4:$AJ$63,9+X$1,FALSE)</f>
        <v>2</v>
      </c>
      <c r="Y80" s="9">
        <f>VLOOKUP($A80,MW60_2012Data!$B$4:$AJ$63,9+Y$1,FALSE)</f>
        <v>2</v>
      </c>
      <c r="Z80" s="9">
        <f>VLOOKUP($A80,MW60_2012Data!$B$4:$AJ$63,9+Z$1,FALSE)</f>
        <v>1</v>
      </c>
      <c r="AA80" s="9">
        <f>VLOOKUP($A80,MW60_2012Data!$B$4:$AJ$63,9+AA$1,FALSE)</f>
        <v>1</v>
      </c>
      <c r="AB80" s="9">
        <f>VLOOKUP($A80,MW60_2012Data!$B$4:$AJ$63,9+AB$1,FALSE)</f>
        <v>1</v>
      </c>
      <c r="AC80" s="9">
        <f>VLOOKUP($A80,MW60_2012Data!$B$4:$AJ$63,9+AC$1,FALSE)</f>
        <v>1</v>
      </c>
      <c r="AD80" s="9">
        <f>VLOOKUP($A80,MW60_2012Data!$B$4:$AJ$63,9+AD$1,FALSE)</f>
        <v>1</v>
      </c>
      <c r="AE80" s="9">
        <f>VLOOKUP($A80,MW60_2012Data!$B$4:$AJ$63,9+AE$1,FALSE)</f>
        <v>2</v>
      </c>
      <c r="AF80" s="9">
        <f>VLOOKUP($A80,MW60_2012Data!$B$4:$AJ$63,9+AF$1,FALSE)</f>
        <v>2</v>
      </c>
      <c r="AG80" s="9">
        <f>VLOOKUP($A80,MW60_2012Data!$B$4:$AJ$63,9+AG$1,FALSE)</f>
        <v>1</v>
      </c>
      <c r="AH80" s="9">
        <f>VLOOKUP($A80,MW60_2012Data!$B$4:$AJ$63,9+AH$1,FALSE)</f>
        <v>2</v>
      </c>
      <c r="AI80" s="9">
        <f>VLOOKUP(B80,MW84_2016!$A$3:$D$85,2,FALSE)</f>
        <v>2</v>
      </c>
      <c r="AJ80" s="9">
        <f>VLOOKUP(B80,MW84_2016!$A$3:$D$85,3,FALSE)</f>
        <v>2</v>
      </c>
      <c r="AK80" s="9">
        <f>VLOOKUP(B80,MW84_2016!$A$3:$D$85,4,FALSE)</f>
        <v>2</v>
      </c>
      <c r="AL80" s="9">
        <f>VLOOKUP(B80,MW84_2016!$A$2:$G$85,5,FALSE)</f>
        <v>2</v>
      </c>
      <c r="AM80" s="9">
        <f>VLOOKUP(B80,MW84_2016!$A$2:$G$85,6,FALSE)</f>
        <v>1</v>
      </c>
      <c r="AN80" s="9">
        <f>VLOOKUP(B80,MW84_2016!$A$2:$G$85,7,FALSE)</f>
        <v>1</v>
      </c>
      <c r="AO80" s="9">
        <f>VLOOKUP(B80,MW84_2016!$A$2:$J$86,8,FALSE)</f>
        <v>3</v>
      </c>
      <c r="AP80" s="9">
        <f>VLOOKUP(B80,MW84_2016!$A$2:$I$86,9,FALSE)</f>
        <v>2</v>
      </c>
    </row>
    <row r="81" spans="1:42" x14ac:dyDescent="0.3">
      <c r="A81" s="9" t="str">
        <f>VLOOKUP(B81,Area_Int!$B$2:$C$344,2,FALSE)</f>
        <v>MW2012C3031105</v>
      </c>
      <c r="B81" s="9" t="s">
        <v>252</v>
      </c>
      <c r="C81" s="13" t="s">
        <v>35</v>
      </c>
      <c r="D81" s="9" t="s">
        <v>99</v>
      </c>
      <c r="E81" s="9" t="s">
        <v>138</v>
      </c>
      <c r="F81" s="9" t="s">
        <v>88</v>
      </c>
      <c r="G81" s="9" t="s">
        <v>227</v>
      </c>
      <c r="H81" s="9">
        <v>99</v>
      </c>
      <c r="I81" s="9">
        <v>99</v>
      </c>
      <c r="J81" s="9">
        <v>99</v>
      </c>
      <c r="K81" s="9">
        <v>99</v>
      </c>
      <c r="L81" s="9">
        <v>99</v>
      </c>
      <c r="M81" s="9">
        <v>99</v>
      </c>
      <c r="N81" s="9">
        <v>99</v>
      </c>
      <c r="O81" s="9">
        <v>99</v>
      </c>
      <c r="P81" s="9">
        <v>99</v>
      </c>
      <c r="Q81" s="9">
        <v>99</v>
      </c>
      <c r="R81" s="9">
        <v>99</v>
      </c>
      <c r="S81" s="9">
        <v>99</v>
      </c>
      <c r="T81" s="9">
        <v>99</v>
      </c>
      <c r="U81" s="9">
        <v>99</v>
      </c>
      <c r="V81" s="9">
        <v>99</v>
      </c>
      <c r="W81" s="9">
        <v>99</v>
      </c>
      <c r="X81" s="9">
        <v>99</v>
      </c>
      <c r="Y81" s="9">
        <v>99</v>
      </c>
      <c r="Z81" s="9">
        <v>99</v>
      </c>
      <c r="AA81" s="9">
        <v>99</v>
      </c>
      <c r="AB81" s="9">
        <v>99</v>
      </c>
      <c r="AC81" s="9">
        <v>99</v>
      </c>
      <c r="AD81" s="9">
        <v>99</v>
      </c>
      <c r="AE81" s="9">
        <v>99</v>
      </c>
      <c r="AF81" s="9">
        <v>99</v>
      </c>
      <c r="AG81" s="9">
        <v>99</v>
      </c>
      <c r="AH81" s="9">
        <v>99</v>
      </c>
      <c r="AI81" s="9">
        <f>VLOOKUP(B81,MW84_2016!$A$3:$D$85,2,FALSE)</f>
        <v>99</v>
      </c>
      <c r="AJ81" s="9">
        <f>VLOOKUP(B81,MW84_2016!$A$3:$D$85,3,FALSE)</f>
        <v>99</v>
      </c>
      <c r="AK81" s="9">
        <f>VLOOKUP(B81,MW84_2016!$A$3:$D$85,4,FALSE)</f>
        <v>99</v>
      </c>
      <c r="AL81" s="9">
        <f>VLOOKUP(B81,MW84_2016!$A$2:$G$85,5,FALSE)</f>
        <v>99</v>
      </c>
      <c r="AM81" s="9">
        <f>VLOOKUP(B81,MW84_2016!$A$2:$G$85,6,FALSE)</f>
        <v>99</v>
      </c>
      <c r="AN81" s="9">
        <f>VLOOKUP(B81,MW84_2016!$A$2:$G$85,7,FALSE)</f>
        <v>99</v>
      </c>
      <c r="AO81" s="9">
        <f>VLOOKUP(B81,MW84_2016!$A$2:$J$86,8,FALSE)</f>
        <v>99</v>
      </c>
      <c r="AP81" s="9">
        <f>VLOOKUP(B81,MW84_2016!$A$2:$I$86,9,FALSE)</f>
        <v>99</v>
      </c>
    </row>
    <row r="82" spans="1:42" x14ac:dyDescent="0.3">
      <c r="A82" s="9" t="str">
        <f>VLOOKUP(B82,Area_Int!$B$2:$C$344,2,FALSE)</f>
        <v>MW2012C3020913</v>
      </c>
      <c r="B82" s="9" t="s">
        <v>191</v>
      </c>
      <c r="C82" s="13" t="s">
        <v>35</v>
      </c>
      <c r="D82" s="9" t="s">
        <v>99</v>
      </c>
      <c r="E82" s="9" t="s">
        <v>141</v>
      </c>
      <c r="F82" s="9" t="s">
        <v>109</v>
      </c>
      <c r="G82" s="9" t="s">
        <v>162</v>
      </c>
      <c r="H82" s="9">
        <f>VLOOKUP($A82,MW60_2012Data!$B$4:$AJ$63,9,FALSE)</f>
        <v>1</v>
      </c>
      <c r="I82" s="9">
        <f>VLOOKUP($A82,MW60_2012Data!$B$4:$AJ$63,9+I$1,FALSE)</f>
        <v>1</v>
      </c>
      <c r="J82" s="9">
        <f>VLOOKUP($A82,MW60_2012Data!$B$4:$AJ$63,9+J$1,FALSE)</f>
        <v>1</v>
      </c>
      <c r="K82" s="9">
        <f>VLOOKUP($A82,MW60_2012Data!$B$4:$AJ$63,9+K$1,FALSE)</f>
        <v>1</v>
      </c>
      <c r="L82" s="9">
        <f>VLOOKUP($A82,MW60_2012Data!$B$4:$AJ$63,9+L$1,FALSE)</f>
        <v>1</v>
      </c>
      <c r="M82" s="9">
        <f>VLOOKUP($A82,MW60_2012Data!$B$4:$AJ$63,9+M$1,FALSE)</f>
        <v>1</v>
      </c>
      <c r="N82" s="9">
        <f>VLOOKUP($A82,MW60_2012Data!$B$4:$AJ$63,9+N$1,FALSE)</f>
        <v>1</v>
      </c>
      <c r="O82" s="9">
        <f>VLOOKUP($A82,MW60_2012Data!$B$4:$AJ$63,9+O$1,FALSE)</f>
        <v>1</v>
      </c>
      <c r="P82" s="9">
        <f>VLOOKUP($A82,MW60_2012Data!$B$4:$AJ$63,9+P$1,FALSE)</f>
        <v>1</v>
      </c>
      <c r="Q82" s="9">
        <f>VLOOKUP($A82,MW60_2012Data!$B$4:$AJ$63,9+Q$1,FALSE)</f>
        <v>1</v>
      </c>
      <c r="R82" s="9">
        <f>VLOOKUP($A82,MW60_2012Data!$B$4:$AJ$63,9+R$1,FALSE)</f>
        <v>1</v>
      </c>
      <c r="S82" s="9">
        <f>VLOOKUP($A82,MW60_2012Data!$B$4:$AJ$63,9+S$1,FALSE)</f>
        <v>1</v>
      </c>
      <c r="T82" s="9">
        <f>VLOOKUP($A82,MW60_2012Data!$B$4:$AJ$63,9+T$1,FALSE)</f>
        <v>2</v>
      </c>
      <c r="U82" s="9">
        <f>VLOOKUP($A82,MW60_2012Data!$B$4:$AJ$63,9+U$1,FALSE)</f>
        <v>2</v>
      </c>
      <c r="V82" s="9">
        <f>VLOOKUP($A82,MW60_2012Data!$B$4:$AJ$63,9+V$1,FALSE)</f>
        <v>1</v>
      </c>
      <c r="W82" s="9">
        <f>VLOOKUP($A82,MW60_2012Data!$B$4:$AJ$63,9+W$1,FALSE)</f>
        <v>2</v>
      </c>
      <c r="X82" s="9">
        <f>VLOOKUP($A82,MW60_2012Data!$B$4:$AJ$63,9+X$1,FALSE)</f>
        <v>2</v>
      </c>
      <c r="Y82" s="9">
        <f>VLOOKUP($A82,MW60_2012Data!$B$4:$AJ$63,9+Y$1,FALSE)</f>
        <v>2</v>
      </c>
      <c r="Z82" s="9">
        <f>VLOOKUP($A82,MW60_2012Data!$B$4:$AJ$63,9+Z$1,FALSE)</f>
        <v>1</v>
      </c>
      <c r="AA82" s="9">
        <f>VLOOKUP($A82,MW60_2012Data!$B$4:$AJ$63,9+AA$1,FALSE)</f>
        <v>1</v>
      </c>
      <c r="AB82" s="9">
        <f>VLOOKUP($A82,MW60_2012Data!$B$4:$AJ$63,9+AB$1,FALSE)</f>
        <v>1</v>
      </c>
      <c r="AC82" s="9">
        <f>VLOOKUP($A82,MW60_2012Data!$B$4:$AJ$63,9+AC$1,FALSE)</f>
        <v>1</v>
      </c>
      <c r="AD82" s="9">
        <f>VLOOKUP($A82,MW60_2012Data!$B$4:$AJ$63,9+AD$1,FALSE)</f>
        <v>1</v>
      </c>
      <c r="AE82" s="9">
        <f>VLOOKUP($A82,MW60_2012Data!$B$4:$AJ$63,9+AE$1,FALSE)</f>
        <v>1</v>
      </c>
      <c r="AF82" s="9">
        <f>VLOOKUP($A82,MW60_2012Data!$B$4:$AJ$63,9+AF$1,FALSE)</f>
        <v>1</v>
      </c>
      <c r="AG82" s="9">
        <f>VLOOKUP($A82,MW60_2012Data!$B$4:$AJ$63,9+AG$1,FALSE)</f>
        <v>1</v>
      </c>
      <c r="AH82" s="9">
        <f>VLOOKUP($A82,MW60_2012Data!$B$4:$AJ$63,9+AH$1,FALSE)</f>
        <v>1</v>
      </c>
      <c r="AI82" s="9">
        <f>VLOOKUP(B82,MW84_2016!$A$3:$D$85,2,FALSE)</f>
        <v>2</v>
      </c>
      <c r="AJ82" s="9">
        <f>VLOOKUP(B82,MW84_2016!$A$3:$D$85,3,FALSE)</f>
        <v>2</v>
      </c>
      <c r="AK82" s="9">
        <f>VLOOKUP(B82,MW84_2016!$A$3:$D$85,4,FALSE)</f>
        <v>1</v>
      </c>
      <c r="AL82" s="9">
        <f>VLOOKUP(B82,MW84_2016!$A$2:$G$85,5,FALSE)</f>
        <v>1</v>
      </c>
      <c r="AM82" s="9">
        <f>VLOOKUP(B82,MW84_2016!$A$2:$G$85,6,FALSE)</f>
        <v>1</v>
      </c>
      <c r="AN82" s="9">
        <f>VLOOKUP(B82,MW84_2016!$A$2:$G$85,7,FALSE)</f>
        <v>2</v>
      </c>
      <c r="AO82" s="9">
        <f>VLOOKUP(B82,MW84_2016!$A$2:$J$86,8,FALSE)</f>
        <v>3</v>
      </c>
      <c r="AP82" s="9">
        <f>VLOOKUP(B82,MW84_2016!$A$2:$I$86,9,FALSE)</f>
        <v>2</v>
      </c>
    </row>
    <row r="83" spans="1:42" x14ac:dyDescent="0.3">
      <c r="A83" s="9" t="str">
        <f>VLOOKUP(B83,Area_Int!$B$2:$C$344,2,FALSE)</f>
        <v>MW2012C3030206</v>
      </c>
      <c r="B83" s="9" t="s">
        <v>251</v>
      </c>
      <c r="C83" s="13" t="s">
        <v>35</v>
      </c>
      <c r="D83" s="9" t="s">
        <v>99</v>
      </c>
      <c r="E83" s="9" t="s">
        <v>141</v>
      </c>
      <c r="F83" s="9" t="s">
        <v>88</v>
      </c>
      <c r="G83" s="9" t="s">
        <v>227</v>
      </c>
      <c r="H83" s="9">
        <v>99</v>
      </c>
      <c r="I83" s="9">
        <v>99</v>
      </c>
      <c r="J83" s="9">
        <v>99</v>
      </c>
      <c r="K83" s="9">
        <v>99</v>
      </c>
      <c r="L83" s="9">
        <v>99</v>
      </c>
      <c r="M83" s="9">
        <v>99</v>
      </c>
      <c r="N83" s="9">
        <v>99</v>
      </c>
      <c r="O83" s="9">
        <v>99</v>
      </c>
      <c r="P83" s="9">
        <v>99</v>
      </c>
      <c r="Q83" s="9">
        <v>99</v>
      </c>
      <c r="R83" s="9">
        <v>99</v>
      </c>
      <c r="S83" s="9">
        <v>99</v>
      </c>
      <c r="T83" s="9">
        <v>99</v>
      </c>
      <c r="U83" s="9">
        <v>99</v>
      </c>
      <c r="V83" s="9">
        <v>99</v>
      </c>
      <c r="W83" s="9">
        <v>99</v>
      </c>
      <c r="X83" s="9">
        <v>99</v>
      </c>
      <c r="Y83" s="9">
        <v>99</v>
      </c>
      <c r="Z83" s="9">
        <v>99</v>
      </c>
      <c r="AA83" s="9">
        <v>99</v>
      </c>
      <c r="AB83" s="9">
        <v>99</v>
      </c>
      <c r="AC83" s="9">
        <v>99</v>
      </c>
      <c r="AD83" s="9">
        <v>99</v>
      </c>
      <c r="AE83" s="9">
        <v>99</v>
      </c>
      <c r="AF83" s="9">
        <v>99</v>
      </c>
      <c r="AG83" s="9">
        <v>99</v>
      </c>
      <c r="AH83" s="9">
        <v>99</v>
      </c>
      <c r="AI83" s="9">
        <f>VLOOKUP(B83,MW84_2016!$A$3:$D$85,2,FALSE)</f>
        <v>99</v>
      </c>
      <c r="AJ83" s="9">
        <f>VLOOKUP(B83,MW84_2016!$A$3:$D$85,3,FALSE)</f>
        <v>99</v>
      </c>
      <c r="AK83" s="9">
        <f>VLOOKUP(B83,MW84_2016!$A$3:$D$85,4,FALSE)</f>
        <v>99</v>
      </c>
      <c r="AL83" s="9">
        <f>VLOOKUP(B83,MW84_2016!$A$2:$G$85,5,FALSE)</f>
        <v>99</v>
      </c>
      <c r="AM83" s="9">
        <f>VLOOKUP(B83,MW84_2016!$A$2:$G$85,6,FALSE)</f>
        <v>99</v>
      </c>
      <c r="AN83" s="9">
        <f>VLOOKUP(B83,MW84_2016!$A$2:$G$85,7,FALSE)</f>
        <v>99</v>
      </c>
      <c r="AO83" s="9">
        <f>VLOOKUP(B83,MW84_2016!$A$2:$J$86,8,FALSE)</f>
        <v>99</v>
      </c>
      <c r="AP83" s="9">
        <f>VLOOKUP(B83,MW84_2016!$A$2:$I$86,9,FALSE)</f>
        <v>99</v>
      </c>
    </row>
    <row r="84" spans="1:42" x14ac:dyDescent="0.3">
      <c r="A84" s="9" t="str">
        <f>VLOOKUP(B84,Area_Int!$B$2:$C$344,2,FALSE)</f>
        <v>MW2012C3030506</v>
      </c>
      <c r="B84" s="9" t="s">
        <v>215</v>
      </c>
      <c r="C84" s="13" t="s">
        <v>35</v>
      </c>
      <c r="D84" s="9" t="s">
        <v>99</v>
      </c>
      <c r="E84" s="9" t="s">
        <v>144</v>
      </c>
      <c r="F84" s="9" t="s">
        <v>109</v>
      </c>
      <c r="G84" s="9" t="s">
        <v>162</v>
      </c>
      <c r="H84" s="9">
        <f>VLOOKUP($A84,MW60_2012Data!$B$4:$AJ$63,9,FALSE)</f>
        <v>1</v>
      </c>
      <c r="I84" s="9">
        <f>VLOOKUP($A84,MW60_2012Data!$B$4:$AJ$63,9+I$1,FALSE)</f>
        <v>1</v>
      </c>
      <c r="J84" s="9">
        <f>VLOOKUP($A84,MW60_2012Data!$B$4:$AJ$63,9+J$1,FALSE)</f>
        <v>1</v>
      </c>
      <c r="K84" s="9">
        <f>VLOOKUP($A84,MW60_2012Data!$B$4:$AJ$63,9+K$1,FALSE)</f>
        <v>1</v>
      </c>
      <c r="L84" s="9">
        <f>VLOOKUP($A84,MW60_2012Data!$B$4:$AJ$63,9+L$1,FALSE)</f>
        <v>2</v>
      </c>
      <c r="M84" s="9">
        <f>VLOOKUP($A84,MW60_2012Data!$B$4:$AJ$63,9+M$1,FALSE)</f>
        <v>1</v>
      </c>
      <c r="N84" s="9">
        <f>VLOOKUP($A84,MW60_2012Data!$B$4:$AJ$63,9+N$1,FALSE)</f>
        <v>1</v>
      </c>
      <c r="O84" s="9">
        <f>VLOOKUP($A84,MW60_2012Data!$B$4:$AJ$63,9+O$1,FALSE)</f>
        <v>1</v>
      </c>
      <c r="P84" s="9">
        <f>VLOOKUP($A84,MW60_2012Data!$B$4:$AJ$63,9+P$1,FALSE)</f>
        <v>1</v>
      </c>
      <c r="Q84" s="9">
        <f>VLOOKUP($A84,MW60_2012Data!$B$4:$AJ$63,9+Q$1,FALSE)</f>
        <v>2</v>
      </c>
      <c r="R84" s="9">
        <f>VLOOKUP($A84,MW60_2012Data!$B$4:$AJ$63,9+R$1,FALSE)</f>
        <v>2</v>
      </c>
      <c r="S84" s="9">
        <f>VLOOKUP($A84,MW60_2012Data!$B$4:$AJ$63,9+S$1,FALSE)</f>
        <v>1</v>
      </c>
      <c r="T84" s="9">
        <f>VLOOKUP($A84,MW60_2012Data!$B$4:$AJ$63,9+T$1,FALSE)</f>
        <v>2</v>
      </c>
      <c r="U84" s="9">
        <f>VLOOKUP($A84,MW60_2012Data!$B$4:$AJ$63,9+U$1,FALSE)</f>
        <v>2</v>
      </c>
      <c r="V84" s="9">
        <f>VLOOKUP($A84,MW60_2012Data!$B$4:$AJ$63,9+V$1,FALSE)</f>
        <v>1</v>
      </c>
      <c r="W84" s="9">
        <f>VLOOKUP($A84,MW60_2012Data!$B$4:$AJ$63,9+W$1,FALSE)</f>
        <v>2</v>
      </c>
      <c r="X84" s="9">
        <f>VLOOKUP($A84,MW60_2012Data!$B$4:$AJ$63,9+X$1,FALSE)</f>
        <v>1</v>
      </c>
      <c r="Y84" s="9">
        <f>VLOOKUP($A84,MW60_2012Data!$B$4:$AJ$63,9+Y$1,FALSE)</f>
        <v>2</v>
      </c>
      <c r="Z84" s="9">
        <f>VLOOKUP($A84,MW60_2012Data!$B$4:$AJ$63,9+Z$1,FALSE)</f>
        <v>1</v>
      </c>
      <c r="AA84" s="9">
        <f>VLOOKUP($A84,MW60_2012Data!$B$4:$AJ$63,9+AA$1,FALSE)</f>
        <v>2</v>
      </c>
      <c r="AB84" s="9">
        <f>VLOOKUP($A84,MW60_2012Data!$B$4:$AJ$63,9+AB$1,FALSE)</f>
        <v>3</v>
      </c>
      <c r="AC84" s="9">
        <f>VLOOKUP($A84,MW60_2012Data!$B$4:$AJ$63,9+AC$1,FALSE)</f>
        <v>1</v>
      </c>
      <c r="AD84" s="9">
        <f>VLOOKUP($A84,MW60_2012Data!$B$4:$AJ$63,9+AD$1,FALSE)</f>
        <v>2</v>
      </c>
      <c r="AE84" s="9">
        <f>VLOOKUP($A84,MW60_2012Data!$B$4:$AJ$63,9+AE$1,FALSE)</f>
        <v>2</v>
      </c>
      <c r="AF84" s="9">
        <f>VLOOKUP($A84,MW60_2012Data!$B$4:$AJ$63,9+AF$1,FALSE)</f>
        <v>3</v>
      </c>
      <c r="AG84" s="9">
        <f>VLOOKUP($A84,MW60_2012Data!$B$4:$AJ$63,9+AG$1,FALSE)</f>
        <v>1</v>
      </c>
      <c r="AH84" s="9">
        <f>VLOOKUP($A84,MW60_2012Data!$B$4:$AJ$63,9+AH$1,FALSE)</f>
        <v>2</v>
      </c>
      <c r="AI84" s="9">
        <f>VLOOKUP(B84,MW84_2016!$A$3:$D$85,2,FALSE)</f>
        <v>2</v>
      </c>
      <c r="AJ84" s="9">
        <f>VLOOKUP(B84,MW84_2016!$A$3:$D$85,3,FALSE)</f>
        <v>2</v>
      </c>
      <c r="AK84" s="9">
        <f>VLOOKUP(B84,MW84_2016!$A$3:$D$85,4,FALSE)</f>
        <v>1</v>
      </c>
      <c r="AL84" s="9">
        <f>VLOOKUP(B84,MW84_2016!$A$2:$G$85,5,FALSE)</f>
        <v>1</v>
      </c>
      <c r="AM84" s="9">
        <f>VLOOKUP(B84,MW84_2016!$A$2:$G$85,6,FALSE)</f>
        <v>1</v>
      </c>
      <c r="AN84" s="9">
        <f>VLOOKUP(B84,MW84_2016!$A$2:$G$85,7,FALSE)</f>
        <v>2</v>
      </c>
      <c r="AO84" s="9">
        <f>VLOOKUP(B84,MW84_2016!$A$2:$J$86,8,FALSE)</f>
        <v>3</v>
      </c>
      <c r="AP84" s="9">
        <f>VLOOKUP(B84,MW84_2016!$A$2:$I$86,9,FALSE)</f>
        <v>2</v>
      </c>
    </row>
    <row r="85" spans="1:42" x14ac:dyDescent="0.3">
      <c r="A85" s="9" t="str">
        <f>VLOOKUP(B85,Area_Int!$B$2:$C$344,2,FALSE)</f>
        <v>MW2012C3020913</v>
      </c>
      <c r="B85" s="9" t="s">
        <v>225</v>
      </c>
      <c r="C85" s="13" t="s">
        <v>35</v>
      </c>
      <c r="D85" s="9" t="s">
        <v>99</v>
      </c>
      <c r="E85" s="9" t="s">
        <v>144</v>
      </c>
      <c r="F85" s="9" t="s">
        <v>75</v>
      </c>
      <c r="G85" s="9" t="s">
        <v>157</v>
      </c>
      <c r="H85" s="9">
        <f>VLOOKUP($A85,MW60_2012Data!$B$4:$AJ$63,9,FALSE)</f>
        <v>1</v>
      </c>
      <c r="I85" s="9">
        <f>VLOOKUP($A85,MW60_2012Data!$B$4:$AJ$63,9+I$1,FALSE)</f>
        <v>1</v>
      </c>
      <c r="J85" s="9">
        <f>VLOOKUP($A85,MW60_2012Data!$B$4:$AJ$63,9+J$1,FALSE)</f>
        <v>1</v>
      </c>
      <c r="K85" s="9">
        <f>VLOOKUP($A85,MW60_2012Data!$B$4:$AJ$63,9+K$1,FALSE)</f>
        <v>1</v>
      </c>
      <c r="L85" s="9">
        <f>VLOOKUP($A85,MW60_2012Data!$B$4:$AJ$63,9+L$1,FALSE)</f>
        <v>1</v>
      </c>
      <c r="M85" s="9">
        <f>VLOOKUP($A85,MW60_2012Data!$B$4:$AJ$63,9+M$1,FALSE)</f>
        <v>1</v>
      </c>
      <c r="N85" s="9">
        <f>VLOOKUP($A85,MW60_2012Data!$B$4:$AJ$63,9+N$1,FALSE)</f>
        <v>1</v>
      </c>
      <c r="O85" s="9">
        <f>VLOOKUP($A85,MW60_2012Data!$B$4:$AJ$63,9+O$1,FALSE)</f>
        <v>1</v>
      </c>
      <c r="P85" s="9">
        <f>VLOOKUP($A85,MW60_2012Data!$B$4:$AJ$63,9+P$1,FALSE)</f>
        <v>1</v>
      </c>
      <c r="Q85" s="9">
        <f>VLOOKUP($A85,MW60_2012Data!$B$4:$AJ$63,9+Q$1,FALSE)</f>
        <v>1</v>
      </c>
      <c r="R85" s="9">
        <f>VLOOKUP($A85,MW60_2012Data!$B$4:$AJ$63,9+R$1,FALSE)</f>
        <v>1</v>
      </c>
      <c r="S85" s="9">
        <f>VLOOKUP($A85,MW60_2012Data!$B$4:$AJ$63,9+S$1,FALSE)</f>
        <v>1</v>
      </c>
      <c r="T85" s="9">
        <f>VLOOKUP($A85,MW60_2012Data!$B$4:$AJ$63,9+T$1,FALSE)</f>
        <v>2</v>
      </c>
      <c r="U85" s="9">
        <f>VLOOKUP($A85,MW60_2012Data!$B$4:$AJ$63,9+U$1,FALSE)</f>
        <v>2</v>
      </c>
      <c r="V85" s="9">
        <f>VLOOKUP($A85,MW60_2012Data!$B$4:$AJ$63,9+V$1,FALSE)</f>
        <v>1</v>
      </c>
      <c r="W85" s="9">
        <f>VLOOKUP($A85,MW60_2012Data!$B$4:$AJ$63,9+W$1,FALSE)</f>
        <v>2</v>
      </c>
      <c r="X85" s="9">
        <f>VLOOKUP($A85,MW60_2012Data!$B$4:$AJ$63,9+X$1,FALSE)</f>
        <v>2</v>
      </c>
      <c r="Y85" s="9">
        <f>VLOOKUP($A85,MW60_2012Data!$B$4:$AJ$63,9+Y$1,FALSE)</f>
        <v>2</v>
      </c>
      <c r="Z85" s="9">
        <f>VLOOKUP($A85,MW60_2012Data!$B$4:$AJ$63,9+Z$1,FALSE)</f>
        <v>1</v>
      </c>
      <c r="AA85" s="9">
        <f>VLOOKUP($A85,MW60_2012Data!$B$4:$AJ$63,9+AA$1,FALSE)</f>
        <v>1</v>
      </c>
      <c r="AB85" s="9">
        <f>VLOOKUP($A85,MW60_2012Data!$B$4:$AJ$63,9+AB$1,FALSE)</f>
        <v>1</v>
      </c>
      <c r="AC85" s="9">
        <f>VLOOKUP($A85,MW60_2012Data!$B$4:$AJ$63,9+AC$1,FALSE)</f>
        <v>1</v>
      </c>
      <c r="AD85" s="9">
        <f>VLOOKUP($A85,MW60_2012Data!$B$4:$AJ$63,9+AD$1,FALSE)</f>
        <v>1</v>
      </c>
      <c r="AE85" s="9">
        <f>VLOOKUP($A85,MW60_2012Data!$B$4:$AJ$63,9+AE$1,FALSE)</f>
        <v>1</v>
      </c>
      <c r="AF85" s="9">
        <f>VLOOKUP($A85,MW60_2012Data!$B$4:$AJ$63,9+AF$1,FALSE)</f>
        <v>1</v>
      </c>
      <c r="AG85" s="9">
        <f>VLOOKUP($A85,MW60_2012Data!$B$4:$AJ$63,9+AG$1,FALSE)</f>
        <v>1</v>
      </c>
      <c r="AH85" s="9">
        <f>VLOOKUP($A85,MW60_2012Data!$B$4:$AJ$63,9+AH$1,FALSE)</f>
        <v>1</v>
      </c>
      <c r="AI85" s="9">
        <f>VLOOKUP(B85,MW84_2016!$A$3:$D$85,2,FALSE)</f>
        <v>2</v>
      </c>
      <c r="AJ85" s="9">
        <f>VLOOKUP(B85,MW84_2016!$A$3:$D$85,3,FALSE)</f>
        <v>2</v>
      </c>
      <c r="AK85" s="9">
        <f>VLOOKUP(B85,MW84_2016!$A$3:$D$85,4,FALSE)</f>
        <v>1</v>
      </c>
      <c r="AL85" s="9">
        <f>VLOOKUP(B85,MW84_2016!$A$2:$G$85,5,FALSE)</f>
        <v>1</v>
      </c>
      <c r="AM85" s="9">
        <f>VLOOKUP(B85,MW84_2016!$A$2:$G$85,6,FALSE)</f>
        <v>1</v>
      </c>
      <c r="AN85" s="9">
        <f>VLOOKUP(B85,MW84_2016!$A$2:$G$85,7,FALSE)</f>
        <v>1</v>
      </c>
      <c r="AO85" s="9">
        <f>VLOOKUP(B85,MW84_2016!$A$2:$J$86,8,FALSE)</f>
        <v>3</v>
      </c>
      <c r="AP85" s="9">
        <f>VLOOKUP(B85,MW84_2016!$A$2:$I$86,9,FALSE)</f>
        <v>2</v>
      </c>
    </row>
    <row r="86" spans="1:42" x14ac:dyDescent="0.3">
      <c r="A86" s="9" t="str">
        <f>VLOOKUP(B86,Area_Int!$B$2:$C$344,2,FALSE)</f>
        <v>MW2012C3020913</v>
      </c>
      <c r="B86" s="9" t="s">
        <v>231</v>
      </c>
      <c r="C86" s="13" t="s">
        <v>35</v>
      </c>
      <c r="D86" s="9" t="s">
        <v>99</v>
      </c>
      <c r="E86" s="9" t="s">
        <v>144</v>
      </c>
      <c r="F86" s="9" t="s">
        <v>146</v>
      </c>
      <c r="G86" s="9" t="s">
        <v>204</v>
      </c>
      <c r="H86" s="9">
        <f>VLOOKUP($A86,MW60_2012Data!$B$4:$AJ$63,9,FALSE)</f>
        <v>1</v>
      </c>
      <c r="I86" s="9">
        <f>VLOOKUP($A86,MW60_2012Data!$B$4:$AJ$63,9+I$1,FALSE)</f>
        <v>1</v>
      </c>
      <c r="J86" s="9">
        <f>VLOOKUP($A86,MW60_2012Data!$B$4:$AJ$63,9+J$1,FALSE)</f>
        <v>1</v>
      </c>
      <c r="K86" s="9">
        <f>VLOOKUP($A86,MW60_2012Data!$B$4:$AJ$63,9+K$1,FALSE)</f>
        <v>1</v>
      </c>
      <c r="L86" s="9">
        <f>VLOOKUP($A86,MW60_2012Data!$B$4:$AJ$63,9+L$1,FALSE)</f>
        <v>1</v>
      </c>
      <c r="M86" s="9">
        <f>VLOOKUP($A86,MW60_2012Data!$B$4:$AJ$63,9+M$1,FALSE)</f>
        <v>1</v>
      </c>
      <c r="N86" s="9">
        <f>VLOOKUP($A86,MW60_2012Data!$B$4:$AJ$63,9+N$1,FALSE)</f>
        <v>1</v>
      </c>
      <c r="O86" s="9">
        <f>VLOOKUP($A86,MW60_2012Data!$B$4:$AJ$63,9+O$1,FALSE)</f>
        <v>1</v>
      </c>
      <c r="P86" s="9">
        <f>VLOOKUP($A86,MW60_2012Data!$B$4:$AJ$63,9+P$1,FALSE)</f>
        <v>1</v>
      </c>
      <c r="Q86" s="9">
        <f>VLOOKUP($A86,MW60_2012Data!$B$4:$AJ$63,9+Q$1,FALSE)</f>
        <v>1</v>
      </c>
      <c r="R86" s="9">
        <f>VLOOKUP($A86,MW60_2012Data!$B$4:$AJ$63,9+R$1,FALSE)</f>
        <v>1</v>
      </c>
      <c r="S86" s="9">
        <f>VLOOKUP($A86,MW60_2012Data!$B$4:$AJ$63,9+S$1,FALSE)</f>
        <v>1</v>
      </c>
      <c r="T86" s="9">
        <f>VLOOKUP($A86,MW60_2012Data!$B$4:$AJ$63,9+T$1,FALSE)</f>
        <v>2</v>
      </c>
      <c r="U86" s="9">
        <f>VLOOKUP($A86,MW60_2012Data!$B$4:$AJ$63,9+U$1,FALSE)</f>
        <v>2</v>
      </c>
      <c r="V86" s="9">
        <f>VLOOKUP($A86,MW60_2012Data!$B$4:$AJ$63,9+V$1,FALSE)</f>
        <v>1</v>
      </c>
      <c r="W86" s="9">
        <f>VLOOKUP($A86,MW60_2012Data!$B$4:$AJ$63,9+W$1,FALSE)</f>
        <v>2</v>
      </c>
      <c r="X86" s="9">
        <f>VLOOKUP($A86,MW60_2012Data!$B$4:$AJ$63,9+X$1,FALSE)</f>
        <v>2</v>
      </c>
      <c r="Y86" s="9">
        <f>VLOOKUP($A86,MW60_2012Data!$B$4:$AJ$63,9+Y$1,FALSE)</f>
        <v>2</v>
      </c>
      <c r="Z86" s="9">
        <f>VLOOKUP($A86,MW60_2012Data!$B$4:$AJ$63,9+Z$1,FALSE)</f>
        <v>1</v>
      </c>
      <c r="AA86" s="9">
        <f>VLOOKUP($A86,MW60_2012Data!$B$4:$AJ$63,9+AA$1,FALSE)</f>
        <v>1</v>
      </c>
      <c r="AB86" s="9">
        <f>VLOOKUP($A86,MW60_2012Data!$B$4:$AJ$63,9+AB$1,FALSE)</f>
        <v>1</v>
      </c>
      <c r="AC86" s="9">
        <f>VLOOKUP($A86,MW60_2012Data!$B$4:$AJ$63,9+AC$1,FALSE)</f>
        <v>1</v>
      </c>
      <c r="AD86" s="9">
        <f>VLOOKUP($A86,MW60_2012Data!$B$4:$AJ$63,9+AD$1,FALSE)</f>
        <v>1</v>
      </c>
      <c r="AE86" s="9">
        <f>VLOOKUP($A86,MW60_2012Data!$B$4:$AJ$63,9+AE$1,FALSE)</f>
        <v>1</v>
      </c>
      <c r="AF86" s="9">
        <f>VLOOKUP($A86,MW60_2012Data!$B$4:$AJ$63,9+AF$1,FALSE)</f>
        <v>1</v>
      </c>
      <c r="AG86" s="9">
        <f>VLOOKUP($A86,MW60_2012Data!$B$4:$AJ$63,9+AG$1,FALSE)</f>
        <v>1</v>
      </c>
      <c r="AH86" s="9">
        <f>VLOOKUP($A86,MW60_2012Data!$B$4:$AJ$63,9+AH$1,FALSE)</f>
        <v>1</v>
      </c>
      <c r="AI86" s="9">
        <f>VLOOKUP(B86,MW84_2016!$A$3:$D$85,2,FALSE)</f>
        <v>2</v>
      </c>
      <c r="AJ86" s="9">
        <f>VLOOKUP(B86,MW84_2016!$A$3:$D$85,3,FALSE)</f>
        <v>2</v>
      </c>
      <c r="AK86" s="9">
        <f>VLOOKUP(B86,MW84_2016!$A$3:$D$85,4,FALSE)</f>
        <v>1</v>
      </c>
      <c r="AL86" s="9">
        <f>VLOOKUP(B86,MW84_2016!$A$2:$G$85,5,FALSE)</f>
        <v>1</v>
      </c>
      <c r="AM86" s="9">
        <f>VLOOKUP(B86,MW84_2016!$A$2:$G$85,6,FALSE)</f>
        <v>1</v>
      </c>
      <c r="AN86" s="9">
        <f>VLOOKUP(B86,MW84_2016!$A$2:$G$85,7,FALSE)</f>
        <v>1</v>
      </c>
      <c r="AO86" s="9">
        <f>VLOOKUP(B86,MW84_2016!$A$2:$J$86,8,FALSE)</f>
        <v>1</v>
      </c>
      <c r="AP86" s="9">
        <f>VLOOKUP(B86,MW84_2016!$A$2:$I$86,9,FALSE)</f>
        <v>1</v>
      </c>
    </row>
  </sheetData>
  <sortState ref="A4:AK86">
    <sortCondition ref="B4:B8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MW60_2012Data</vt:lpstr>
      <vt:lpstr>MW84_2016</vt:lpstr>
      <vt:lpstr>Area_Int</vt:lpstr>
      <vt:lpstr>Common Unit</vt:lpstr>
      <vt:lpstr>MW_Data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Nourey</dc:creator>
  <cp:lastModifiedBy>Nour Nourey</cp:lastModifiedBy>
  <dcterms:created xsi:type="dcterms:W3CDTF">2016-05-12T03:16:16Z</dcterms:created>
  <dcterms:modified xsi:type="dcterms:W3CDTF">2019-03-10T21:18:34Z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bd3736dc73bb43ee9e232ad6c4a335b3</vt:lpwstr>
  </property>
</Properties>
</file>