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ylis.UOFI\Dropbox\Guyu\Fungicide\"/>
    </mc:Choice>
  </mc:AlternateContent>
  <bookViews>
    <workbookView xWindow="0" yWindow="0" windowWidth="20820" windowHeight="10890" activeTab="4"/>
  </bookViews>
  <sheets>
    <sheet name="formal" sheetId="1" r:id="rId1"/>
    <sheet name="quick read" sheetId="2" r:id="rId2"/>
    <sheet name="specialty crops" sheetId="3" r:id="rId3"/>
    <sheet name="spcialty crops clean" sheetId="5" r:id="rId4"/>
    <sheet name="numbers of apiaries" sheetId="4" r:id="rId5"/>
  </sheets>
  <calcPr calcId="152511"/>
</workbook>
</file>

<file path=xl/calcChain.xml><?xml version="1.0" encoding="utf-8"?>
<calcChain xmlns="http://schemas.openxmlformats.org/spreadsheetml/2006/main">
  <c r="T5" i="5" l="1"/>
  <c r="T4" i="5"/>
  <c r="T3" i="5"/>
  <c r="T2" i="5"/>
  <c r="F11" i="4" l="1"/>
  <c r="C28" i="4"/>
  <c r="E29" i="4"/>
  <c r="C30" i="4"/>
  <c r="C29" i="4"/>
  <c r="V5" i="3" l="1"/>
  <c r="V4" i="3"/>
  <c r="V3" i="3"/>
  <c r="V2" i="3"/>
  <c r="E5" i="4" l="1"/>
  <c r="E6" i="4"/>
  <c r="E7" i="4"/>
  <c r="E8" i="4"/>
  <c r="E9" i="4"/>
  <c r="E4" i="4"/>
  <c r="Q5" i="4"/>
  <c r="Q6" i="4"/>
  <c r="Q7" i="4"/>
  <c r="Q8" i="4"/>
  <c r="Q9" i="4"/>
  <c r="Q4" i="4"/>
  <c r="N5" i="4"/>
  <c r="N6" i="4"/>
  <c r="N7" i="4"/>
  <c r="N8" i="4"/>
  <c r="N9" i="4"/>
  <c r="N4" i="4"/>
  <c r="K5" i="4"/>
  <c r="K6" i="4"/>
  <c r="K7" i="4"/>
  <c r="K8" i="4"/>
  <c r="K9" i="4"/>
  <c r="K4" i="4"/>
  <c r="H9" i="4"/>
  <c r="H5" i="4"/>
  <c r="H6" i="4"/>
  <c r="H7" i="4"/>
  <c r="H8" i="4"/>
  <c r="H4" i="4"/>
</calcChain>
</file>

<file path=xl/sharedStrings.xml><?xml version="1.0" encoding="utf-8"?>
<sst xmlns="http://schemas.openxmlformats.org/spreadsheetml/2006/main" count="2018" uniqueCount="841">
  <si>
    <t/>
  </si>
  <si>
    <t>(1)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</si>
  <si>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</si>
  <si>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</si>
  <si>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</si>
  <si>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</si>
  <si>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</si>
  <si>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</si>
  <si>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</si>
  <si>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</si>
  <si>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</si>
  <si>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</si>
  <si>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</si>
  <si>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VARIABLES</t>
  </si>
  <si>
    <t>nosema</t>
  </si>
  <si>
    <t>lnnosema1</t>
  </si>
  <si>
    <t>nosema_d</t>
  </si>
  <si>
    <t>mites</t>
  </si>
  <si>
    <t>lnmites1</t>
  </si>
  <si>
    <t>abpv_d</t>
  </si>
  <si>
    <t>bqcv_d</t>
  </si>
  <si>
    <t>dwv_d</t>
  </si>
  <si>
    <t>cbpv_d</t>
  </si>
  <si>
    <t>iapv_d</t>
  </si>
  <si>
    <t>kbv_d</t>
  </si>
  <si>
    <t>lncorn</t>
  </si>
  <si>
    <t>-0.00442*</t>
  </si>
  <si>
    <t>-0.0248</t>
  </si>
  <si>
    <t>-0.0280</t>
  </si>
  <si>
    <t>-0.0101*</t>
  </si>
  <si>
    <t>0.0556</t>
  </si>
  <si>
    <t>0.0537</t>
  </si>
  <si>
    <t>-0.0542*</t>
  </si>
  <si>
    <t>-0.0209</t>
  </si>
  <si>
    <t>-0.0554</t>
  </si>
  <si>
    <t>-0.00540</t>
  </si>
  <si>
    <t>-0.0213</t>
  </si>
  <si>
    <t>-0.00965*</t>
  </si>
  <si>
    <t>(0.00562)</t>
  </si>
  <si>
    <t>(0.00246)</t>
  </si>
  <si>
    <t>(0.0160)</t>
  </si>
  <si>
    <t>(0.0401)</t>
  </si>
  <si>
    <t>(0.00595)</t>
  </si>
  <si>
    <t>(0.0342)</t>
  </si>
  <si>
    <t>(0.0355)</t>
  </si>
  <si>
    <t>(0.0309)</t>
  </si>
  <si>
    <t>(0.0341)</t>
  </si>
  <si>
    <t>(0.0623)</t>
  </si>
  <si>
    <t>(0.0472)</t>
  </si>
  <si>
    <t>(0.0594)</t>
  </si>
  <si>
    <t>(0.00560)</t>
  </si>
  <si>
    <t>lnsoy</t>
  </si>
  <si>
    <t>0.000969</t>
  </si>
  <si>
    <t>0.00359</t>
  </si>
  <si>
    <t>-0.0219</t>
  </si>
  <si>
    <t>0.00262</t>
  </si>
  <si>
    <t>0.0165</t>
  </si>
  <si>
    <t>0.00521</t>
  </si>
  <si>
    <t>-0.000495</t>
  </si>
  <si>
    <t>0.0104</t>
  </si>
  <si>
    <t>-0.0161</t>
  </si>
  <si>
    <t>0.00405</t>
  </si>
  <si>
    <t>0.0137</t>
  </si>
  <si>
    <t>0.00413</t>
  </si>
  <si>
    <t>(0.00522)</t>
  </si>
  <si>
    <t>(0.00202)</t>
  </si>
  <si>
    <t>(0.0125)</t>
  </si>
  <si>
    <t>(0.0428)</t>
  </si>
  <si>
    <t>(0.00476)</t>
  </si>
  <si>
    <t>(0.0229)</t>
  </si>
  <si>
    <t>(0.0242)</t>
  </si>
  <si>
    <t>(0.0205)</t>
  </si>
  <si>
    <t>(0.0233)</t>
  </si>
  <si>
    <t>(0.0465)</t>
  </si>
  <si>
    <t>(0.0414)</t>
  </si>
  <si>
    <t>(0.0501)</t>
  </si>
  <si>
    <t>(0.00530)</t>
  </si>
  <si>
    <t>lnwwht</t>
  </si>
  <si>
    <t>-0.00330</t>
  </si>
  <si>
    <t>-0.00132</t>
  </si>
  <si>
    <t>-0.0176</t>
  </si>
  <si>
    <t>-0.00482</t>
  </si>
  <si>
    <t>0.00992</t>
  </si>
  <si>
    <t>0.0214</t>
  </si>
  <si>
    <t>-0.00773</t>
  </si>
  <si>
    <t>0.00556</t>
  </si>
  <si>
    <t>0.0185</t>
  </si>
  <si>
    <t>-0.0533</t>
  </si>
  <si>
    <t>-0.0153</t>
  </si>
  <si>
    <t>-0.00912</t>
  </si>
  <si>
    <t>(0.00620)</t>
  </si>
  <si>
    <t>(0.00239)</t>
  </si>
  <si>
    <t>(0.0132)</t>
  </si>
  <si>
    <t>(0.0272)</t>
  </si>
  <si>
    <t>(0.00472)</t>
  </si>
  <si>
    <t>(0.0312)</t>
  </si>
  <si>
    <t>(0.0320)</t>
  </si>
  <si>
    <t>(0.0231)</t>
  </si>
  <si>
    <t>(0.0296)</t>
  </si>
  <si>
    <t>(0.0653)</t>
  </si>
  <si>
    <t>(0.0429)</t>
  </si>
  <si>
    <t>(0.0752)</t>
  </si>
  <si>
    <t>(0.00616)</t>
  </si>
  <si>
    <t>lnohay</t>
  </si>
  <si>
    <t>0.0122***</t>
  </si>
  <si>
    <t>0.00589***</t>
  </si>
  <si>
    <t>0.0349**</t>
  </si>
  <si>
    <t>-0.0649*</t>
  </si>
  <si>
    <t>-0.00786</t>
  </si>
  <si>
    <t>-0.0110</t>
  </si>
  <si>
    <t>-0.00950</t>
  </si>
  <si>
    <t>0.0222</t>
  </si>
  <si>
    <t>0.0469**</t>
  </si>
  <si>
    <t>-0.0215</t>
  </si>
  <si>
    <t>0.0390</t>
  </si>
  <si>
    <t>-0.0530</t>
  </si>
  <si>
    <t>(0.00210)</t>
  </si>
  <si>
    <t>(0.0140)</t>
  </si>
  <si>
    <t>(0.0388)</t>
  </si>
  <si>
    <t>(0.0325)</t>
  </si>
  <si>
    <t>(0.0328)</t>
  </si>
  <si>
    <t>(0.0213)</t>
  </si>
  <si>
    <t>(0.0803)</t>
  </si>
  <si>
    <t>(0.0418)</t>
  </si>
  <si>
    <t>(0.0661)</t>
  </si>
  <si>
    <t>lnalfalfa</t>
  </si>
  <si>
    <t>0.00104</t>
  </si>
  <si>
    <t>0.0333**</t>
  </si>
  <si>
    <t>-0.110**</t>
  </si>
  <si>
    <t>-0.0152***</t>
  </si>
  <si>
    <t>0.0248</t>
  </si>
  <si>
    <t>0.0276</t>
  </si>
  <si>
    <t>0.0239</t>
  </si>
  <si>
    <t>-0.00328</t>
  </si>
  <si>
    <t>0.00134</t>
  </si>
  <si>
    <t>0.0506</t>
  </si>
  <si>
    <t>-0.152*</t>
  </si>
  <si>
    <t>0.00121</t>
  </si>
  <si>
    <t>(0.00256)</t>
  </si>
  <si>
    <t>(0.0485)</t>
  </si>
  <si>
    <t>(0.00582)</t>
  </si>
  <si>
    <t>(0.0327)</t>
  </si>
  <si>
    <t>(0.0323)</t>
  </si>
  <si>
    <t>(0.0288)</t>
  </si>
  <si>
    <t>(0.0359)</t>
  </si>
  <si>
    <t>(0.0769)</t>
  </si>
  <si>
    <t>(0.0883)</t>
  </si>
  <si>
    <t>(0.00654)</t>
  </si>
  <si>
    <t>plant_lncorn</t>
  </si>
  <si>
    <t>0.0206**</t>
  </si>
  <si>
    <t>0.00719**</t>
  </si>
  <si>
    <t>0.0359*</t>
  </si>
  <si>
    <t>-0.0401</t>
  </si>
  <si>
    <t>0.000774</t>
  </si>
  <si>
    <t>0.112*</t>
  </si>
  <si>
    <t>0.102*</t>
  </si>
  <si>
    <t>-0.0301</t>
  </si>
  <si>
    <t>-0.0632</t>
  </si>
  <si>
    <t>-0.164</t>
  </si>
  <si>
    <t>0.160**</t>
  </si>
  <si>
    <t>-0.0250</t>
  </si>
  <si>
    <t>(0.00916)</t>
  </si>
  <si>
    <t>(0.00360)</t>
  </si>
  <si>
    <t>(0.0204)</t>
  </si>
  <si>
    <t>(0.0445)</t>
  </si>
  <si>
    <t>(0.00726)</t>
  </si>
  <si>
    <t>(0.0596)</t>
  </si>
  <si>
    <t>(0.0595)</t>
  </si>
  <si>
    <t>(0.0436)</t>
  </si>
  <si>
    <t>(0.0473)</t>
  </si>
  <si>
    <t>(0.127)</t>
  </si>
  <si>
    <t>(0.0706)</t>
  </si>
  <si>
    <t>(0.0889)</t>
  </si>
  <si>
    <t>plant_lnsoy</t>
  </si>
  <si>
    <t>-0.00777**</t>
  </si>
  <si>
    <t>-0.0109</t>
  </si>
  <si>
    <t>0.00290</t>
  </si>
  <si>
    <t>-0.00546</t>
  </si>
  <si>
    <t>-0.0578</t>
  </si>
  <si>
    <t>-0.0633</t>
  </si>
  <si>
    <t>0.153*</t>
  </si>
  <si>
    <t>-0.0677</t>
  </si>
  <si>
    <t>-0.0191</t>
  </si>
  <si>
    <t>0.0176</t>
  </si>
  <si>
    <t>0.346***</t>
  </si>
  <si>
    <t>-0.0202**</t>
  </si>
  <si>
    <t>(0.00819)</t>
  </si>
  <si>
    <t>(0.00313)</t>
  </si>
  <si>
    <t>(0.0165)</t>
  </si>
  <si>
    <t>(0.0311)</t>
  </si>
  <si>
    <t>(0.00556)</t>
  </si>
  <si>
    <t>(0.0792)</t>
  </si>
  <si>
    <t>(0.0806)</t>
  </si>
  <si>
    <t>(0.0802)</t>
  </si>
  <si>
    <t>(0.0415)</t>
  </si>
  <si>
    <t>(0.0926)</t>
  </si>
  <si>
    <t>(0.0637)</t>
  </si>
  <si>
    <t>(0.0842)</t>
  </si>
  <si>
    <t>plant_lnwwht</t>
  </si>
  <si>
    <t>0.00126</t>
  </si>
  <si>
    <t>-0.00105</t>
  </si>
  <si>
    <t>0.0343</t>
  </si>
  <si>
    <t>0.0121</t>
  </si>
  <si>
    <t>0.0177</t>
  </si>
  <si>
    <t>0.0108</t>
  </si>
  <si>
    <t>-0.0491</t>
  </si>
  <si>
    <t>0.0791**</t>
  </si>
  <si>
    <t>-0.000378</t>
  </si>
  <si>
    <t>0.128**</t>
  </si>
  <si>
    <t>-0.0650</t>
  </si>
  <si>
    <t>0.00440</t>
  </si>
  <si>
    <t>(0.00266)</t>
  </si>
  <si>
    <t>(0.0184)</t>
  </si>
  <si>
    <t>(0.0563)</t>
  </si>
  <si>
    <t>(0.00737)</t>
  </si>
  <si>
    <t>(0.0339)</t>
  </si>
  <si>
    <t>(0.0306)</t>
  </si>
  <si>
    <t>(0.0383)</t>
  </si>
  <si>
    <t>(0.0882)</t>
  </si>
  <si>
    <t>(0.0565)</t>
  </si>
  <si>
    <t>(0.0831)</t>
  </si>
  <si>
    <t>(0.00591)</t>
  </si>
  <si>
    <t>plant_lnalfalfa</t>
  </si>
  <si>
    <t>-0.00338</t>
  </si>
  <si>
    <t>-0.0407**</t>
  </si>
  <si>
    <t>-0.000294</t>
  </si>
  <si>
    <t>0.0230</t>
  </si>
  <si>
    <t>0.0224</t>
  </si>
  <si>
    <t>0.0128</t>
  </si>
  <si>
    <t>0.0700</t>
  </si>
  <si>
    <t>0.00644</t>
  </si>
  <si>
    <t>0.0111</t>
  </si>
  <si>
    <t>0.145*</t>
  </si>
  <si>
    <t>-0.00237</t>
  </si>
  <si>
    <t>(0.00282)</t>
  </si>
  <si>
    <t>(0.0513)</t>
  </si>
  <si>
    <t>(0.00691)</t>
  </si>
  <si>
    <t>(0.0404)</t>
  </si>
  <si>
    <t>(0.0403)</t>
  </si>
  <si>
    <t>(0.0336)</t>
  </si>
  <si>
    <t>(0.0435)</t>
  </si>
  <si>
    <t>(0.103)</t>
  </si>
  <si>
    <t>(0.0489)</t>
  </si>
  <si>
    <t>(0.0797)</t>
  </si>
  <si>
    <t>(0.00674)</t>
  </si>
  <si>
    <t>plant_lnohay</t>
  </si>
  <si>
    <t>-0.00376</t>
  </si>
  <si>
    <t>-0.000552</t>
  </si>
  <si>
    <t>0.0127</t>
  </si>
  <si>
    <t>0.0602</t>
  </si>
  <si>
    <t>0.00634</t>
  </si>
  <si>
    <t>-0.0396</t>
  </si>
  <si>
    <t>-0.0343</t>
  </si>
  <si>
    <t>0.0158</t>
  </si>
  <si>
    <t>0.00373</t>
  </si>
  <si>
    <t>0.0919</t>
  </si>
  <si>
    <t>-0.0564</t>
  </si>
  <si>
    <t>0.0698</t>
  </si>
  <si>
    <t>(0.00231)</t>
  </si>
  <si>
    <t>(0.0166)</t>
  </si>
  <si>
    <t>(0.0459)</t>
  </si>
  <si>
    <t>(0.0346)</t>
  </si>
  <si>
    <t>(0.0347)</t>
  </si>
  <si>
    <t>(0.0255)</t>
  </si>
  <si>
    <t>(0.0805)</t>
  </si>
  <si>
    <t>(0.0464)</t>
  </si>
  <si>
    <t>(0.0724)</t>
  </si>
  <si>
    <t>(0.00503)</t>
  </si>
  <si>
    <t>lncitrus</t>
  </si>
  <si>
    <t>0.0133**</t>
  </si>
  <si>
    <t>0.0597**</t>
  </si>
  <si>
    <t>-0.0501</t>
  </si>
  <si>
    <t>-0.0143</t>
  </si>
  <si>
    <t>0.0614</t>
  </si>
  <si>
    <t>0.0610</t>
  </si>
  <si>
    <t>0.0436</t>
  </si>
  <si>
    <t>0.0668</t>
  </si>
  <si>
    <t>0.0169</t>
  </si>
  <si>
    <t>0.108**</t>
  </si>
  <si>
    <t>-0.00502</t>
  </si>
  <si>
    <t>0.0252*</t>
  </si>
  <si>
    <t>(0.0151)</t>
  </si>
  <si>
    <t>(0.00594)</t>
  </si>
  <si>
    <t>(0.0293)</t>
  </si>
  <si>
    <t>(0.0509)</t>
  </si>
  <si>
    <t>(0.0105)</t>
  </si>
  <si>
    <t>(0.0446)</t>
  </si>
  <si>
    <t>(0.0438)</t>
  </si>
  <si>
    <t>(0.0620)</t>
  </si>
  <si>
    <t>(0.0776)</t>
  </si>
  <si>
    <t>(0.0783)</t>
  </si>
  <si>
    <t>(0.0497)</t>
  </si>
  <si>
    <t>(0.0634)</t>
  </si>
  <si>
    <t>(0.0149)</t>
  </si>
  <si>
    <t>lntreefruit</t>
  </si>
  <si>
    <t>0.00503**</t>
  </si>
  <si>
    <t>0.0514</t>
  </si>
  <si>
    <t>0.00780</t>
  </si>
  <si>
    <t>0.000158</t>
  </si>
  <si>
    <t>-0.00845</t>
  </si>
  <si>
    <t>-0.00850</t>
  </si>
  <si>
    <t>-0.0100</t>
  </si>
  <si>
    <t>-0.0624</t>
  </si>
  <si>
    <t>0.103*</t>
  </si>
  <si>
    <t>0.0130**</t>
  </si>
  <si>
    <t>(0.00250)</t>
  </si>
  <si>
    <t>(0.0396)</t>
  </si>
  <si>
    <t>(0.00567)</t>
  </si>
  <si>
    <t>(0.0310)</t>
  </si>
  <si>
    <t>(0.0248)</t>
  </si>
  <si>
    <t>(0.0536)</t>
  </si>
  <si>
    <t>(0.0391)</t>
  </si>
  <si>
    <t>(0.0572)</t>
  </si>
  <si>
    <t>(0.00623)</t>
  </si>
  <si>
    <t>lntreenuts</t>
  </si>
  <si>
    <t>-0.00267</t>
  </si>
  <si>
    <t>-0.0111</t>
  </si>
  <si>
    <t>-0.156***</t>
  </si>
  <si>
    <t>-0.0309***</t>
  </si>
  <si>
    <t>-0.0203</t>
  </si>
  <si>
    <t>-0.0205</t>
  </si>
  <si>
    <t>-0.00849</t>
  </si>
  <si>
    <t>-0.0211</t>
  </si>
  <si>
    <t>-0.0138</t>
  </si>
  <si>
    <t>-0.0541</t>
  </si>
  <si>
    <t>0.0927</t>
  </si>
  <si>
    <t>-0.00452</t>
  </si>
  <si>
    <t>(0.00261)</t>
  </si>
  <si>
    <t>(0.0195)</t>
  </si>
  <si>
    <t>(0.00685)</t>
  </si>
  <si>
    <t>(0.0402)</t>
  </si>
  <si>
    <t>(0.0399)</t>
  </si>
  <si>
    <t>(0.0317)</t>
  </si>
  <si>
    <t>(0.0366)</t>
  </si>
  <si>
    <t>(0.0894)</t>
  </si>
  <si>
    <t>(0.0666)</t>
  </si>
  <si>
    <t>(0.0591)</t>
  </si>
  <si>
    <t>lnberries</t>
  </si>
  <si>
    <t>0.000755</t>
  </si>
  <si>
    <t>0.0353*</t>
  </si>
  <si>
    <t>-0.143***</t>
  </si>
  <si>
    <t>-0.0221***</t>
  </si>
  <si>
    <t>0.0145</t>
  </si>
  <si>
    <t>0.00554</t>
  </si>
  <si>
    <t>0.0606*</t>
  </si>
  <si>
    <t>0.104**</t>
  </si>
  <si>
    <t>0.0462</t>
  </si>
  <si>
    <t>-0.0284</t>
  </si>
  <si>
    <t>0.0167</t>
  </si>
  <si>
    <t>-0.00326</t>
  </si>
  <si>
    <t>(0.00324)</t>
  </si>
  <si>
    <t>(0.0198)</t>
  </si>
  <si>
    <t>(0.0492)</t>
  </si>
  <si>
    <t>(0.00706)</t>
  </si>
  <si>
    <t>(0.0370)</t>
  </si>
  <si>
    <t>(0.0371)</t>
  </si>
  <si>
    <t>(0.0525)</t>
  </si>
  <si>
    <t>(0.0557)</t>
  </si>
  <si>
    <t>(0.0607)</t>
  </si>
  <si>
    <t>(0.0493)</t>
  </si>
  <si>
    <t>(0.00749)</t>
  </si>
  <si>
    <t>lnhort</t>
  </si>
  <si>
    <t>0.00371*</t>
  </si>
  <si>
    <t>0.0200*</t>
  </si>
  <si>
    <t>0.0190</t>
  </si>
  <si>
    <t>0.00318</t>
  </si>
  <si>
    <t>-0.0474*</t>
  </si>
  <si>
    <t>-0.0445*</t>
  </si>
  <si>
    <t>0.0383*</t>
  </si>
  <si>
    <t>-0.0372</t>
  </si>
  <si>
    <t>-0.0222</t>
  </si>
  <si>
    <t>-0.0973**</t>
  </si>
  <si>
    <t>0.00622</t>
  </si>
  <si>
    <t>0.00856*</t>
  </si>
  <si>
    <t>(0.00201)</t>
  </si>
  <si>
    <t>(0.0121)</t>
  </si>
  <si>
    <t>(0.0322)</t>
  </si>
  <si>
    <t>(0.00470)</t>
  </si>
  <si>
    <t>(0.0253)</t>
  </si>
  <si>
    <t>(0.0228)</t>
  </si>
  <si>
    <t>(0.0258)</t>
  </si>
  <si>
    <t>(0.0538)</t>
  </si>
  <si>
    <t>(0.00484)</t>
  </si>
  <si>
    <t>lnalmonds</t>
  </si>
  <si>
    <t>-0.00646</t>
  </si>
  <si>
    <t>-0.0569</t>
  </si>
  <si>
    <t>0.209***</t>
  </si>
  <si>
    <t>0.0241*</t>
  </si>
  <si>
    <t>0.0662</t>
  </si>
  <si>
    <t>0.0607</t>
  </si>
  <si>
    <t>-0.00387</t>
  </si>
  <si>
    <t>-0.0629</t>
  </si>
  <si>
    <t>0.0235</t>
  </si>
  <si>
    <t>0.156</t>
  </si>
  <si>
    <t>0.0260</t>
  </si>
  <si>
    <t>-0.00422</t>
  </si>
  <si>
    <t>(0.0238)</t>
  </si>
  <si>
    <t>(0.0716)</t>
  </si>
  <si>
    <t>(0.0124)</t>
  </si>
  <si>
    <t>(0.0679)</t>
  </si>
  <si>
    <t>(0.0674)</t>
  </si>
  <si>
    <t>(0.0807)</t>
  </si>
  <si>
    <t>(0.0865)</t>
  </si>
  <si>
    <t>(0.125)</t>
  </si>
  <si>
    <t>(0.0960)</t>
  </si>
  <si>
    <t>(0.0866)</t>
  </si>
  <si>
    <t>(0.0201)</t>
  </si>
  <si>
    <t>lndeveloped</t>
  </si>
  <si>
    <t>-0.00456</t>
  </si>
  <si>
    <t>-0.0311</t>
  </si>
  <si>
    <t>0.211*</t>
  </si>
  <si>
    <t>0.0380***</t>
  </si>
  <si>
    <t>0.141</t>
  </si>
  <si>
    <t>0.113</t>
  </si>
  <si>
    <t>-0.246***</t>
  </si>
  <si>
    <t>-0.137</t>
  </si>
  <si>
    <t>0.0819</t>
  </si>
  <si>
    <t>0.168</t>
  </si>
  <si>
    <t>0.527***</t>
  </si>
  <si>
    <t>-0.00926</t>
  </si>
  <si>
    <t>(0.00501)</t>
  </si>
  <si>
    <t>(0.0381)</t>
  </si>
  <si>
    <t>(0.115)</t>
  </si>
  <si>
    <t>(0.0146)</t>
  </si>
  <si>
    <t>(0.0975)</t>
  </si>
  <si>
    <t>(0.0867)</t>
  </si>
  <si>
    <t>(0.106)</t>
  </si>
  <si>
    <t>(0.129)</t>
  </si>
  <si>
    <t>(0.107)</t>
  </si>
  <si>
    <t>(0.194)</t>
  </si>
  <si>
    <t>(0.00986)</t>
  </si>
  <si>
    <t>average_mintemp</t>
  </si>
  <si>
    <t>-0.00317</t>
  </si>
  <si>
    <t>-0.00241</t>
  </si>
  <si>
    <t>-0.0717**</t>
  </si>
  <si>
    <t>6.29e-05</t>
  </si>
  <si>
    <t>-0.0792***</t>
  </si>
  <si>
    <t>-0.0787***</t>
  </si>
  <si>
    <t>-0.0908***</t>
  </si>
  <si>
    <t>0.00529</t>
  </si>
  <si>
    <t>-0.0732</t>
  </si>
  <si>
    <t>-0.00581</t>
  </si>
  <si>
    <t>0.0159</t>
  </si>
  <si>
    <t>-0.00529</t>
  </si>
  <si>
    <t>(0.00213)</t>
  </si>
  <si>
    <t>(0.0331)</t>
  </si>
  <si>
    <t>(0.00459)</t>
  </si>
  <si>
    <t>(0.0239)</t>
  </si>
  <si>
    <t>(0.0246)</t>
  </si>
  <si>
    <t>(0.0350)</t>
  </si>
  <si>
    <t>(0.0550)</t>
  </si>
  <si>
    <t>(0.00537)</t>
  </si>
  <si>
    <t>average_precip</t>
  </si>
  <si>
    <t>0.000200</t>
  </si>
  <si>
    <t>0.00187**</t>
  </si>
  <si>
    <t>0.00137</t>
  </si>
  <si>
    <t>-0.000178</t>
  </si>
  <si>
    <t>0.00294*</t>
  </si>
  <si>
    <t>0.00229</t>
  </si>
  <si>
    <t>-0.00139</t>
  </si>
  <si>
    <t>0.000525</t>
  </si>
  <si>
    <t>0.00240</t>
  </si>
  <si>
    <t>0.00261</t>
  </si>
  <si>
    <t>0.000202</t>
  </si>
  <si>
    <t>(0.000133)</t>
  </si>
  <si>
    <t>(0.000899)</t>
  </si>
  <si>
    <t>(0.00243)</t>
  </si>
  <si>
    <t>(0.000324)</t>
  </si>
  <si>
    <t>(0.00153)</t>
  </si>
  <si>
    <t>(0.00159)</t>
  </si>
  <si>
    <t>(0.00139)</t>
  </si>
  <si>
    <t>(0.00181)</t>
  </si>
  <si>
    <t>(0.00319)</t>
  </si>
  <si>
    <t>(0.00179)</t>
  </si>
  <si>
    <t>(0.00330)</t>
  </si>
  <si>
    <t>(0.000301)</t>
  </si>
  <si>
    <t>_Iregion_2</t>
  </si>
  <si>
    <t>-0.0750***</t>
  </si>
  <si>
    <t>-0.552***</t>
  </si>
  <si>
    <t>0.0887</t>
  </si>
  <si>
    <t>0.0612</t>
  </si>
  <si>
    <t>0.576</t>
  </si>
  <si>
    <t>-0.652**</t>
  </si>
  <si>
    <t>-0.186</t>
  </si>
  <si>
    <t>-0.0946</t>
  </si>
  <si>
    <t>(0.0262)</t>
  </si>
  <si>
    <t>(0.178)</t>
  </si>
  <si>
    <t>(0.686)</t>
  </si>
  <si>
    <t>(0.351)</t>
  </si>
  <si>
    <t>(0.296)</t>
  </si>
  <si>
    <t>(0.426)</t>
  </si>
  <si>
    <t>(0.0717)</t>
  </si>
  <si>
    <t>_Iregion_3</t>
  </si>
  <si>
    <t>-0.00477</t>
  </si>
  <si>
    <t>0.0669</t>
  </si>
  <si>
    <t>-1.815*</t>
  </si>
  <si>
    <t>-0.153*</t>
  </si>
  <si>
    <t>1.325***</t>
  </si>
  <si>
    <t>-0.529</t>
  </si>
  <si>
    <t>-0.116</t>
  </si>
  <si>
    <t>0.00177</t>
  </si>
  <si>
    <t>(0.231)</t>
  </si>
  <si>
    <t>(0.956)</t>
  </si>
  <si>
    <t>(0.0861)</t>
  </si>
  <si>
    <t>(0.461)</t>
  </si>
  <si>
    <t>(0.401)</t>
  </si>
  <si>
    <t>(0.493)</t>
  </si>
  <si>
    <t>(0.0856)</t>
  </si>
  <si>
    <t>_Iregion_4</t>
  </si>
  <si>
    <t>0.0531**</t>
  </si>
  <si>
    <t>0.212</t>
  </si>
  <si>
    <t>-0.744</t>
  </si>
  <si>
    <t>-0.193***</t>
  </si>
  <si>
    <t>-0.501</t>
  </si>
  <si>
    <t>-0.308</t>
  </si>
  <si>
    <t>-0.903***</t>
  </si>
  <si>
    <t>0.127*</t>
  </si>
  <si>
    <t>(0.0266)</t>
  </si>
  <si>
    <t>(0.158)</t>
  </si>
  <si>
    <t>(0.513)</t>
  </si>
  <si>
    <t>(0.0647)</t>
  </si>
  <si>
    <t>(0.348)</t>
  </si>
  <si>
    <t>(0.317)</t>
  </si>
  <si>
    <t>(0.342)</t>
  </si>
  <si>
    <t>(0.0682)</t>
  </si>
  <si>
    <t>_Iregion_5</t>
  </si>
  <si>
    <t>-0.266***</t>
  </si>
  <si>
    <t>-1.120***</t>
  </si>
  <si>
    <t>0.632</t>
  </si>
  <si>
    <t>0.218</t>
  </si>
  <si>
    <t>0.277</t>
  </si>
  <si>
    <t>0.431</t>
  </si>
  <si>
    <t>-0.480***</t>
  </si>
  <si>
    <t>(0.0373)</t>
  </si>
  <si>
    <t>(0.377)</t>
  </si>
  <si>
    <t>(1.146)</t>
  </si>
  <si>
    <t>(0.149)</t>
  </si>
  <si>
    <t>(0.827)</t>
  </si>
  <si>
    <t>(0.890)</t>
  </si>
  <si>
    <t>(0.0837)</t>
  </si>
  <si>
    <t>_Iregion_6</t>
  </si>
  <si>
    <t>0.0443</t>
  </si>
  <si>
    <t>0.674</t>
  </si>
  <si>
    <t>-4.240***</t>
  </si>
  <si>
    <t>-0.619***</t>
  </si>
  <si>
    <t>1.971***</t>
  </si>
  <si>
    <t>-0.470</t>
  </si>
  <si>
    <t>1.763</t>
  </si>
  <si>
    <t>0.0618</t>
  </si>
  <si>
    <t>(0.0767)</t>
  </si>
  <si>
    <t>(0.431)</t>
  </si>
  <si>
    <t>(1.257)</t>
  </si>
  <si>
    <t>(0.154)</t>
  </si>
  <si>
    <t>(0.736)</t>
  </si>
  <si>
    <t>(0.732)</t>
  </si>
  <si>
    <t>(1.115)</t>
  </si>
  <si>
    <t>(0.167)</t>
  </si>
  <si>
    <t>_Iyear_2011</t>
  </si>
  <si>
    <t>0.145***</t>
  </si>
  <si>
    <t>0.446**</t>
  </si>
  <si>
    <t>0.259</t>
  </si>
  <si>
    <t>0.0430</t>
  </si>
  <si>
    <t>-2.285***</t>
  </si>
  <si>
    <t>-2.122**</t>
  </si>
  <si>
    <t>0.496</t>
  </si>
  <si>
    <t>-0.306</t>
  </si>
  <si>
    <t>-3.059***</t>
  </si>
  <si>
    <t>1.057</t>
  </si>
  <si>
    <t>0.235***</t>
  </si>
  <si>
    <t>(0.0171)</t>
  </si>
  <si>
    <t>(0.211)</t>
  </si>
  <si>
    <t>(0.628)</t>
  </si>
  <si>
    <t>(0.0885)</t>
  </si>
  <si>
    <t>(0.885)</t>
  </si>
  <si>
    <t>(0.893)</t>
  </si>
  <si>
    <t>(0.727)</t>
  </si>
  <si>
    <t>(0.592)</t>
  </si>
  <si>
    <t>(1.033)</t>
  </si>
  <si>
    <t>(1.422)</t>
  </si>
  <si>
    <t>(0.0392)</t>
  </si>
  <si>
    <t>_Iyear_2012</t>
  </si>
  <si>
    <t>0.130***</t>
  </si>
  <si>
    <t>-0.141</t>
  </si>
  <si>
    <t>1.538**</t>
  </si>
  <si>
    <t>0.299***</t>
  </si>
  <si>
    <t>-0.933</t>
  </si>
  <si>
    <t>-0.779</t>
  </si>
  <si>
    <t>1.820***</t>
  </si>
  <si>
    <t>0.661</t>
  </si>
  <si>
    <t>-2.159**</t>
  </si>
  <si>
    <t>-1.262</t>
  </si>
  <si>
    <t>(0.0433)</t>
  </si>
  <si>
    <t>(0.0189)</t>
  </si>
  <si>
    <t>(0.200)</t>
  </si>
  <si>
    <t>(0.607)</t>
  </si>
  <si>
    <t>(0.881)</t>
  </si>
  <si>
    <t>(0.704)</t>
  </si>
  <si>
    <t>(0.626)</t>
  </si>
  <si>
    <t>(0.927)</t>
  </si>
  <si>
    <t>(1.227)</t>
  </si>
  <si>
    <t>(0.0426)</t>
  </si>
  <si>
    <t>_Iyear_2013</t>
  </si>
  <si>
    <t>0.280***</t>
  </si>
  <si>
    <t>0.153***</t>
  </si>
  <si>
    <t>-0.103</t>
  </si>
  <si>
    <t>-0.0341</t>
  </si>
  <si>
    <t>-0.0238</t>
  </si>
  <si>
    <t>-2.719**</t>
  </si>
  <si>
    <t>-2.546**</t>
  </si>
  <si>
    <t>-1.633</t>
  </si>
  <si>
    <t>1.271</t>
  </si>
  <si>
    <t>(0.0176)</t>
  </si>
  <si>
    <t>(0.582)</t>
  </si>
  <si>
    <t>(0.0858)</t>
  </si>
  <si>
    <t>(1.110)</t>
  </si>
  <si>
    <t>(1.111)</t>
  </si>
  <si>
    <t>(1.527)</t>
  </si>
  <si>
    <t>(1.246)</t>
  </si>
  <si>
    <t>_Iyear_2014</t>
  </si>
  <si>
    <t>0.123***</t>
  </si>
  <si>
    <t>0.102</t>
  </si>
  <si>
    <t>0.0251</t>
  </si>
  <si>
    <t>(0.0332)</t>
  </si>
  <si>
    <t>(0.629)</t>
  </si>
  <si>
    <t>(0.0992)</t>
  </si>
  <si>
    <t>(0.0740)</t>
  </si>
  <si>
    <t>spring</t>
  </si>
  <si>
    <t>0.149***</t>
  </si>
  <si>
    <t>0.581***</t>
  </si>
  <si>
    <t>-2.174***</t>
  </si>
  <si>
    <t>-0.361***</t>
  </si>
  <si>
    <t>-1.857***</t>
  </si>
  <si>
    <t>-1.744***</t>
  </si>
  <si>
    <t>-0.435</t>
  </si>
  <si>
    <t>0.873*</t>
  </si>
  <si>
    <t>-1.464**</t>
  </si>
  <si>
    <t>-1.448*</t>
  </si>
  <si>
    <t>0.310***</t>
  </si>
  <si>
    <t>(0.0378)</t>
  </si>
  <si>
    <t>(0.199)</t>
  </si>
  <si>
    <t>(0.365)</t>
  </si>
  <si>
    <t>(0.0658)</t>
  </si>
  <si>
    <t>(0.648)</t>
  </si>
  <si>
    <t>(0.658)</t>
  </si>
  <si>
    <t>(0.380)</t>
  </si>
  <si>
    <t>(0.454)</t>
  </si>
  <si>
    <t>(0.676)</t>
  </si>
  <si>
    <t>(0.857)</t>
  </si>
  <si>
    <t>(0.0949)</t>
  </si>
  <si>
    <t>fall</t>
  </si>
  <si>
    <t>-0.0542**</t>
  </si>
  <si>
    <t>-0.188</t>
  </si>
  <si>
    <t>1.913***</t>
  </si>
  <si>
    <t>0.286***</t>
  </si>
  <si>
    <t>1.162***</t>
  </si>
  <si>
    <t>1.130***</t>
  </si>
  <si>
    <t>-0.338</t>
  </si>
  <si>
    <t>0.111</t>
  </si>
  <si>
    <t>-0.541</t>
  </si>
  <si>
    <t>1.643*</t>
  </si>
  <si>
    <t>-0.119**</t>
  </si>
  <si>
    <t>(0.0496)</t>
  </si>
  <si>
    <t>(0.177)</t>
  </si>
  <si>
    <t>(0.464)</t>
  </si>
  <si>
    <t>(0.0649)</t>
  </si>
  <si>
    <t>(0.366)</t>
  </si>
  <si>
    <t>(0.268)</t>
  </si>
  <si>
    <t>(0.306)</t>
  </si>
  <si>
    <t>(0.552)</t>
  </si>
  <si>
    <t>(0.942)</t>
  </si>
  <si>
    <t>(0.0483)</t>
  </si>
  <si>
    <t>pollination</t>
  </si>
  <si>
    <t>0.0481**</t>
  </si>
  <si>
    <t>0.143</t>
  </si>
  <si>
    <t>-0.0395</t>
  </si>
  <si>
    <t>-0.0576</t>
  </si>
  <si>
    <t>0.298</t>
  </si>
  <si>
    <t>0.372*</t>
  </si>
  <si>
    <t>-0.297</t>
  </si>
  <si>
    <t>-0.561**</t>
  </si>
  <si>
    <t>0.640</t>
  </si>
  <si>
    <t>0.245</t>
  </si>
  <si>
    <t>0.133</t>
  </si>
  <si>
    <t>0.0996**</t>
  </si>
  <si>
    <t>(0.0211)</t>
  </si>
  <si>
    <t>(0.458)</t>
  </si>
  <si>
    <t>(0.0474)</t>
  </si>
  <si>
    <t>(0.218)</t>
  </si>
  <si>
    <t>(0.221)</t>
  </si>
  <si>
    <t>(0.205)</t>
  </si>
  <si>
    <t>(0.252)</t>
  </si>
  <si>
    <t>(0.418)</t>
  </si>
  <si>
    <t>(0.307)</t>
  </si>
  <si>
    <t>(0.428)</t>
  </si>
  <si>
    <t>_Iyear_2010</t>
  </si>
  <si>
    <t>-0.552**</t>
  </si>
  <si>
    <t>-1.718*</t>
  </si>
  <si>
    <t>-1.556</t>
  </si>
  <si>
    <t>-0.102</t>
  </si>
  <si>
    <t>-2.526*</t>
  </si>
  <si>
    <t>(0.276)</t>
  </si>
  <si>
    <t>(0.944)</t>
  </si>
  <si>
    <t>(0.951)</t>
  </si>
  <si>
    <t>(0.708)</t>
  </si>
  <si>
    <t>(1.365)</t>
  </si>
  <si>
    <t>0.686*</t>
  </si>
  <si>
    <t>1.327***</t>
  </si>
  <si>
    <t>(0.350)</t>
  </si>
  <si>
    <t>(0.448)</t>
  </si>
  <si>
    <t>1.504***</t>
  </si>
  <si>
    <t>(0.446)</t>
  </si>
  <si>
    <t>2.264***</t>
  </si>
  <si>
    <t>0.622</t>
  </si>
  <si>
    <t>(0.722)</t>
  </si>
  <si>
    <t>(0.758)</t>
  </si>
  <si>
    <t>0.530***</t>
  </si>
  <si>
    <t>(0.140)</t>
  </si>
  <si>
    <t>Constant</t>
  </si>
  <si>
    <t>0.131</t>
  </si>
  <si>
    <t>-0.0690</t>
  </si>
  <si>
    <t>4.211**</t>
  </si>
  <si>
    <t>1.084***</t>
  </si>
  <si>
    <t>-3.728**</t>
  </si>
  <si>
    <t>-3.241*</t>
  </si>
  <si>
    <t>5.612***</t>
  </si>
  <si>
    <t>3.107*</t>
  </si>
  <si>
    <t>-2.315</t>
  </si>
  <si>
    <t>-5.491***</t>
  </si>
  <si>
    <t>-10.58***</t>
  </si>
  <si>
    <t>0.224</t>
  </si>
  <si>
    <t>(0.640)</t>
  </si>
  <si>
    <t>(1.655)</t>
  </si>
  <si>
    <t>(0.254)</t>
  </si>
  <si>
    <t>(1.730)</t>
  </si>
  <si>
    <t>(1.570)</t>
  </si>
  <si>
    <t>(1.758)</t>
  </si>
  <si>
    <t>(1.795)</t>
  </si>
  <si>
    <t>(1.769)</t>
  </si>
  <si>
    <t>(2.935)</t>
  </si>
  <si>
    <t>(0.176)</t>
  </si>
  <si>
    <t>Observations</t>
  </si>
  <si>
    <t>1,877</t>
  </si>
  <si>
    <t>1,879</t>
  </si>
  <si>
    <t>1,093</t>
  </si>
  <si>
    <t>1,062</t>
  </si>
  <si>
    <t>957</t>
  </si>
  <si>
    <t>1,122</t>
  </si>
  <si>
    <t>967</t>
  </si>
  <si>
    <t>1,095</t>
  </si>
  <si>
    <t>503</t>
  </si>
  <si>
    <t>R-squared</t>
  </si>
  <si>
    <t>0.134</t>
  </si>
  <si>
    <t>0.150</t>
  </si>
  <si>
    <t>0.237</t>
  </si>
  <si>
    <t>0.099</t>
  </si>
  <si>
    <t>Robust standard errors in parentheses</t>
  </si>
  <si>
    <t>*** p&lt;0.01, ** p&lt;0.05, * p&lt;0.1</t>
  </si>
  <si>
    <t>Variable</t>
  </si>
  <si>
    <t>Obs</t>
  </si>
  <si>
    <t>Mean</t>
  </si>
  <si>
    <t>Std. Dev.</t>
  </si>
  <si>
    <t>asparagus</t>
  </si>
  <si>
    <t>peaches</t>
  </si>
  <si>
    <t>lettuce</t>
  </si>
  <si>
    <t>peppers</t>
  </si>
  <si>
    <t>walnuts</t>
  </si>
  <si>
    <t>pistachios</t>
  </si>
  <si>
    <t>almonds</t>
  </si>
  <si>
    <t>cherries</t>
  </si>
  <si>
    <t>tomatoes</t>
  </si>
  <si>
    <t>onions</t>
  </si>
  <si>
    <t>apples</t>
  </si>
  <si>
    <t>pecans</t>
  </si>
  <si>
    <t>watermelons</t>
  </si>
  <si>
    <t>cabbage</t>
  </si>
  <si>
    <t>cantaloupes</t>
  </si>
  <si>
    <t>strawberries</t>
  </si>
  <si>
    <t>squash</t>
  </si>
  <si>
    <t>blueberries</t>
  </si>
  <si>
    <t>peas</t>
  </si>
  <si>
    <t>carrots</t>
  </si>
  <si>
    <t>tobacco</t>
  </si>
  <si>
    <t>nectarines</t>
  </si>
  <si>
    <t>radishes</t>
  </si>
  <si>
    <t>sweet_pota~s</t>
  </si>
  <si>
    <t>cucumbers</t>
  </si>
  <si>
    <t>caneberries</t>
  </si>
  <si>
    <t>pears</t>
  </si>
  <si>
    <t>garlic</t>
  </si>
  <si>
    <t>honeydew_m~s</t>
  </si>
  <si>
    <t>broccoli</t>
  </si>
  <si>
    <t>apricots</t>
  </si>
  <si>
    <t>cauliflower</t>
  </si>
  <si>
    <t>celery</t>
  </si>
  <si>
    <t>gourds</t>
  </si>
  <si>
    <t>turnips</t>
  </si>
  <si>
    <t>cranberries</t>
  </si>
  <si>
    <t>plumtot</t>
  </si>
  <si>
    <t>citrustot</t>
  </si>
  <si>
    <t>pumpkins</t>
  </si>
  <si>
    <t>grapes</t>
  </si>
  <si>
    <t>pomegranates</t>
  </si>
  <si>
    <t>greens</t>
  </si>
  <si>
    <t>potatoes</t>
  </si>
  <si>
    <t>insect (yes)</t>
  </si>
  <si>
    <t>insect (no)</t>
  </si>
  <si>
    <t>herbicid (yes)</t>
  </si>
  <si>
    <t>herbicide (no)</t>
  </si>
  <si>
    <t>p-stat</t>
  </si>
  <si>
    <t xml:space="preserve">n </t>
  </si>
  <si>
    <t>Total specialty crops</t>
  </si>
  <si>
    <t>fungicides(yes)</t>
  </si>
  <si>
    <t>fungicides(no)</t>
  </si>
  <si>
    <t>neonics (yes)</t>
  </si>
  <si>
    <t>neonics (no)</t>
  </si>
  <si>
    <t>out of top 30, only 3 larger where insecticides were not found, 13 are significantly larger for apiaries where insecticides are found</t>
  </si>
  <si>
    <t>6 significantly greater, 14 lower. No lower and significant</t>
  </si>
  <si>
    <t>14 significantly greater, 6 lower</t>
  </si>
  <si>
    <t>5 significantly greater, 18 lower</t>
  </si>
  <si>
    <t>Corn</t>
  </si>
  <si>
    <t>Soy</t>
  </si>
  <si>
    <t>Winter Wheat</t>
  </si>
  <si>
    <t>Alfalfa</t>
  </si>
  <si>
    <t>Other Hay</t>
  </si>
  <si>
    <t>Specialty Crops</t>
  </si>
  <si>
    <t>Total</t>
  </si>
  <si>
    <t>Insecticides</t>
  </si>
  <si>
    <t>Herbicides</t>
  </si>
  <si>
    <t>Fungicides</t>
  </si>
  <si>
    <t>Neonics</t>
  </si>
  <si>
    <t>No. of Apiaries</t>
  </si>
  <si>
    <t>% of Mean</t>
  </si>
  <si>
    <t>All</t>
  </si>
  <si>
    <t>t-stat</t>
  </si>
  <si>
    <t>defined as plums + prunes</t>
  </si>
  <si>
    <t>defined as organges + citrus</t>
  </si>
  <si>
    <t>number of observations</t>
  </si>
  <si>
    <t>summary statement</t>
  </si>
  <si>
    <t>insecticide residue (presence)</t>
  </si>
  <si>
    <t>insecticide residue (absence)</t>
  </si>
  <si>
    <t>Crop acres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</si>
</sst>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B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C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10" xfId="0" applyFont="1" applyBorder="1"/>
    <xf numFmtId="0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11" xfId="0" applyFont="1" applyBorder="1"/>
    <xf numFmtId="0" fontId="0" fillId="0" borderId="11" xfId="0" applyNumberFormat="1" applyFont="1" applyBorder="1" applyAlignment="1">
      <alignment horizontal="center"/>
    </xf>
    <xf numFmtId="0" fontId="0" fillId="0" borderId="0" xfId="0" applyNumberFormat="1" applyFont="1"/>
    <xf numFmtId="49" fontId="18" fillId="0" borderId="10" xfId="0" applyNumberFormat="1" applyFont="1" applyBorder="1" applyAlignment="1">
      <alignment horizontal="center"/>
    </xf>
    <xf numFmtId="0" fontId="0" fillId="33" borderId="0" xfId="0" applyNumberFormat="1" applyFont="1" applyFill="1" applyAlignment="1">
      <alignment horizontal="center"/>
    </xf>
    <xf numFmtId="0" fontId="0" fillId="34" borderId="0" xfId="0" applyNumberFormat="1" applyFont="1" applyFill="1" applyAlignment="1">
      <alignment horizontal="center"/>
    </xf>
    <xf numFmtId="0" fontId="0" fillId="35" borderId="0" xfId="0" applyNumberFormat="1" applyFont="1" applyFill="1" applyAlignment="1">
      <alignment horizontal="center"/>
    </xf>
    <xf numFmtId="0" fontId="0" fillId="36" borderId="0" xfId="0" applyFill="1"/>
    <xf numFmtId="0" fontId="0" fillId="0" borderId="0" xfId="0" applyFill="1"/>
    <xf numFmtId="0" fontId="0" fillId="35" borderId="0" xfId="0" applyFill="1"/>
    <xf numFmtId="0" fontId="0" fillId="35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18" fillId="35" borderId="0" xfId="0" applyNumberFormat="1" applyFont="1" applyFill="1"/>
    <xf numFmtId="0" fontId="18" fillId="0" borderId="0" xfId="0" applyFont="1" applyFill="1"/>
    <xf numFmtId="0" fontId="0" fillId="0" borderId="0" xfId="0" applyFont="1" applyFill="1"/>
    <xf numFmtId="0" fontId="18" fillId="0" borderId="0" xfId="0" applyNumberFormat="1" applyFont="1" applyFill="1"/>
    <xf numFmtId="0" fontId="0" fillId="0" borderId="0" xfId="0" applyNumberFormat="1" applyFont="1" applyFill="1"/>
    <xf numFmtId="0" fontId="18" fillId="35" borderId="0" xfId="0" applyFont="1" applyFill="1"/>
    <xf numFmtId="0" fontId="0" fillId="34" borderId="0" xfId="0" applyNumberFormat="1" applyFill="1"/>
    <xf numFmtId="0" fontId="19" fillId="35" borderId="0" xfId="0" applyNumberFormat="1" applyFont="1" applyFill="1"/>
    <xf numFmtId="0" fontId="19" fillId="35" borderId="0" xfId="0" applyFont="1" applyFill="1"/>
    <xf numFmtId="0" fontId="18" fillId="34" borderId="0" xfId="0" applyNumberFormat="1" applyFont="1" applyFill="1"/>
    <xf numFmtId="0" fontId="0" fillId="35" borderId="0" xfId="0" applyNumberFormat="1" applyFont="1" applyFill="1"/>
    <xf numFmtId="0" fontId="18" fillId="0" borderId="0" xfId="0" applyNumberFormat="1" applyFont="1"/>
    <xf numFmtId="0" fontId="20" fillId="35" borderId="0" xfId="0" applyNumberFormat="1" applyFont="1" applyFill="1"/>
    <xf numFmtId="0" fontId="0" fillId="37" borderId="0" xfId="0" applyFill="1"/>
    <xf numFmtId="0" fontId="18" fillId="37" borderId="12" xfId="0" applyFont="1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14" xfId="0" applyFill="1" applyBorder="1"/>
    <xf numFmtId="0" fontId="18" fillId="37" borderId="15" xfId="0" applyFont="1" applyFill="1" applyBorder="1"/>
    <xf numFmtId="0" fontId="18" fillId="37" borderId="0" xfId="0" applyFont="1" applyFill="1" applyAlignment="1">
      <alignment horizontal="center"/>
    </xf>
    <xf numFmtId="0" fontId="18" fillId="37" borderId="11" xfId="0" applyFont="1" applyFill="1" applyBorder="1" applyAlignment="1">
      <alignment horizontal="center" wrapText="1"/>
    </xf>
    <xf numFmtId="0" fontId="0" fillId="37" borderId="0" xfId="0" applyFill="1" applyAlignment="1">
      <alignment horizontal="center"/>
    </xf>
    <xf numFmtId="0" fontId="0" fillId="37" borderId="12" xfId="0" applyFill="1" applyBorder="1" applyAlignment="1">
      <alignment horizontal="center"/>
    </xf>
    <xf numFmtId="10" fontId="18" fillId="37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8" fillId="37" borderId="16" xfId="0" applyFont="1" applyFill="1" applyBorder="1"/>
    <xf numFmtId="0" fontId="18" fillId="37" borderId="17" xfId="0" applyFont="1" applyFill="1" applyBorder="1" applyAlignment="1">
      <alignment horizontal="center" wrapText="1"/>
    </xf>
    <xf numFmtId="0" fontId="0" fillId="37" borderId="18" xfId="0" applyFill="1" applyBorder="1" applyAlignment="1">
      <alignment horizontal="center"/>
    </xf>
    <xf numFmtId="10" fontId="0" fillId="37" borderId="0" xfId="0" applyNumberFormat="1" applyFill="1" applyAlignment="1">
      <alignment horizontal="center"/>
    </xf>
    <xf numFmtId="0" fontId="0" fillId="37" borderId="0" xfId="0" applyFill="1" applyBorder="1" applyAlignment="1">
      <alignment horizontal="center"/>
    </xf>
    <xf numFmtId="10" fontId="0" fillId="37" borderId="0" xfId="0" applyNumberFormat="1" applyFill="1" applyBorder="1" applyAlignment="1">
      <alignment horizontal="center"/>
    </xf>
    <xf numFmtId="0" fontId="19" fillId="37" borderId="19" xfId="0" applyFont="1" applyFill="1" applyBorder="1"/>
    <xf numFmtId="0" fontId="19" fillId="37" borderId="12" xfId="0" applyFont="1" applyFill="1" applyBorder="1" applyAlignment="1">
      <alignment horizontal="center"/>
    </xf>
    <xf numFmtId="0" fontId="19" fillId="37" borderId="12" xfId="0" applyFont="1" applyFill="1" applyBorder="1"/>
    <xf numFmtId="0" fontId="19" fillId="37" borderId="16" xfId="0" applyFont="1" applyFill="1" applyBorder="1" applyAlignment="1">
      <alignment horizontal="center"/>
    </xf>
    <xf numFmtId="0" fontId="19" fillId="0" borderId="0" xfId="0" applyNumberFormat="1" applyFont="1" applyFill="1"/>
    <xf numFmtId="0" fontId="19" fillId="34" borderId="0" xfId="0" applyNumberFormat="1" applyFont="1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CDD"/>
      <color rgb="FFFFB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7"/>
  <sheetViews>
    <sheetView workbookViewId="0">
      <selection activeCell="D15" sqref="B15:D15"/>
    </sheetView>
  </sheetViews>
  <sheetFormatPr defaultRowHeight="12.75" x14ac:dyDescent="0.2"/>
  <cols>
    <col min="1" max="1" width="17.140625" customWidth="1"/>
    <col min="2" max="2" width="12.5703125" customWidth="1"/>
    <col min="3" max="14" width="11" customWidth="1"/>
  </cols>
  <sheetData>
    <row r="2" spans="1:13" x14ac:dyDescent="0.2">
      <c r="A2" s="1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x14ac:dyDescent="0.2">
      <c r="A3" s="3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</row>
    <row r="4" spans="1:13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</row>
    <row r="5" spans="1:13" x14ac:dyDescent="0.2">
      <c r="A5" s="3" t="s">
        <v>25</v>
      </c>
      <c r="B5" s="4" t="s">
        <v>37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33</v>
      </c>
      <c r="K5" s="4" t="s">
        <v>34</v>
      </c>
      <c r="L5" s="4" t="s">
        <v>35</v>
      </c>
      <c r="M5" s="4" t="s">
        <v>36</v>
      </c>
    </row>
    <row r="6" spans="1:13" x14ac:dyDescent="0.2">
      <c r="A6" s="3" t="s">
        <v>0</v>
      </c>
      <c r="B6" s="4" t="s">
        <v>50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46</v>
      </c>
      <c r="K6" s="4" t="s">
        <v>47</v>
      </c>
      <c r="L6" s="4" t="s">
        <v>48</v>
      </c>
      <c r="M6" s="4" t="s">
        <v>49</v>
      </c>
    </row>
    <row r="7" spans="1:13" x14ac:dyDescent="0.2">
      <c r="A7" s="3" t="s">
        <v>51</v>
      </c>
      <c r="B7" s="4" t="s">
        <v>63</v>
      </c>
      <c r="C7" s="4" t="s">
        <v>52</v>
      </c>
      <c r="D7" s="4" t="s">
        <v>53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K7" s="4" t="s">
        <v>60</v>
      </c>
      <c r="L7" s="4" t="s">
        <v>61</v>
      </c>
      <c r="M7" s="4" t="s">
        <v>62</v>
      </c>
    </row>
    <row r="8" spans="1:13" x14ac:dyDescent="0.2">
      <c r="A8" s="3" t="s">
        <v>0</v>
      </c>
      <c r="B8" s="4" t="s">
        <v>76</v>
      </c>
      <c r="C8" s="4" t="s">
        <v>65</v>
      </c>
      <c r="D8" s="4" t="s">
        <v>66</v>
      </c>
      <c r="E8" s="4" t="s">
        <v>67</v>
      </c>
      <c r="F8" s="4" t="s">
        <v>68</v>
      </c>
      <c r="G8" s="4" t="s">
        <v>69</v>
      </c>
      <c r="H8" s="4" t="s">
        <v>70</v>
      </c>
      <c r="I8" s="4" t="s">
        <v>71</v>
      </c>
      <c r="J8" s="4" t="s">
        <v>72</v>
      </c>
      <c r="K8" s="4" t="s">
        <v>73</v>
      </c>
      <c r="L8" s="4" t="s">
        <v>74</v>
      </c>
      <c r="M8" s="4" t="s">
        <v>75</v>
      </c>
    </row>
    <row r="9" spans="1:13" x14ac:dyDescent="0.2">
      <c r="A9" s="3" t="s">
        <v>77</v>
      </c>
      <c r="B9" s="4" t="s">
        <v>89</v>
      </c>
      <c r="C9" s="4" t="s">
        <v>78</v>
      </c>
      <c r="D9" s="4" t="s">
        <v>79</v>
      </c>
      <c r="E9" s="4" t="s">
        <v>80</v>
      </c>
      <c r="F9" s="4" t="s">
        <v>81</v>
      </c>
      <c r="G9" s="4" t="s">
        <v>82</v>
      </c>
      <c r="H9" s="4" t="s">
        <v>83</v>
      </c>
      <c r="I9" s="4" t="s">
        <v>84</v>
      </c>
      <c r="J9" s="4" t="s">
        <v>85</v>
      </c>
      <c r="K9" s="4" t="s">
        <v>86</v>
      </c>
      <c r="L9" s="4" t="s">
        <v>87</v>
      </c>
      <c r="M9" s="4" t="s">
        <v>88</v>
      </c>
    </row>
    <row r="10" spans="1:13" x14ac:dyDescent="0.2">
      <c r="A10" s="3" t="s">
        <v>0</v>
      </c>
      <c r="B10" s="4" t="s">
        <v>102</v>
      </c>
      <c r="C10" s="4" t="s">
        <v>91</v>
      </c>
      <c r="D10" s="4" t="s">
        <v>92</v>
      </c>
      <c r="E10" s="4" t="s">
        <v>93</v>
      </c>
      <c r="F10" s="4" t="s">
        <v>94</v>
      </c>
      <c r="G10" s="4" t="s">
        <v>95</v>
      </c>
      <c r="H10" s="4" t="s">
        <v>96</v>
      </c>
      <c r="I10" s="4" t="s">
        <v>97</v>
      </c>
      <c r="J10" s="4" t="s">
        <v>98</v>
      </c>
      <c r="K10" s="4" t="s">
        <v>99</v>
      </c>
      <c r="L10" s="4" t="s">
        <v>100</v>
      </c>
      <c r="M10" s="4" t="s">
        <v>101</v>
      </c>
    </row>
    <row r="11" spans="1:13" x14ac:dyDescent="0.2">
      <c r="A11" s="3" t="s">
        <v>103</v>
      </c>
      <c r="B11" s="4" t="s">
        <v>104</v>
      </c>
      <c r="C11" s="4" t="s">
        <v>105</v>
      </c>
      <c r="D11" s="4" t="s">
        <v>106</v>
      </c>
      <c r="E11" s="4" t="s">
        <v>107</v>
      </c>
      <c r="F11" s="4" t="s">
        <v>108</v>
      </c>
      <c r="G11" s="4" t="s">
        <v>109</v>
      </c>
      <c r="H11" s="4" t="s">
        <v>110</v>
      </c>
      <c r="I11" s="4" t="s">
        <v>111</v>
      </c>
      <c r="J11" s="4" t="s">
        <v>112</v>
      </c>
      <c r="K11" s="4" t="s">
        <v>113</v>
      </c>
      <c r="L11" s="4" t="s">
        <v>114</v>
      </c>
      <c r="M11" s="4" t="s">
        <v>115</v>
      </c>
    </row>
    <row r="12" spans="1:13" x14ac:dyDescent="0.2">
      <c r="A12" s="3" t="s">
        <v>0</v>
      </c>
      <c r="B12" s="4" t="s">
        <v>94</v>
      </c>
      <c r="C12" s="4" t="s">
        <v>116</v>
      </c>
      <c r="D12" s="4" t="s">
        <v>117</v>
      </c>
      <c r="E12" s="4" t="s">
        <v>118</v>
      </c>
      <c r="F12" s="4" t="s">
        <v>64</v>
      </c>
      <c r="G12" s="4" t="s">
        <v>119</v>
      </c>
      <c r="H12" s="4" t="s">
        <v>120</v>
      </c>
      <c r="I12" s="4" t="s">
        <v>121</v>
      </c>
      <c r="J12" s="4" t="s">
        <v>72</v>
      </c>
      <c r="K12" s="4" t="s">
        <v>122</v>
      </c>
      <c r="L12" s="4" t="s">
        <v>123</v>
      </c>
      <c r="M12" s="4" t="s">
        <v>124</v>
      </c>
    </row>
    <row r="13" spans="1:13" x14ac:dyDescent="0.2">
      <c r="A13" s="3" t="s">
        <v>125</v>
      </c>
      <c r="B13" s="4" t="s">
        <v>137</v>
      </c>
      <c r="C13" s="4" t="s">
        <v>126</v>
      </c>
      <c r="D13" s="4" t="s">
        <v>127</v>
      </c>
      <c r="E13" s="4" t="s">
        <v>128</v>
      </c>
      <c r="F13" s="4" t="s">
        <v>129</v>
      </c>
      <c r="G13" s="4" t="s">
        <v>130</v>
      </c>
      <c r="H13" s="4" t="s">
        <v>131</v>
      </c>
      <c r="I13" s="4" t="s">
        <v>132</v>
      </c>
      <c r="J13" s="4" t="s">
        <v>133</v>
      </c>
      <c r="K13" s="4" t="s">
        <v>134</v>
      </c>
      <c r="L13" s="4" t="s">
        <v>135</v>
      </c>
      <c r="M13" s="4" t="s">
        <v>136</v>
      </c>
    </row>
    <row r="14" spans="1:13" x14ac:dyDescent="0.2">
      <c r="A14" s="3" t="s">
        <v>0</v>
      </c>
      <c r="B14" s="4" t="s">
        <v>147</v>
      </c>
      <c r="C14" s="4" t="s">
        <v>138</v>
      </c>
      <c r="D14" s="4" t="s">
        <v>40</v>
      </c>
      <c r="E14" s="4" t="s">
        <v>139</v>
      </c>
      <c r="F14" s="4" t="s">
        <v>140</v>
      </c>
      <c r="G14" s="4" t="s">
        <v>141</v>
      </c>
      <c r="H14" s="4" t="s">
        <v>142</v>
      </c>
      <c r="I14" s="4" t="s">
        <v>143</v>
      </c>
      <c r="J14" s="4" t="s">
        <v>144</v>
      </c>
      <c r="K14" s="4" t="s">
        <v>145</v>
      </c>
      <c r="L14" s="4" t="s">
        <v>123</v>
      </c>
      <c r="M14" s="4" t="s">
        <v>146</v>
      </c>
    </row>
    <row r="15" spans="1:13" x14ac:dyDescent="0.2">
      <c r="A15" s="3" t="s">
        <v>148</v>
      </c>
      <c r="B15" s="4" t="s">
        <v>149</v>
      </c>
      <c r="C15" s="4" t="s">
        <v>150</v>
      </c>
      <c r="D15" s="4" t="s">
        <v>151</v>
      </c>
      <c r="E15" s="4" t="s">
        <v>152</v>
      </c>
      <c r="F15" s="4" t="s">
        <v>153</v>
      </c>
      <c r="G15" s="4" t="s">
        <v>154</v>
      </c>
      <c r="H15" s="4" t="s">
        <v>155</v>
      </c>
      <c r="I15" s="4" t="s">
        <v>156</v>
      </c>
      <c r="J15" s="4" t="s">
        <v>157</v>
      </c>
      <c r="K15" s="4" t="s">
        <v>158</v>
      </c>
      <c r="L15" s="4" t="s">
        <v>159</v>
      </c>
      <c r="M15" s="4" t="s">
        <v>160</v>
      </c>
    </row>
    <row r="16" spans="1:13" x14ac:dyDescent="0.2">
      <c r="A16" s="3" t="s">
        <v>0</v>
      </c>
      <c r="B16" s="4" t="s">
        <v>161</v>
      </c>
      <c r="C16" s="4" t="s">
        <v>162</v>
      </c>
      <c r="D16" s="4" t="s">
        <v>163</v>
      </c>
      <c r="E16" s="4" t="s">
        <v>164</v>
      </c>
      <c r="F16" s="4" t="s">
        <v>165</v>
      </c>
      <c r="G16" s="4" t="s">
        <v>166</v>
      </c>
      <c r="H16" s="4" t="s">
        <v>167</v>
      </c>
      <c r="I16" s="4" t="s">
        <v>168</v>
      </c>
      <c r="J16" s="4" t="s">
        <v>169</v>
      </c>
      <c r="K16" s="4" t="s">
        <v>170</v>
      </c>
      <c r="L16" s="4" t="s">
        <v>171</v>
      </c>
      <c r="M16" s="4" t="s">
        <v>172</v>
      </c>
    </row>
    <row r="17" spans="1:13" x14ac:dyDescent="0.2">
      <c r="A17" s="3" t="s">
        <v>173</v>
      </c>
      <c r="B17" s="4" t="s">
        <v>185</v>
      </c>
      <c r="C17" s="4" t="s">
        <v>174</v>
      </c>
      <c r="D17" s="4" t="s">
        <v>175</v>
      </c>
      <c r="E17" s="4" t="s">
        <v>176</v>
      </c>
      <c r="F17" s="4" t="s">
        <v>177</v>
      </c>
      <c r="G17" s="4" t="s">
        <v>178</v>
      </c>
      <c r="H17" s="4" t="s">
        <v>179</v>
      </c>
      <c r="I17" s="4" t="s">
        <v>180</v>
      </c>
      <c r="J17" s="4" t="s">
        <v>181</v>
      </c>
      <c r="K17" s="4" t="s">
        <v>182</v>
      </c>
      <c r="L17" s="4" t="s">
        <v>183</v>
      </c>
      <c r="M17" s="4" t="s">
        <v>184</v>
      </c>
    </row>
    <row r="18" spans="1:13" x14ac:dyDescent="0.2">
      <c r="A18" s="3" t="s">
        <v>0</v>
      </c>
      <c r="B18" s="4" t="s">
        <v>186</v>
      </c>
      <c r="C18" s="4" t="s">
        <v>187</v>
      </c>
      <c r="D18" s="4" t="s">
        <v>188</v>
      </c>
      <c r="E18" s="4" t="s">
        <v>189</v>
      </c>
      <c r="F18" s="4" t="s">
        <v>190</v>
      </c>
      <c r="G18" s="4" t="s">
        <v>191</v>
      </c>
      <c r="H18" s="4" t="s">
        <v>192</v>
      </c>
      <c r="I18" s="4" t="s">
        <v>193</v>
      </c>
      <c r="J18" s="4" t="s">
        <v>194</v>
      </c>
      <c r="K18" s="4" t="s">
        <v>195</v>
      </c>
      <c r="L18" s="4" t="s">
        <v>196</v>
      </c>
      <c r="M18" s="4" t="s">
        <v>197</v>
      </c>
    </row>
    <row r="19" spans="1:13" x14ac:dyDescent="0.2">
      <c r="A19" s="3" t="s">
        <v>198</v>
      </c>
      <c r="B19" s="4" t="s">
        <v>210</v>
      </c>
      <c r="C19" s="4" t="s">
        <v>199</v>
      </c>
      <c r="D19" s="4" t="s">
        <v>200</v>
      </c>
      <c r="E19" s="4" t="s">
        <v>201</v>
      </c>
      <c r="F19" s="4" t="s">
        <v>202</v>
      </c>
      <c r="G19" s="4" t="s">
        <v>203</v>
      </c>
      <c r="H19" s="4" t="s">
        <v>204</v>
      </c>
      <c r="I19" s="4" t="s">
        <v>205</v>
      </c>
      <c r="J19" s="4" t="s">
        <v>206</v>
      </c>
      <c r="K19" s="4" t="s">
        <v>207</v>
      </c>
      <c r="L19" s="4" t="s">
        <v>208</v>
      </c>
      <c r="M19" s="4" t="s">
        <v>209</v>
      </c>
    </row>
    <row r="20" spans="1:13" x14ac:dyDescent="0.2">
      <c r="A20" s="3" t="s">
        <v>0</v>
      </c>
      <c r="B20" s="4" t="s">
        <v>221</v>
      </c>
      <c r="C20" s="4" t="s">
        <v>211</v>
      </c>
      <c r="D20" s="4" t="s">
        <v>212</v>
      </c>
      <c r="E20" s="4" t="s">
        <v>213</v>
      </c>
      <c r="F20" s="4" t="s">
        <v>214</v>
      </c>
      <c r="G20" s="4" t="s">
        <v>215</v>
      </c>
      <c r="H20" s="4" t="s">
        <v>43</v>
      </c>
      <c r="I20" s="4" t="s">
        <v>216</v>
      </c>
      <c r="J20" s="4" t="s">
        <v>217</v>
      </c>
      <c r="K20" s="4" t="s">
        <v>218</v>
      </c>
      <c r="L20" s="4" t="s">
        <v>219</v>
      </c>
      <c r="M20" s="4" t="s">
        <v>220</v>
      </c>
    </row>
    <row r="21" spans="1:13" x14ac:dyDescent="0.2">
      <c r="A21" s="3" t="s">
        <v>222</v>
      </c>
      <c r="B21" s="4" t="s">
        <v>233</v>
      </c>
      <c r="C21" s="4" t="s">
        <v>223</v>
      </c>
      <c r="D21" s="4" t="s">
        <v>224</v>
      </c>
      <c r="E21" s="4" t="s">
        <v>132</v>
      </c>
      <c r="F21" s="4" t="s">
        <v>225</v>
      </c>
      <c r="G21" s="4" t="s">
        <v>226</v>
      </c>
      <c r="H21" s="4" t="s">
        <v>227</v>
      </c>
      <c r="I21" s="4" t="s">
        <v>228</v>
      </c>
      <c r="J21" s="4" t="s">
        <v>229</v>
      </c>
      <c r="K21" s="4" t="s">
        <v>230</v>
      </c>
      <c r="L21" s="4" t="s">
        <v>231</v>
      </c>
      <c r="M21" s="4" t="s">
        <v>232</v>
      </c>
    </row>
    <row r="22" spans="1:13" x14ac:dyDescent="0.2">
      <c r="A22" s="3" t="s">
        <v>0</v>
      </c>
      <c r="B22" s="4" t="s">
        <v>244</v>
      </c>
      <c r="C22" s="4" t="s">
        <v>234</v>
      </c>
      <c r="D22" s="4" t="s">
        <v>212</v>
      </c>
      <c r="E22" s="4" t="s">
        <v>235</v>
      </c>
      <c r="F22" s="4" t="s">
        <v>236</v>
      </c>
      <c r="G22" s="4" t="s">
        <v>237</v>
      </c>
      <c r="H22" s="4" t="s">
        <v>238</v>
      </c>
      <c r="I22" s="4" t="s">
        <v>239</v>
      </c>
      <c r="J22" s="4" t="s">
        <v>240</v>
      </c>
      <c r="K22" s="4" t="s">
        <v>241</v>
      </c>
      <c r="L22" s="4" t="s">
        <v>242</v>
      </c>
      <c r="M22" s="4" t="s">
        <v>243</v>
      </c>
    </row>
    <row r="23" spans="1:13" x14ac:dyDescent="0.2">
      <c r="A23" s="3" t="s">
        <v>245</v>
      </c>
      <c r="B23" s="4" t="s">
        <v>246</v>
      </c>
      <c r="C23" s="4" t="s">
        <v>247</v>
      </c>
      <c r="D23" s="4" t="s">
        <v>248</v>
      </c>
      <c r="E23" s="4" t="s">
        <v>249</v>
      </c>
      <c r="F23" s="4" t="s">
        <v>250</v>
      </c>
      <c r="G23" s="4" t="s">
        <v>251</v>
      </c>
      <c r="H23" s="4" t="s">
        <v>252</v>
      </c>
      <c r="I23" s="4" t="s">
        <v>253</v>
      </c>
      <c r="J23" s="4" t="s">
        <v>254</v>
      </c>
      <c r="K23" s="4" t="s">
        <v>255</v>
      </c>
      <c r="L23" s="4" t="s">
        <v>256</v>
      </c>
      <c r="M23" s="4" t="s">
        <v>257</v>
      </c>
    </row>
    <row r="24" spans="1:13" x14ac:dyDescent="0.2">
      <c r="A24" s="3" t="s">
        <v>0</v>
      </c>
      <c r="B24" s="4" t="s">
        <v>267</v>
      </c>
      <c r="C24" s="4" t="s">
        <v>258</v>
      </c>
      <c r="D24" s="4" t="s">
        <v>259</v>
      </c>
      <c r="E24" s="4" t="s">
        <v>260</v>
      </c>
      <c r="F24" s="4" t="s">
        <v>90</v>
      </c>
      <c r="G24" s="4" t="s">
        <v>261</v>
      </c>
      <c r="H24" s="4" t="s">
        <v>262</v>
      </c>
      <c r="I24" s="4" t="s">
        <v>263</v>
      </c>
      <c r="J24" s="4" t="s">
        <v>46</v>
      </c>
      <c r="K24" s="4" t="s">
        <v>264</v>
      </c>
      <c r="L24" s="4" t="s">
        <v>265</v>
      </c>
      <c r="M24" s="4" t="s">
        <v>266</v>
      </c>
    </row>
    <row r="25" spans="1:13" x14ac:dyDescent="0.2">
      <c r="A25" s="3" t="s">
        <v>268</v>
      </c>
      <c r="B25" s="4" t="s">
        <v>280</v>
      </c>
      <c r="C25" s="4" t="s">
        <v>269</v>
      </c>
      <c r="D25" s="4" t="s">
        <v>270</v>
      </c>
      <c r="E25" s="4" t="s">
        <v>271</v>
      </c>
      <c r="F25" s="4" t="s">
        <v>272</v>
      </c>
      <c r="G25" s="4" t="s">
        <v>273</v>
      </c>
      <c r="H25" s="4" t="s">
        <v>274</v>
      </c>
      <c r="I25" s="4" t="s">
        <v>275</v>
      </c>
      <c r="J25" s="4" t="s">
        <v>276</v>
      </c>
      <c r="K25" s="4" t="s">
        <v>277</v>
      </c>
      <c r="L25" s="4" t="s">
        <v>278</v>
      </c>
      <c r="M25" s="4" t="s">
        <v>279</v>
      </c>
    </row>
    <row r="26" spans="1:13" x14ac:dyDescent="0.2">
      <c r="A26" s="3" t="s">
        <v>0</v>
      </c>
      <c r="B26" s="4" t="s">
        <v>293</v>
      </c>
      <c r="C26" s="4" t="s">
        <v>282</v>
      </c>
      <c r="D26" s="4" t="s">
        <v>283</v>
      </c>
      <c r="E26" s="4" t="s">
        <v>284</v>
      </c>
      <c r="F26" s="4" t="s">
        <v>285</v>
      </c>
      <c r="G26" s="4" t="s">
        <v>286</v>
      </c>
      <c r="H26" s="4" t="s">
        <v>287</v>
      </c>
      <c r="I26" s="4" t="s">
        <v>288</v>
      </c>
      <c r="J26" s="4" t="s">
        <v>289</v>
      </c>
      <c r="K26" s="4" t="s">
        <v>290</v>
      </c>
      <c r="L26" s="4" t="s">
        <v>291</v>
      </c>
      <c r="M26" s="4" t="s">
        <v>292</v>
      </c>
    </row>
    <row r="27" spans="1:13" x14ac:dyDescent="0.2">
      <c r="A27" s="3" t="s">
        <v>294</v>
      </c>
      <c r="B27" s="4" t="s">
        <v>304</v>
      </c>
      <c r="C27" s="4" t="s">
        <v>295</v>
      </c>
      <c r="D27" s="4" t="s">
        <v>204</v>
      </c>
      <c r="E27" s="4" t="s">
        <v>296</v>
      </c>
      <c r="F27" s="4" t="s">
        <v>297</v>
      </c>
      <c r="G27" s="4" t="s">
        <v>298</v>
      </c>
      <c r="H27" s="4" t="s">
        <v>299</v>
      </c>
      <c r="I27" s="4" t="s">
        <v>300</v>
      </c>
      <c r="J27" s="4" t="s">
        <v>301</v>
      </c>
      <c r="K27" s="4" t="s">
        <v>278</v>
      </c>
      <c r="L27" s="4" t="s">
        <v>302</v>
      </c>
      <c r="M27" s="4" t="s">
        <v>303</v>
      </c>
    </row>
    <row r="28" spans="1:13" x14ac:dyDescent="0.2">
      <c r="A28" s="3" t="s">
        <v>0</v>
      </c>
      <c r="B28" s="4" t="s">
        <v>313</v>
      </c>
      <c r="C28" s="4" t="s">
        <v>305</v>
      </c>
      <c r="D28" s="4" t="s">
        <v>281</v>
      </c>
      <c r="E28" s="4" t="s">
        <v>306</v>
      </c>
      <c r="F28" s="4" t="s">
        <v>307</v>
      </c>
      <c r="G28" s="4" t="s">
        <v>308</v>
      </c>
      <c r="H28" s="4" t="s">
        <v>142</v>
      </c>
      <c r="I28" s="4" t="s">
        <v>309</v>
      </c>
      <c r="J28" s="4" t="s">
        <v>215</v>
      </c>
      <c r="K28" s="4" t="s">
        <v>310</v>
      </c>
      <c r="L28" s="4" t="s">
        <v>311</v>
      </c>
      <c r="M28" s="4" t="s">
        <v>312</v>
      </c>
    </row>
    <row r="29" spans="1:13" x14ac:dyDescent="0.2">
      <c r="A29" s="3" t="s">
        <v>314</v>
      </c>
      <c r="B29" s="4" t="s">
        <v>326</v>
      </c>
      <c r="C29" s="4" t="s">
        <v>315</v>
      </c>
      <c r="D29" s="4" t="s">
        <v>316</v>
      </c>
      <c r="E29" s="4" t="s">
        <v>317</v>
      </c>
      <c r="F29" s="4" t="s">
        <v>318</v>
      </c>
      <c r="G29" s="4" t="s">
        <v>319</v>
      </c>
      <c r="H29" s="4" t="s">
        <v>320</v>
      </c>
      <c r="I29" s="4" t="s">
        <v>321</v>
      </c>
      <c r="J29" s="4" t="s">
        <v>322</v>
      </c>
      <c r="K29" s="4" t="s">
        <v>323</v>
      </c>
      <c r="L29" s="4" t="s">
        <v>324</v>
      </c>
      <c r="M29" s="4" t="s">
        <v>325</v>
      </c>
    </row>
    <row r="30" spans="1:13" x14ac:dyDescent="0.2">
      <c r="A30" s="3" t="s">
        <v>0</v>
      </c>
      <c r="B30" s="4" t="s">
        <v>38</v>
      </c>
      <c r="C30" s="4" t="s">
        <v>327</v>
      </c>
      <c r="D30" s="4" t="s">
        <v>328</v>
      </c>
      <c r="E30" s="4" t="s">
        <v>237</v>
      </c>
      <c r="F30" s="4" t="s">
        <v>329</v>
      </c>
      <c r="G30" s="4" t="s">
        <v>330</v>
      </c>
      <c r="H30" s="4" t="s">
        <v>331</v>
      </c>
      <c r="I30" s="4" t="s">
        <v>332</v>
      </c>
      <c r="J30" s="4" t="s">
        <v>333</v>
      </c>
      <c r="K30" s="4" t="s">
        <v>334</v>
      </c>
      <c r="L30" s="4" t="s">
        <v>335</v>
      </c>
      <c r="M30" s="4" t="s">
        <v>336</v>
      </c>
    </row>
    <row r="31" spans="1:13" x14ac:dyDescent="0.2">
      <c r="A31" s="3" t="s">
        <v>337</v>
      </c>
      <c r="B31" s="4" t="s">
        <v>349</v>
      </c>
      <c r="C31" s="4" t="s">
        <v>338</v>
      </c>
      <c r="D31" s="4" t="s">
        <v>339</v>
      </c>
      <c r="E31" s="4" t="s">
        <v>340</v>
      </c>
      <c r="F31" s="4" t="s">
        <v>341</v>
      </c>
      <c r="G31" s="4" t="s">
        <v>342</v>
      </c>
      <c r="H31" s="4" t="s">
        <v>343</v>
      </c>
      <c r="I31" s="4" t="s">
        <v>344</v>
      </c>
      <c r="J31" s="4" t="s">
        <v>345</v>
      </c>
      <c r="K31" s="4" t="s">
        <v>346</v>
      </c>
      <c r="L31" s="4" t="s">
        <v>347</v>
      </c>
      <c r="M31" s="4" t="s">
        <v>348</v>
      </c>
    </row>
    <row r="32" spans="1:13" x14ac:dyDescent="0.2">
      <c r="A32" s="3" t="s">
        <v>0</v>
      </c>
      <c r="B32" s="4" t="s">
        <v>360</v>
      </c>
      <c r="C32" s="4" t="s">
        <v>350</v>
      </c>
      <c r="D32" s="4" t="s">
        <v>351</v>
      </c>
      <c r="E32" s="4" t="s">
        <v>352</v>
      </c>
      <c r="F32" s="4" t="s">
        <v>353</v>
      </c>
      <c r="G32" s="4" t="s">
        <v>354</v>
      </c>
      <c r="H32" s="4" t="s">
        <v>355</v>
      </c>
      <c r="I32" s="4" t="s">
        <v>333</v>
      </c>
      <c r="J32" s="4" t="s">
        <v>356</v>
      </c>
      <c r="K32" s="4" t="s">
        <v>357</v>
      </c>
      <c r="L32" s="4" t="s">
        <v>358</v>
      </c>
      <c r="M32" s="4" t="s">
        <v>359</v>
      </c>
    </row>
    <row r="33" spans="1:13" x14ac:dyDescent="0.2">
      <c r="A33" s="3" t="s">
        <v>361</v>
      </c>
      <c r="B33" s="4" t="s">
        <v>373</v>
      </c>
      <c r="C33" s="4" t="s">
        <v>362</v>
      </c>
      <c r="D33" s="4" t="s">
        <v>363</v>
      </c>
      <c r="E33" s="4" t="s">
        <v>364</v>
      </c>
      <c r="F33" s="4" t="s">
        <v>365</v>
      </c>
      <c r="G33" s="4" t="s">
        <v>366</v>
      </c>
      <c r="H33" s="4" t="s">
        <v>367</v>
      </c>
      <c r="I33" s="4" t="s">
        <v>368</v>
      </c>
      <c r="J33" s="4" t="s">
        <v>369</v>
      </c>
      <c r="K33" s="4" t="s">
        <v>370</v>
      </c>
      <c r="L33" s="4" t="s">
        <v>371</v>
      </c>
      <c r="M33" s="4" t="s">
        <v>372</v>
      </c>
    </row>
    <row r="34" spans="1:13" x14ac:dyDescent="0.2">
      <c r="A34" s="3" t="s">
        <v>0</v>
      </c>
      <c r="B34" s="4" t="s">
        <v>382</v>
      </c>
      <c r="C34" s="4" t="s">
        <v>374</v>
      </c>
      <c r="D34" s="4" t="s">
        <v>375</v>
      </c>
      <c r="E34" s="4" t="s">
        <v>376</v>
      </c>
      <c r="F34" s="4" t="s">
        <v>377</v>
      </c>
      <c r="G34" s="4" t="s">
        <v>378</v>
      </c>
      <c r="H34" s="4" t="s">
        <v>263</v>
      </c>
      <c r="I34" s="4" t="s">
        <v>379</v>
      </c>
      <c r="J34" s="4" t="s">
        <v>380</v>
      </c>
      <c r="K34" s="4" t="s">
        <v>381</v>
      </c>
      <c r="L34" s="4" t="s">
        <v>194</v>
      </c>
      <c r="M34" s="4" t="s">
        <v>356</v>
      </c>
    </row>
    <row r="35" spans="1:13" x14ac:dyDescent="0.2">
      <c r="A35" s="3" t="s">
        <v>383</v>
      </c>
      <c r="B35" s="4" t="s">
        <v>395</v>
      </c>
      <c r="C35" s="4" t="s">
        <v>384</v>
      </c>
      <c r="D35" s="4" t="s">
        <v>385</v>
      </c>
      <c r="E35" s="4" t="s">
        <v>386</v>
      </c>
      <c r="F35" s="4" t="s">
        <v>387</v>
      </c>
      <c r="G35" s="4" t="s">
        <v>388</v>
      </c>
      <c r="H35" s="4" t="s">
        <v>389</v>
      </c>
      <c r="I35" s="4" t="s">
        <v>390</v>
      </c>
      <c r="J35" s="4" t="s">
        <v>391</v>
      </c>
      <c r="K35" s="4" t="s">
        <v>392</v>
      </c>
      <c r="L35" s="4" t="s">
        <v>393</v>
      </c>
      <c r="M35" s="4" t="s">
        <v>394</v>
      </c>
    </row>
    <row r="36" spans="1:13" x14ac:dyDescent="0.2">
      <c r="A36" s="3" t="s">
        <v>0</v>
      </c>
      <c r="B36" s="4" t="s">
        <v>406</v>
      </c>
      <c r="C36" s="4" t="s">
        <v>165</v>
      </c>
      <c r="D36" s="4" t="s">
        <v>331</v>
      </c>
      <c r="E36" s="4" t="s">
        <v>397</v>
      </c>
      <c r="F36" s="4" t="s">
        <v>398</v>
      </c>
      <c r="G36" s="4" t="s">
        <v>399</v>
      </c>
      <c r="H36" s="4" t="s">
        <v>400</v>
      </c>
      <c r="I36" s="4" t="s">
        <v>401</v>
      </c>
      <c r="J36" s="4" t="s">
        <v>402</v>
      </c>
      <c r="K36" s="4" t="s">
        <v>403</v>
      </c>
      <c r="L36" s="4" t="s">
        <v>404</v>
      </c>
      <c r="M36" s="4" t="s">
        <v>405</v>
      </c>
    </row>
    <row r="37" spans="1:13" x14ac:dyDescent="0.2">
      <c r="A37" s="3" t="s">
        <v>407</v>
      </c>
      <c r="B37" s="4" t="s">
        <v>419</v>
      </c>
      <c r="C37" s="4" t="s">
        <v>408</v>
      </c>
      <c r="D37" s="4" t="s">
        <v>409</v>
      </c>
      <c r="E37" s="4" t="s">
        <v>410</v>
      </c>
      <c r="F37" s="4" t="s">
        <v>411</v>
      </c>
      <c r="G37" s="4" t="s">
        <v>412</v>
      </c>
      <c r="H37" s="4" t="s">
        <v>413</v>
      </c>
      <c r="I37" s="4" t="s">
        <v>414</v>
      </c>
      <c r="J37" s="4" t="s">
        <v>415</v>
      </c>
      <c r="K37" s="4" t="s">
        <v>416</v>
      </c>
      <c r="L37" s="4" t="s">
        <v>417</v>
      </c>
      <c r="M37" s="4" t="s">
        <v>418</v>
      </c>
    </row>
    <row r="38" spans="1:13" x14ac:dyDescent="0.2">
      <c r="A38" s="3" t="s">
        <v>0</v>
      </c>
      <c r="B38" s="4" t="s">
        <v>430</v>
      </c>
      <c r="C38" s="4" t="s">
        <v>420</v>
      </c>
      <c r="D38" s="4" t="s">
        <v>421</v>
      </c>
      <c r="E38" s="4" t="s">
        <v>422</v>
      </c>
      <c r="F38" s="4" t="s">
        <v>423</v>
      </c>
      <c r="G38" s="4" t="s">
        <v>195</v>
      </c>
      <c r="H38" s="4" t="s">
        <v>424</v>
      </c>
      <c r="I38" s="4" t="s">
        <v>425</v>
      </c>
      <c r="J38" s="4" t="s">
        <v>426</v>
      </c>
      <c r="K38" s="4" t="s">
        <v>427</v>
      </c>
      <c r="L38" s="4" t="s">
        <v>428</v>
      </c>
      <c r="M38" s="4" t="s">
        <v>429</v>
      </c>
    </row>
    <row r="39" spans="1:13" x14ac:dyDescent="0.2">
      <c r="A39" s="3" t="s">
        <v>431</v>
      </c>
      <c r="B39" s="4" t="s">
        <v>443</v>
      </c>
      <c r="C39" s="4" t="s">
        <v>432</v>
      </c>
      <c r="D39" s="4" t="s">
        <v>433</v>
      </c>
      <c r="E39" s="4" t="s">
        <v>434</v>
      </c>
      <c r="F39" s="4" t="s">
        <v>435</v>
      </c>
      <c r="G39" s="4" t="s">
        <v>436</v>
      </c>
      <c r="H39" s="4" t="s">
        <v>437</v>
      </c>
      <c r="I39" s="4" t="s">
        <v>438</v>
      </c>
      <c r="J39" s="4" t="s">
        <v>439</v>
      </c>
      <c r="K39" s="4" t="s">
        <v>440</v>
      </c>
      <c r="L39" s="4" t="s">
        <v>441</v>
      </c>
      <c r="M39" s="4" t="s">
        <v>442</v>
      </c>
    </row>
    <row r="40" spans="1:13" x14ac:dyDescent="0.2">
      <c r="A40" s="3" t="s">
        <v>0</v>
      </c>
      <c r="B40" s="4" t="s">
        <v>451</v>
      </c>
      <c r="C40" s="4" t="s">
        <v>444</v>
      </c>
      <c r="D40" s="4" t="s">
        <v>398</v>
      </c>
      <c r="E40" s="4" t="s">
        <v>445</v>
      </c>
      <c r="F40" s="4" t="s">
        <v>446</v>
      </c>
      <c r="G40" s="4" t="s">
        <v>396</v>
      </c>
      <c r="H40" s="4" t="s">
        <v>447</v>
      </c>
      <c r="I40" s="4" t="s">
        <v>70</v>
      </c>
      <c r="J40" s="4" t="s">
        <v>448</v>
      </c>
      <c r="K40" s="4" t="s">
        <v>235</v>
      </c>
      <c r="L40" s="4" t="s">
        <v>449</v>
      </c>
      <c r="M40" s="4" t="s">
        <v>450</v>
      </c>
    </row>
    <row r="41" spans="1:13" x14ac:dyDescent="0.2">
      <c r="A41" s="3" t="s">
        <v>452</v>
      </c>
      <c r="B41" s="4" t="s">
        <v>463</v>
      </c>
      <c r="C41" s="4" t="s">
        <v>453</v>
      </c>
      <c r="D41" s="4" t="s">
        <v>454</v>
      </c>
      <c r="E41" s="4" t="s">
        <v>455</v>
      </c>
      <c r="F41" s="4" t="s">
        <v>456</v>
      </c>
      <c r="G41" s="4" t="s">
        <v>457</v>
      </c>
      <c r="H41" s="4" t="s">
        <v>458</v>
      </c>
      <c r="I41" s="4" t="s">
        <v>134</v>
      </c>
      <c r="J41" s="4" t="s">
        <v>459</v>
      </c>
      <c r="K41" s="4" t="s">
        <v>460</v>
      </c>
      <c r="L41" s="4" t="s">
        <v>461</v>
      </c>
      <c r="M41" s="4" t="s">
        <v>462</v>
      </c>
    </row>
    <row r="42" spans="1:13" x14ac:dyDescent="0.2">
      <c r="A42" s="3" t="s">
        <v>0</v>
      </c>
      <c r="B42" s="4" t="s">
        <v>475</v>
      </c>
      <c r="C42" s="4" t="s">
        <v>464</v>
      </c>
      <c r="D42" s="4" t="s">
        <v>465</v>
      </c>
      <c r="E42" s="4" t="s">
        <v>466</v>
      </c>
      <c r="F42" s="4" t="s">
        <v>467</v>
      </c>
      <c r="G42" s="4" t="s">
        <v>468</v>
      </c>
      <c r="H42" s="4" t="s">
        <v>469</v>
      </c>
      <c r="I42" s="4" t="s">
        <v>470</v>
      </c>
      <c r="J42" s="4" t="s">
        <v>471</v>
      </c>
      <c r="K42" s="4" t="s">
        <v>472</v>
      </c>
      <c r="L42" s="4" t="s">
        <v>473</v>
      </c>
      <c r="M42" s="4" t="s">
        <v>474</v>
      </c>
    </row>
    <row r="43" spans="1:13" x14ac:dyDescent="0.2">
      <c r="A43" s="3" t="s">
        <v>476</v>
      </c>
      <c r="B43" s="4" t="s">
        <v>484</v>
      </c>
      <c r="C43" s="4" t="s">
        <v>477</v>
      </c>
      <c r="D43" s="4" t="s">
        <v>478</v>
      </c>
      <c r="E43" s="4" t="s">
        <v>479</v>
      </c>
      <c r="F43" s="4" t="s">
        <v>480</v>
      </c>
      <c r="G43" s="4" t="s">
        <v>705</v>
      </c>
      <c r="H43" s="4" t="s">
        <v>481</v>
      </c>
      <c r="I43" s="4" t="s">
        <v>482</v>
      </c>
      <c r="J43" s="4" t="s">
        <v>483</v>
      </c>
      <c r="K43" s="4" t="s">
        <v>706</v>
      </c>
      <c r="L43" s="4" t="s">
        <v>0</v>
      </c>
      <c r="M43" s="4" t="s">
        <v>0</v>
      </c>
    </row>
    <row r="44" spans="1:13" x14ac:dyDescent="0.2">
      <c r="A44" s="3" t="s">
        <v>0</v>
      </c>
      <c r="B44" s="4" t="s">
        <v>491</v>
      </c>
      <c r="C44" s="4" t="s">
        <v>485</v>
      </c>
      <c r="D44" s="4" t="s">
        <v>486</v>
      </c>
      <c r="E44" s="4" t="s">
        <v>487</v>
      </c>
      <c r="F44" s="4" t="s">
        <v>399</v>
      </c>
      <c r="G44" s="4" t="s">
        <v>707</v>
      </c>
      <c r="H44" s="4" t="s">
        <v>488</v>
      </c>
      <c r="I44" s="4" t="s">
        <v>489</v>
      </c>
      <c r="J44" s="4" t="s">
        <v>490</v>
      </c>
      <c r="K44" s="4" t="s">
        <v>708</v>
      </c>
      <c r="L44" s="4" t="s">
        <v>0</v>
      </c>
      <c r="M44" s="4" t="s">
        <v>0</v>
      </c>
    </row>
    <row r="45" spans="1:13" x14ac:dyDescent="0.2">
      <c r="A45" s="3" t="s">
        <v>492</v>
      </c>
      <c r="B45" s="4" t="s">
        <v>500</v>
      </c>
      <c r="C45" s="4" t="s">
        <v>493</v>
      </c>
      <c r="D45" s="4" t="s">
        <v>494</v>
      </c>
      <c r="E45" s="4" t="s">
        <v>495</v>
      </c>
      <c r="F45" s="4" t="s">
        <v>496</v>
      </c>
      <c r="G45" s="4" t="s">
        <v>709</v>
      </c>
      <c r="H45" s="4" t="s">
        <v>497</v>
      </c>
      <c r="I45" s="4" t="s">
        <v>498</v>
      </c>
      <c r="J45" s="4" t="s">
        <v>499</v>
      </c>
      <c r="K45" s="4" t="s">
        <v>0</v>
      </c>
      <c r="L45" s="4" t="s">
        <v>0</v>
      </c>
      <c r="M45" s="4" t="s">
        <v>0</v>
      </c>
    </row>
    <row r="46" spans="1:13" x14ac:dyDescent="0.2">
      <c r="A46" s="3" t="s">
        <v>0</v>
      </c>
      <c r="B46" s="4" t="s">
        <v>507</v>
      </c>
      <c r="C46" s="4" t="s">
        <v>44</v>
      </c>
      <c r="D46" s="4" t="s">
        <v>501</v>
      </c>
      <c r="E46" s="4" t="s">
        <v>502</v>
      </c>
      <c r="F46" s="4" t="s">
        <v>503</v>
      </c>
      <c r="G46" s="4" t="s">
        <v>710</v>
      </c>
      <c r="H46" s="4" t="s">
        <v>504</v>
      </c>
      <c r="I46" s="4" t="s">
        <v>505</v>
      </c>
      <c r="J46" s="4" t="s">
        <v>506</v>
      </c>
      <c r="K46" s="4" t="s">
        <v>0</v>
      </c>
      <c r="L46" s="4" t="s">
        <v>0</v>
      </c>
      <c r="M46" s="4" t="s">
        <v>0</v>
      </c>
    </row>
    <row r="47" spans="1:13" x14ac:dyDescent="0.2">
      <c r="A47" s="3" t="s">
        <v>508</v>
      </c>
      <c r="B47" s="4" t="s">
        <v>516</v>
      </c>
      <c r="C47" s="4" t="s">
        <v>509</v>
      </c>
      <c r="D47" s="4" t="s">
        <v>510</v>
      </c>
      <c r="E47" s="4" t="s">
        <v>511</v>
      </c>
      <c r="F47" s="4" t="s">
        <v>512</v>
      </c>
      <c r="G47" s="4" t="s">
        <v>0</v>
      </c>
      <c r="H47" s="4" t="s">
        <v>513</v>
      </c>
      <c r="I47" s="4" t="s">
        <v>514</v>
      </c>
      <c r="J47" s="4" t="s">
        <v>515</v>
      </c>
      <c r="K47" s="4" t="s">
        <v>0</v>
      </c>
      <c r="L47" s="4" t="s">
        <v>0</v>
      </c>
      <c r="M47" s="4" t="s">
        <v>0</v>
      </c>
    </row>
    <row r="48" spans="1:13" x14ac:dyDescent="0.2">
      <c r="A48" s="3" t="s">
        <v>0</v>
      </c>
      <c r="B48" s="4" t="s">
        <v>524</v>
      </c>
      <c r="C48" s="4" t="s">
        <v>517</v>
      </c>
      <c r="D48" s="4" t="s">
        <v>518</v>
      </c>
      <c r="E48" s="4" t="s">
        <v>519</v>
      </c>
      <c r="F48" s="4" t="s">
        <v>520</v>
      </c>
      <c r="G48" s="4" t="s">
        <v>0</v>
      </c>
      <c r="H48" s="4" t="s">
        <v>521</v>
      </c>
      <c r="I48" s="4" t="s">
        <v>522</v>
      </c>
      <c r="J48" s="4" t="s">
        <v>523</v>
      </c>
      <c r="K48" s="4" t="s">
        <v>0</v>
      </c>
      <c r="L48" s="4" t="s">
        <v>0</v>
      </c>
      <c r="M48" s="4" t="s">
        <v>0</v>
      </c>
    </row>
    <row r="49" spans="1:13" x14ac:dyDescent="0.2">
      <c r="A49" s="3" t="s">
        <v>525</v>
      </c>
      <c r="B49" s="4" t="s">
        <v>532</v>
      </c>
      <c r="C49" s="4" t="s">
        <v>526</v>
      </c>
      <c r="D49" s="4" t="s">
        <v>527</v>
      </c>
      <c r="E49" s="4" t="s">
        <v>528</v>
      </c>
      <c r="F49" s="4" t="s">
        <v>529</v>
      </c>
      <c r="G49" s="4" t="s">
        <v>0</v>
      </c>
      <c r="H49" s="4" t="s">
        <v>0</v>
      </c>
      <c r="I49" s="4" t="s">
        <v>530</v>
      </c>
      <c r="J49" s="4" t="s">
        <v>531</v>
      </c>
      <c r="K49" s="4" t="s">
        <v>0</v>
      </c>
      <c r="L49" s="4" t="s">
        <v>0</v>
      </c>
      <c r="M49" s="4" t="s">
        <v>0</v>
      </c>
    </row>
    <row r="50" spans="1:13" x14ac:dyDescent="0.2">
      <c r="A50" s="3" t="s">
        <v>0</v>
      </c>
      <c r="B50" s="4" t="s">
        <v>539</v>
      </c>
      <c r="C50" s="4" t="s">
        <v>533</v>
      </c>
      <c r="D50" s="4" t="s">
        <v>534</v>
      </c>
      <c r="E50" s="4" t="s">
        <v>535</v>
      </c>
      <c r="F50" s="4" t="s">
        <v>536</v>
      </c>
      <c r="G50" s="4" t="s">
        <v>0</v>
      </c>
      <c r="H50" s="4" t="s">
        <v>0</v>
      </c>
      <c r="I50" s="4" t="s">
        <v>537</v>
      </c>
      <c r="J50" s="4" t="s">
        <v>538</v>
      </c>
      <c r="K50" s="4" t="s">
        <v>0</v>
      </c>
      <c r="L50" s="4" t="s">
        <v>0</v>
      </c>
      <c r="M50" s="4" t="s">
        <v>0</v>
      </c>
    </row>
    <row r="51" spans="1:13" x14ac:dyDescent="0.2">
      <c r="A51" s="3" t="s">
        <v>540</v>
      </c>
      <c r="B51" s="4" t="s">
        <v>548</v>
      </c>
      <c r="C51" s="4" t="s">
        <v>541</v>
      </c>
      <c r="D51" s="4" t="s">
        <v>542</v>
      </c>
      <c r="E51" s="4" t="s">
        <v>543</v>
      </c>
      <c r="F51" s="4" t="s">
        <v>544</v>
      </c>
      <c r="G51" s="4" t="s">
        <v>711</v>
      </c>
      <c r="H51" s="4" t="s">
        <v>545</v>
      </c>
      <c r="I51" s="4" t="s">
        <v>546</v>
      </c>
      <c r="J51" s="4" t="s">
        <v>547</v>
      </c>
      <c r="K51" s="4" t="s">
        <v>0</v>
      </c>
      <c r="L51" s="4" t="s">
        <v>712</v>
      </c>
      <c r="M51" s="4" t="s">
        <v>0</v>
      </c>
    </row>
    <row r="52" spans="1:13" x14ac:dyDescent="0.2">
      <c r="A52" s="3" t="s">
        <v>0</v>
      </c>
      <c r="B52" s="4" t="s">
        <v>556</v>
      </c>
      <c r="C52" s="4" t="s">
        <v>549</v>
      </c>
      <c r="D52" s="4" t="s">
        <v>550</v>
      </c>
      <c r="E52" s="4" t="s">
        <v>551</v>
      </c>
      <c r="F52" s="4" t="s">
        <v>552</v>
      </c>
      <c r="G52" s="4" t="s">
        <v>713</v>
      </c>
      <c r="H52" s="4" t="s">
        <v>553</v>
      </c>
      <c r="I52" s="4" t="s">
        <v>554</v>
      </c>
      <c r="J52" s="4" t="s">
        <v>555</v>
      </c>
      <c r="K52" s="4" t="s">
        <v>0</v>
      </c>
      <c r="L52" s="4" t="s">
        <v>714</v>
      </c>
      <c r="M52" s="4" t="s">
        <v>0</v>
      </c>
    </row>
    <row r="53" spans="1:13" x14ac:dyDescent="0.2">
      <c r="A53" s="3" t="s">
        <v>557</v>
      </c>
      <c r="B53" s="4" t="s">
        <v>568</v>
      </c>
      <c r="C53" s="4" t="s">
        <v>558</v>
      </c>
      <c r="D53" s="4" t="s">
        <v>559</v>
      </c>
      <c r="E53" s="4" t="s">
        <v>560</v>
      </c>
      <c r="F53" s="4" t="s">
        <v>561</v>
      </c>
      <c r="G53" s="4" t="s">
        <v>562</v>
      </c>
      <c r="H53" s="4" t="s">
        <v>563</v>
      </c>
      <c r="I53" s="4" t="s">
        <v>564</v>
      </c>
      <c r="J53" s="4" t="s">
        <v>565</v>
      </c>
      <c r="K53" s="4" t="s">
        <v>566</v>
      </c>
      <c r="L53" s="4" t="s">
        <v>0</v>
      </c>
      <c r="M53" s="4" t="s">
        <v>567</v>
      </c>
    </row>
    <row r="54" spans="1:13" x14ac:dyDescent="0.2">
      <c r="A54" s="3" t="s">
        <v>0</v>
      </c>
      <c r="B54" s="4" t="s">
        <v>579</v>
      </c>
      <c r="C54" s="4" t="s">
        <v>569</v>
      </c>
      <c r="D54" s="4" t="s">
        <v>570</v>
      </c>
      <c r="E54" s="4" t="s">
        <v>571</v>
      </c>
      <c r="F54" s="4" t="s">
        <v>572</v>
      </c>
      <c r="G54" s="4" t="s">
        <v>573</v>
      </c>
      <c r="H54" s="4" t="s">
        <v>574</v>
      </c>
      <c r="I54" s="4" t="s">
        <v>575</v>
      </c>
      <c r="J54" s="4" t="s">
        <v>576</v>
      </c>
      <c r="K54" s="4" t="s">
        <v>577</v>
      </c>
      <c r="L54" s="4" t="s">
        <v>0</v>
      </c>
      <c r="M54" s="4" t="s">
        <v>578</v>
      </c>
    </row>
    <row r="55" spans="1:13" x14ac:dyDescent="0.2">
      <c r="A55" s="3" t="s">
        <v>580</v>
      </c>
      <c r="B55" s="4" t="s">
        <v>386</v>
      </c>
      <c r="C55" s="4" t="s">
        <v>581</v>
      </c>
      <c r="D55" s="4" t="s">
        <v>582</v>
      </c>
      <c r="E55" s="4" t="s">
        <v>583</v>
      </c>
      <c r="F55" s="4" t="s">
        <v>584</v>
      </c>
      <c r="G55" s="4" t="s">
        <v>585</v>
      </c>
      <c r="H55" s="4" t="s">
        <v>586</v>
      </c>
      <c r="I55" s="4" t="s">
        <v>587</v>
      </c>
      <c r="J55" s="4" t="s">
        <v>588</v>
      </c>
      <c r="K55" s="4" t="s">
        <v>589</v>
      </c>
      <c r="L55" s="4" t="s">
        <v>0</v>
      </c>
      <c r="M55" s="4" t="s">
        <v>590</v>
      </c>
    </row>
    <row r="56" spans="1:13" x14ac:dyDescent="0.2">
      <c r="A56" s="3" t="s">
        <v>0</v>
      </c>
      <c r="B56" s="4" t="s">
        <v>600</v>
      </c>
      <c r="C56" s="4" t="s">
        <v>592</v>
      </c>
      <c r="D56" s="4" t="s">
        <v>593</v>
      </c>
      <c r="E56" s="4" t="s">
        <v>594</v>
      </c>
      <c r="F56" s="4" t="s">
        <v>425</v>
      </c>
      <c r="G56" s="4" t="s">
        <v>595</v>
      </c>
      <c r="H56" s="4" t="s">
        <v>538</v>
      </c>
      <c r="I56" s="4" t="s">
        <v>596</v>
      </c>
      <c r="J56" s="4" t="s">
        <v>597</v>
      </c>
      <c r="K56" s="4" t="s">
        <v>598</v>
      </c>
      <c r="L56" s="4" t="s">
        <v>0</v>
      </c>
      <c r="M56" s="4" t="s">
        <v>599</v>
      </c>
    </row>
    <row r="57" spans="1:13" x14ac:dyDescent="0.2">
      <c r="A57" s="3" t="s">
        <v>601</v>
      </c>
      <c r="B57" s="4" t="s">
        <v>602</v>
      </c>
      <c r="C57" s="4" t="s">
        <v>603</v>
      </c>
      <c r="D57" s="4" t="s">
        <v>604</v>
      </c>
      <c r="E57" s="4" t="s">
        <v>605</v>
      </c>
      <c r="F57" s="4" t="s">
        <v>606</v>
      </c>
      <c r="G57" s="4" t="s">
        <v>607</v>
      </c>
      <c r="H57" s="4" t="s">
        <v>608</v>
      </c>
      <c r="I57" s="4" t="s">
        <v>0</v>
      </c>
      <c r="J57" s="4" t="s">
        <v>0</v>
      </c>
      <c r="K57" s="4" t="s">
        <v>609</v>
      </c>
      <c r="L57" s="4" t="s">
        <v>0</v>
      </c>
      <c r="M57" s="4" t="s">
        <v>610</v>
      </c>
    </row>
    <row r="58" spans="1:13" x14ac:dyDescent="0.2">
      <c r="A58" s="3" t="s">
        <v>0</v>
      </c>
      <c r="B58" s="4" t="s">
        <v>591</v>
      </c>
      <c r="C58" s="4" t="s">
        <v>611</v>
      </c>
      <c r="D58" s="4" t="s">
        <v>429</v>
      </c>
      <c r="E58" s="4" t="s">
        <v>612</v>
      </c>
      <c r="F58" s="4" t="s">
        <v>613</v>
      </c>
      <c r="G58" s="4" t="s">
        <v>614</v>
      </c>
      <c r="H58" s="4" t="s">
        <v>615</v>
      </c>
      <c r="I58" s="4" t="s">
        <v>0</v>
      </c>
      <c r="J58" s="4" t="s">
        <v>0</v>
      </c>
      <c r="K58" s="4" t="s">
        <v>616</v>
      </c>
      <c r="L58" s="4" t="s">
        <v>0</v>
      </c>
      <c r="M58" s="4" t="s">
        <v>617</v>
      </c>
    </row>
    <row r="59" spans="1:13" x14ac:dyDescent="0.2">
      <c r="A59" s="3" t="s">
        <v>618</v>
      </c>
      <c r="B59" s="4" t="s">
        <v>159</v>
      </c>
      <c r="C59" s="4" t="s">
        <v>619</v>
      </c>
      <c r="D59" s="4" t="s">
        <v>0</v>
      </c>
      <c r="E59" s="4" t="s">
        <v>620</v>
      </c>
      <c r="F59" s="4" t="s">
        <v>621</v>
      </c>
      <c r="G59" s="4" t="s">
        <v>0</v>
      </c>
      <c r="H59" s="4" t="s">
        <v>0</v>
      </c>
      <c r="I59" s="4" t="s">
        <v>0</v>
      </c>
      <c r="J59" s="4" t="s">
        <v>0</v>
      </c>
      <c r="K59" s="4" t="s">
        <v>0</v>
      </c>
      <c r="L59" s="4" t="s">
        <v>0</v>
      </c>
      <c r="M59" s="4" t="s">
        <v>0</v>
      </c>
    </row>
    <row r="60" spans="1:13" x14ac:dyDescent="0.2">
      <c r="A60" s="3" t="s">
        <v>0</v>
      </c>
      <c r="B60" s="4" t="s">
        <v>625</v>
      </c>
      <c r="C60" s="4" t="s">
        <v>622</v>
      </c>
      <c r="D60" s="4" t="s">
        <v>0</v>
      </c>
      <c r="E60" s="4" t="s">
        <v>623</v>
      </c>
      <c r="F60" s="4" t="s">
        <v>624</v>
      </c>
      <c r="G60" s="4" t="s">
        <v>0</v>
      </c>
      <c r="H60" s="4" t="s">
        <v>0</v>
      </c>
      <c r="I60" s="4" t="s">
        <v>0</v>
      </c>
      <c r="J60" s="4" t="s">
        <v>0</v>
      </c>
      <c r="K60" s="4" t="s">
        <v>0</v>
      </c>
      <c r="L60" s="4" t="s">
        <v>0</v>
      </c>
      <c r="M60" s="4" t="s">
        <v>0</v>
      </c>
    </row>
    <row r="61" spans="1:13" x14ac:dyDescent="0.2">
      <c r="A61" s="3" t="s">
        <v>626</v>
      </c>
      <c r="B61" s="4" t="s">
        <v>637</v>
      </c>
      <c r="C61" s="4" t="s">
        <v>627</v>
      </c>
      <c r="D61" s="4" t="s">
        <v>628</v>
      </c>
      <c r="E61" s="4" t="s">
        <v>629</v>
      </c>
      <c r="F61" s="4" t="s">
        <v>630</v>
      </c>
      <c r="G61" s="4" t="s">
        <v>631</v>
      </c>
      <c r="H61" s="4" t="s">
        <v>632</v>
      </c>
      <c r="I61" s="4" t="s">
        <v>633</v>
      </c>
      <c r="J61" s="4" t="s">
        <v>634</v>
      </c>
      <c r="K61" s="4" t="s">
        <v>0</v>
      </c>
      <c r="L61" s="4" t="s">
        <v>635</v>
      </c>
      <c r="M61" s="4" t="s">
        <v>636</v>
      </c>
    </row>
    <row r="62" spans="1:13" x14ac:dyDescent="0.2">
      <c r="A62" s="3" t="s">
        <v>0</v>
      </c>
      <c r="B62" s="4" t="s">
        <v>648</v>
      </c>
      <c r="C62" s="4" t="s">
        <v>638</v>
      </c>
      <c r="D62" s="4" t="s">
        <v>639</v>
      </c>
      <c r="E62" s="4" t="s">
        <v>640</v>
      </c>
      <c r="F62" s="4" t="s">
        <v>641</v>
      </c>
      <c r="G62" s="4" t="s">
        <v>642</v>
      </c>
      <c r="H62" s="4" t="s">
        <v>643</v>
      </c>
      <c r="I62" s="4" t="s">
        <v>644</v>
      </c>
      <c r="J62" s="4" t="s">
        <v>645</v>
      </c>
      <c r="K62" s="4" t="s">
        <v>0</v>
      </c>
      <c r="L62" s="4" t="s">
        <v>646</v>
      </c>
      <c r="M62" s="4" t="s">
        <v>647</v>
      </c>
    </row>
    <row r="63" spans="1:13" x14ac:dyDescent="0.2">
      <c r="A63" s="3" t="s">
        <v>649</v>
      </c>
      <c r="B63" s="4" t="s">
        <v>660</v>
      </c>
      <c r="C63" s="4" t="s">
        <v>650</v>
      </c>
      <c r="D63" s="4" t="s">
        <v>651</v>
      </c>
      <c r="E63" s="4" t="s">
        <v>652</v>
      </c>
      <c r="F63" s="4" t="s">
        <v>653</v>
      </c>
      <c r="G63" s="4" t="s">
        <v>654</v>
      </c>
      <c r="H63" s="4" t="s">
        <v>655</v>
      </c>
      <c r="I63" s="4" t="s">
        <v>656</v>
      </c>
      <c r="J63" s="4" t="s">
        <v>657</v>
      </c>
      <c r="K63" s="4" t="s">
        <v>0</v>
      </c>
      <c r="L63" s="4" t="s">
        <v>658</v>
      </c>
      <c r="M63" s="4" t="s">
        <v>659</v>
      </c>
    </row>
    <row r="64" spans="1:13" x14ac:dyDescent="0.2">
      <c r="A64" s="3" t="s">
        <v>0</v>
      </c>
      <c r="B64" s="4" t="s">
        <v>670</v>
      </c>
      <c r="C64" s="4" t="s">
        <v>447</v>
      </c>
      <c r="D64" s="4" t="s">
        <v>662</v>
      </c>
      <c r="E64" s="4" t="s">
        <v>663</v>
      </c>
      <c r="F64" s="4" t="s">
        <v>664</v>
      </c>
      <c r="G64" s="4" t="s">
        <v>665</v>
      </c>
      <c r="H64" s="4" t="s">
        <v>665</v>
      </c>
      <c r="I64" s="4" t="s">
        <v>666</v>
      </c>
      <c r="J64" s="4" t="s">
        <v>667</v>
      </c>
      <c r="K64" s="4" t="s">
        <v>0</v>
      </c>
      <c r="L64" s="4" t="s">
        <v>668</v>
      </c>
      <c r="M64" s="4" t="s">
        <v>669</v>
      </c>
    </row>
    <row r="65" spans="1:13" x14ac:dyDescent="0.2">
      <c r="A65" s="3" t="s">
        <v>671</v>
      </c>
      <c r="B65" s="4" t="s">
        <v>683</v>
      </c>
      <c r="C65" s="4" t="s">
        <v>672</v>
      </c>
      <c r="D65" s="4" t="s">
        <v>673</v>
      </c>
      <c r="E65" s="4" t="s">
        <v>674</v>
      </c>
      <c r="F65" s="4" t="s">
        <v>675</v>
      </c>
      <c r="G65" s="4" t="s">
        <v>676</v>
      </c>
      <c r="H65" s="4" t="s">
        <v>677</v>
      </c>
      <c r="I65" s="4" t="s">
        <v>678</v>
      </c>
      <c r="J65" s="4" t="s">
        <v>679</v>
      </c>
      <c r="K65" s="4" t="s">
        <v>680</v>
      </c>
      <c r="L65" s="4" t="s">
        <v>681</v>
      </c>
      <c r="M65" s="4" t="s">
        <v>682</v>
      </c>
    </row>
    <row r="66" spans="1:13" x14ac:dyDescent="0.2">
      <c r="A66" s="3" t="s">
        <v>0</v>
      </c>
      <c r="B66" s="4" t="s">
        <v>661</v>
      </c>
      <c r="C66" s="4" t="s">
        <v>684</v>
      </c>
      <c r="D66" s="4" t="s">
        <v>403</v>
      </c>
      <c r="E66" s="4" t="s">
        <v>685</v>
      </c>
      <c r="F66" s="4" t="s">
        <v>686</v>
      </c>
      <c r="G66" s="4" t="s">
        <v>687</v>
      </c>
      <c r="H66" s="4" t="s">
        <v>688</v>
      </c>
      <c r="I66" s="4" t="s">
        <v>689</v>
      </c>
      <c r="J66" s="4" t="s">
        <v>690</v>
      </c>
      <c r="K66" s="4" t="s">
        <v>691</v>
      </c>
      <c r="L66" s="4" t="s">
        <v>692</v>
      </c>
      <c r="M66" s="4" t="s">
        <v>693</v>
      </c>
    </row>
    <row r="67" spans="1:13" x14ac:dyDescent="0.2">
      <c r="A67" s="3" t="s">
        <v>694</v>
      </c>
      <c r="B67" s="4" t="s">
        <v>0</v>
      </c>
      <c r="C67" s="4" t="s">
        <v>0</v>
      </c>
      <c r="D67" s="4" t="s">
        <v>695</v>
      </c>
      <c r="E67" s="4" t="s">
        <v>0</v>
      </c>
      <c r="F67" s="4" t="s">
        <v>0</v>
      </c>
      <c r="G67" s="4" t="s">
        <v>696</v>
      </c>
      <c r="H67" s="4" t="s">
        <v>697</v>
      </c>
      <c r="I67" s="4" t="s">
        <v>0</v>
      </c>
      <c r="J67" s="4" t="s">
        <v>698</v>
      </c>
      <c r="K67" s="4" t="s">
        <v>0</v>
      </c>
      <c r="L67" s="4" t="s">
        <v>0</v>
      </c>
      <c r="M67" s="4" t="s">
        <v>699</v>
      </c>
    </row>
    <row r="68" spans="1:13" x14ac:dyDescent="0.2">
      <c r="A68" s="3" t="s">
        <v>0</v>
      </c>
      <c r="B68" s="4" t="s">
        <v>0</v>
      </c>
      <c r="C68" s="4" t="s">
        <v>0</v>
      </c>
      <c r="D68" s="4" t="s">
        <v>700</v>
      </c>
      <c r="E68" s="4" t="s">
        <v>0</v>
      </c>
      <c r="F68" s="4" t="s">
        <v>0</v>
      </c>
      <c r="G68" s="4" t="s">
        <v>701</v>
      </c>
      <c r="H68" s="4" t="s">
        <v>702</v>
      </c>
      <c r="I68" s="4" t="s">
        <v>0</v>
      </c>
      <c r="J68" s="4" t="s">
        <v>703</v>
      </c>
      <c r="K68" s="4" t="s">
        <v>0</v>
      </c>
      <c r="L68" s="4" t="s">
        <v>0</v>
      </c>
      <c r="M68" s="4" t="s">
        <v>704</v>
      </c>
    </row>
    <row r="69" spans="1:13" x14ac:dyDescent="0.2">
      <c r="A69" s="3" t="s">
        <v>18</v>
      </c>
      <c r="B69" s="4" t="s">
        <v>0</v>
      </c>
      <c r="C69" s="4" t="s">
        <v>0</v>
      </c>
      <c r="D69" s="4" t="s">
        <v>0</v>
      </c>
      <c r="E69" s="4" t="s">
        <v>0</v>
      </c>
      <c r="F69" s="4" t="s">
        <v>0</v>
      </c>
      <c r="G69" s="4" t="s">
        <v>0</v>
      </c>
      <c r="H69" s="4" t="s">
        <v>0</v>
      </c>
      <c r="I69" s="4" t="s">
        <v>0</v>
      </c>
      <c r="J69" s="4" t="s">
        <v>715</v>
      </c>
      <c r="K69" s="4" t="s">
        <v>0</v>
      </c>
      <c r="L69" s="4" t="s">
        <v>0</v>
      </c>
      <c r="M69" s="4" t="s">
        <v>0</v>
      </c>
    </row>
    <row r="70" spans="1:13" x14ac:dyDescent="0.2">
      <c r="A70" s="3" t="s">
        <v>0</v>
      </c>
      <c r="B70" s="4" t="s">
        <v>0</v>
      </c>
      <c r="C70" s="4" t="s">
        <v>0</v>
      </c>
      <c r="D70" s="4" t="s">
        <v>0</v>
      </c>
      <c r="E70" s="4" t="s">
        <v>0</v>
      </c>
      <c r="F70" s="4" t="s">
        <v>0</v>
      </c>
      <c r="G70" s="4" t="s">
        <v>0</v>
      </c>
      <c r="H70" s="4" t="s">
        <v>0</v>
      </c>
      <c r="I70" s="4" t="s">
        <v>0</v>
      </c>
      <c r="J70" s="4" t="s">
        <v>716</v>
      </c>
      <c r="K70" s="4" t="s">
        <v>0</v>
      </c>
      <c r="L70" s="4" t="s">
        <v>0</v>
      </c>
      <c r="M70" s="4" t="s">
        <v>0</v>
      </c>
    </row>
    <row r="71" spans="1:13" x14ac:dyDescent="0.2">
      <c r="A71" s="3" t="s">
        <v>717</v>
      </c>
      <c r="B71" s="4" t="s">
        <v>729</v>
      </c>
      <c r="C71" s="4" t="s">
        <v>718</v>
      </c>
      <c r="D71" s="4" t="s">
        <v>719</v>
      </c>
      <c r="E71" s="4" t="s">
        <v>720</v>
      </c>
      <c r="F71" s="4" t="s">
        <v>721</v>
      </c>
      <c r="G71" s="4" t="s">
        <v>722</v>
      </c>
      <c r="H71" s="4" t="s">
        <v>723</v>
      </c>
      <c r="I71" s="4" t="s">
        <v>724</v>
      </c>
      <c r="J71" s="4" t="s">
        <v>725</v>
      </c>
      <c r="K71" s="4" t="s">
        <v>726</v>
      </c>
      <c r="L71" s="4" t="s">
        <v>727</v>
      </c>
      <c r="M71" s="4" t="s">
        <v>728</v>
      </c>
    </row>
    <row r="72" spans="1:13" x14ac:dyDescent="0.2">
      <c r="A72" s="3" t="s">
        <v>0</v>
      </c>
      <c r="B72" s="4" t="s">
        <v>739</v>
      </c>
      <c r="C72" s="4" t="s">
        <v>197</v>
      </c>
      <c r="D72" s="4" t="s">
        <v>730</v>
      </c>
      <c r="E72" s="4" t="s">
        <v>731</v>
      </c>
      <c r="F72" s="4" t="s">
        <v>732</v>
      </c>
      <c r="G72" s="4" t="s">
        <v>731</v>
      </c>
      <c r="H72" s="4" t="s">
        <v>733</v>
      </c>
      <c r="I72" s="4" t="s">
        <v>734</v>
      </c>
      <c r="J72" s="4" t="s">
        <v>735</v>
      </c>
      <c r="K72" s="4" t="s">
        <v>736</v>
      </c>
      <c r="L72" s="4" t="s">
        <v>737</v>
      </c>
      <c r="M72" s="4" t="s">
        <v>738</v>
      </c>
    </row>
    <row r="73" spans="1:13" x14ac:dyDescent="0.2">
      <c r="A73" s="3" t="s">
        <v>0</v>
      </c>
      <c r="B73" s="4" t="s">
        <v>0</v>
      </c>
      <c r="C73" s="4" t="s">
        <v>0</v>
      </c>
      <c r="D73" s="4" t="s">
        <v>0</v>
      </c>
      <c r="E73" s="4" t="s">
        <v>0</v>
      </c>
      <c r="F73" s="4" t="s">
        <v>0</v>
      </c>
      <c r="G73" s="4" t="s">
        <v>0</v>
      </c>
      <c r="H73" s="4" t="s">
        <v>0</v>
      </c>
      <c r="I73" s="4" t="s">
        <v>0</v>
      </c>
      <c r="J73" s="4" t="s">
        <v>0</v>
      </c>
      <c r="K73" s="4" t="s">
        <v>0</v>
      </c>
      <c r="L73" s="4" t="s">
        <v>0</v>
      </c>
      <c r="M73" s="4" t="s">
        <v>0</v>
      </c>
    </row>
    <row r="74" spans="1:13" x14ac:dyDescent="0.2">
      <c r="A74" s="3" t="s">
        <v>740</v>
      </c>
      <c r="B74" s="4" t="s">
        <v>741</v>
      </c>
      <c r="C74" s="4" t="s">
        <v>741</v>
      </c>
      <c r="D74" s="4" t="s">
        <v>741</v>
      </c>
      <c r="E74" s="4" t="s">
        <v>742</v>
      </c>
      <c r="F74" s="4" t="s">
        <v>742</v>
      </c>
      <c r="G74" s="4" t="s">
        <v>743</v>
      </c>
      <c r="H74" s="4" t="s">
        <v>744</v>
      </c>
      <c r="I74" s="4" t="s">
        <v>745</v>
      </c>
      <c r="J74" s="4" t="s">
        <v>746</v>
      </c>
      <c r="K74" s="4" t="s">
        <v>747</v>
      </c>
      <c r="L74" s="4" t="s">
        <v>748</v>
      </c>
      <c r="M74" s="4" t="s">
        <v>749</v>
      </c>
    </row>
    <row r="75" spans="1:13" x14ac:dyDescent="0.2">
      <c r="A75" s="5" t="s">
        <v>750</v>
      </c>
      <c r="B75" s="6" t="s">
        <v>754</v>
      </c>
      <c r="C75" s="6" t="s">
        <v>751</v>
      </c>
      <c r="D75" s="6" t="s">
        <v>0</v>
      </c>
      <c r="E75" s="6" t="s">
        <v>752</v>
      </c>
      <c r="F75" s="6" t="s">
        <v>753</v>
      </c>
      <c r="G75" s="6" t="s">
        <v>0</v>
      </c>
      <c r="H75" s="6" t="s">
        <v>0</v>
      </c>
      <c r="I75" s="6" t="s">
        <v>0</v>
      </c>
      <c r="J75" s="6" t="s">
        <v>0</v>
      </c>
      <c r="K75" s="6" t="s">
        <v>0</v>
      </c>
      <c r="L75" s="6" t="s">
        <v>0</v>
      </c>
      <c r="M75" s="6" t="s">
        <v>0</v>
      </c>
    </row>
    <row r="76" spans="1:13" x14ac:dyDescent="0.2">
      <c r="A76" s="7" t="s">
        <v>755</v>
      </c>
      <c r="B76" s="7"/>
    </row>
    <row r="77" spans="1:13" x14ac:dyDescent="0.2">
      <c r="A77" s="7" t="s">
        <v>756</v>
      </c>
      <c r="B77" s="7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7"/>
  <sheetViews>
    <sheetView topLeftCell="A3" workbookViewId="0">
      <selection activeCell="A3" sqref="A3"/>
    </sheetView>
  </sheetViews>
  <sheetFormatPr defaultRowHeight="12.75" x14ac:dyDescent="0.2"/>
  <cols>
    <col min="1" max="1" width="17.140625" customWidth="1"/>
    <col min="2" max="2" width="12.5703125" customWidth="1"/>
    <col min="3" max="13" width="11" customWidth="1"/>
  </cols>
  <sheetData>
    <row r="2" spans="1:12" x14ac:dyDescent="0.2">
      <c r="A2" s="1" t="s">
        <v>0</v>
      </c>
      <c r="B2" s="8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">
      <c r="A3" s="3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</row>
    <row r="4" spans="1:12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</row>
    <row r="5" spans="1:12" x14ac:dyDescent="0.2">
      <c r="A5" s="3" t="s">
        <v>25</v>
      </c>
      <c r="B5" s="10" t="s">
        <v>37</v>
      </c>
      <c r="C5" s="10" t="s">
        <v>26</v>
      </c>
      <c r="D5" s="4" t="s">
        <v>27</v>
      </c>
      <c r="E5" s="4" t="s">
        <v>28</v>
      </c>
      <c r="F5" s="10" t="s">
        <v>29</v>
      </c>
      <c r="G5" s="4" t="s">
        <v>30</v>
      </c>
      <c r="H5" s="10" t="s">
        <v>32</v>
      </c>
      <c r="I5" s="4" t="s">
        <v>33</v>
      </c>
      <c r="J5" s="4" t="s">
        <v>34</v>
      </c>
      <c r="K5" s="4" t="s">
        <v>35</v>
      </c>
      <c r="L5" s="4" t="s">
        <v>36</v>
      </c>
    </row>
    <row r="6" spans="1:12" x14ac:dyDescent="0.2">
      <c r="A6" s="3" t="s">
        <v>0</v>
      </c>
      <c r="B6" s="10" t="s">
        <v>50</v>
      </c>
      <c r="C6" s="10" t="s">
        <v>39</v>
      </c>
      <c r="D6" s="4" t="s">
        <v>40</v>
      </c>
      <c r="E6" s="4" t="s">
        <v>41</v>
      </c>
      <c r="F6" s="10" t="s">
        <v>42</v>
      </c>
      <c r="G6" s="4" t="s">
        <v>43</v>
      </c>
      <c r="H6" s="10" t="s">
        <v>45</v>
      </c>
      <c r="I6" s="4" t="s">
        <v>46</v>
      </c>
      <c r="J6" s="4" t="s">
        <v>47</v>
      </c>
      <c r="K6" s="4" t="s">
        <v>48</v>
      </c>
      <c r="L6" s="4" t="s">
        <v>49</v>
      </c>
    </row>
    <row r="7" spans="1:12" x14ac:dyDescent="0.2">
      <c r="A7" s="3" t="s">
        <v>51</v>
      </c>
      <c r="B7" s="4" t="s">
        <v>63</v>
      </c>
      <c r="C7" s="4" t="s">
        <v>52</v>
      </c>
      <c r="D7" s="4" t="s">
        <v>53</v>
      </c>
      <c r="E7" s="4" t="s">
        <v>54</v>
      </c>
      <c r="F7" s="4" t="s">
        <v>55</v>
      </c>
      <c r="G7" s="4" t="s">
        <v>56</v>
      </c>
      <c r="H7" s="4" t="s">
        <v>58</v>
      </c>
      <c r="I7" s="4" t="s">
        <v>59</v>
      </c>
      <c r="J7" s="4" t="s">
        <v>60</v>
      </c>
      <c r="K7" s="4" t="s">
        <v>61</v>
      </c>
      <c r="L7" s="4" t="s">
        <v>62</v>
      </c>
    </row>
    <row r="8" spans="1:12" x14ac:dyDescent="0.2">
      <c r="A8" s="3" t="s">
        <v>0</v>
      </c>
      <c r="B8" s="4" t="s">
        <v>76</v>
      </c>
      <c r="C8" s="4" t="s">
        <v>65</v>
      </c>
      <c r="D8" s="4" t="s">
        <v>66</v>
      </c>
      <c r="E8" s="4" t="s">
        <v>67</v>
      </c>
      <c r="F8" s="4" t="s">
        <v>68</v>
      </c>
      <c r="G8" s="4" t="s">
        <v>69</v>
      </c>
      <c r="H8" s="4" t="s">
        <v>71</v>
      </c>
      <c r="I8" s="4" t="s">
        <v>72</v>
      </c>
      <c r="J8" s="4" t="s">
        <v>73</v>
      </c>
      <c r="K8" s="4" t="s">
        <v>74</v>
      </c>
      <c r="L8" s="4" t="s">
        <v>75</v>
      </c>
    </row>
    <row r="9" spans="1:12" x14ac:dyDescent="0.2">
      <c r="A9" s="3" t="s">
        <v>77</v>
      </c>
      <c r="B9" s="4" t="s">
        <v>89</v>
      </c>
      <c r="C9" s="4" t="s">
        <v>78</v>
      </c>
      <c r="D9" s="4" t="s">
        <v>79</v>
      </c>
      <c r="E9" s="4" t="s">
        <v>80</v>
      </c>
      <c r="F9" s="4" t="s">
        <v>81</v>
      </c>
      <c r="G9" s="4" t="s">
        <v>82</v>
      </c>
      <c r="H9" s="4" t="s">
        <v>84</v>
      </c>
      <c r="I9" s="4" t="s">
        <v>85</v>
      </c>
      <c r="J9" s="4" t="s">
        <v>86</v>
      </c>
      <c r="K9" s="4" t="s">
        <v>87</v>
      </c>
      <c r="L9" s="4" t="s">
        <v>88</v>
      </c>
    </row>
    <row r="10" spans="1:12" x14ac:dyDescent="0.2">
      <c r="A10" s="3" t="s">
        <v>0</v>
      </c>
      <c r="B10" s="4" t="s">
        <v>102</v>
      </c>
      <c r="C10" s="4" t="s">
        <v>91</v>
      </c>
      <c r="D10" s="4" t="s">
        <v>92</v>
      </c>
      <c r="E10" s="4" t="s">
        <v>93</v>
      </c>
      <c r="F10" s="4" t="s">
        <v>94</v>
      </c>
      <c r="G10" s="4" t="s">
        <v>95</v>
      </c>
      <c r="H10" s="4" t="s">
        <v>97</v>
      </c>
      <c r="I10" s="4" t="s">
        <v>98</v>
      </c>
      <c r="J10" s="4" t="s">
        <v>99</v>
      </c>
      <c r="K10" s="4" t="s">
        <v>100</v>
      </c>
      <c r="L10" s="4" t="s">
        <v>101</v>
      </c>
    </row>
    <row r="11" spans="1:12" x14ac:dyDescent="0.2">
      <c r="A11" s="3" t="s">
        <v>103</v>
      </c>
      <c r="B11" s="9" t="s">
        <v>104</v>
      </c>
      <c r="C11" s="9" t="s">
        <v>105</v>
      </c>
      <c r="D11" s="9" t="s">
        <v>106</v>
      </c>
      <c r="E11" s="10" t="s">
        <v>107</v>
      </c>
      <c r="F11" s="4" t="s">
        <v>108</v>
      </c>
      <c r="G11" s="4" t="s">
        <v>109</v>
      </c>
      <c r="H11" s="11" t="s">
        <v>111</v>
      </c>
      <c r="I11" s="9" t="s">
        <v>112</v>
      </c>
      <c r="J11" s="4" t="s">
        <v>113</v>
      </c>
      <c r="K11" s="11" t="s">
        <v>114</v>
      </c>
      <c r="L11" s="4" t="s">
        <v>115</v>
      </c>
    </row>
    <row r="12" spans="1:12" x14ac:dyDescent="0.2">
      <c r="A12" s="3" t="s">
        <v>0</v>
      </c>
      <c r="B12" s="9" t="s">
        <v>94</v>
      </c>
      <c r="C12" s="9" t="s">
        <v>116</v>
      </c>
      <c r="D12" s="9" t="s">
        <v>117</v>
      </c>
      <c r="E12" s="10" t="s">
        <v>118</v>
      </c>
      <c r="F12" s="4" t="s">
        <v>64</v>
      </c>
      <c r="G12" s="4" t="s">
        <v>119</v>
      </c>
      <c r="H12" s="11" t="s">
        <v>121</v>
      </c>
      <c r="I12" s="9" t="s">
        <v>72</v>
      </c>
      <c r="J12" s="4" t="s">
        <v>122</v>
      </c>
      <c r="K12" s="11" t="s">
        <v>123</v>
      </c>
      <c r="L12" s="4" t="s">
        <v>124</v>
      </c>
    </row>
    <row r="13" spans="1:12" x14ac:dyDescent="0.2">
      <c r="A13" s="3" t="s">
        <v>125</v>
      </c>
      <c r="B13" s="4" t="s">
        <v>137</v>
      </c>
      <c r="C13" s="4" t="s">
        <v>126</v>
      </c>
      <c r="D13" s="9" t="s">
        <v>127</v>
      </c>
      <c r="E13" s="10" t="s">
        <v>128</v>
      </c>
      <c r="F13" s="10" t="s">
        <v>129</v>
      </c>
      <c r="G13" s="4" t="s">
        <v>130</v>
      </c>
      <c r="H13" s="11" t="s">
        <v>132</v>
      </c>
      <c r="I13" s="4" t="s">
        <v>133</v>
      </c>
      <c r="J13" s="4" t="s">
        <v>134</v>
      </c>
      <c r="K13" s="11" t="s">
        <v>135</v>
      </c>
      <c r="L13" s="10" t="s">
        <v>136</v>
      </c>
    </row>
    <row r="14" spans="1:12" x14ac:dyDescent="0.2">
      <c r="A14" s="3" t="s">
        <v>0</v>
      </c>
      <c r="B14" s="4" t="s">
        <v>147</v>
      </c>
      <c r="C14" s="4" t="s">
        <v>138</v>
      </c>
      <c r="D14" s="9" t="s">
        <v>40</v>
      </c>
      <c r="E14" s="10" t="s">
        <v>139</v>
      </c>
      <c r="F14" s="10" t="s">
        <v>140</v>
      </c>
      <c r="G14" s="4" t="s">
        <v>141</v>
      </c>
      <c r="H14" s="11" t="s">
        <v>143</v>
      </c>
      <c r="I14" s="4" t="s">
        <v>144</v>
      </c>
      <c r="J14" s="4" t="s">
        <v>145</v>
      </c>
      <c r="K14" s="11" t="s">
        <v>123</v>
      </c>
      <c r="L14" s="10" t="s">
        <v>146</v>
      </c>
    </row>
    <row r="15" spans="1:12" x14ac:dyDescent="0.2">
      <c r="A15" s="3" t="s">
        <v>148</v>
      </c>
      <c r="B15" s="9" t="s">
        <v>149</v>
      </c>
      <c r="C15" s="9" t="s">
        <v>150</v>
      </c>
      <c r="D15" s="9" t="s">
        <v>151</v>
      </c>
      <c r="E15" s="4" t="s">
        <v>152</v>
      </c>
      <c r="F15" s="4" t="s">
        <v>153</v>
      </c>
      <c r="G15" s="9" t="s">
        <v>154</v>
      </c>
      <c r="H15" s="4" t="s">
        <v>156</v>
      </c>
      <c r="I15" s="4" t="s">
        <v>157</v>
      </c>
      <c r="J15" s="4" t="s">
        <v>158</v>
      </c>
      <c r="K15" s="9" t="s">
        <v>159</v>
      </c>
      <c r="L15" s="4" t="s">
        <v>160</v>
      </c>
    </row>
    <row r="16" spans="1:12" x14ac:dyDescent="0.2">
      <c r="A16" s="3" t="s">
        <v>0</v>
      </c>
      <c r="B16" s="9" t="s">
        <v>161</v>
      </c>
      <c r="C16" s="9" t="s">
        <v>162</v>
      </c>
      <c r="D16" s="9" t="s">
        <v>163</v>
      </c>
      <c r="E16" s="4" t="s">
        <v>164</v>
      </c>
      <c r="F16" s="4" t="s">
        <v>165</v>
      </c>
      <c r="G16" s="9" t="s">
        <v>166</v>
      </c>
      <c r="H16" s="4" t="s">
        <v>168</v>
      </c>
      <c r="I16" s="4" t="s">
        <v>169</v>
      </c>
      <c r="J16" s="4" t="s">
        <v>170</v>
      </c>
      <c r="K16" s="9" t="s">
        <v>171</v>
      </c>
      <c r="L16" s="4" t="s">
        <v>172</v>
      </c>
    </row>
    <row r="17" spans="1:12" x14ac:dyDescent="0.2">
      <c r="A17" s="3" t="s">
        <v>173</v>
      </c>
      <c r="B17" s="10" t="s">
        <v>185</v>
      </c>
      <c r="C17" s="10" t="s">
        <v>174</v>
      </c>
      <c r="D17" s="4" t="s">
        <v>175</v>
      </c>
      <c r="E17" s="4" t="s">
        <v>176</v>
      </c>
      <c r="F17" s="4" t="s">
        <v>177</v>
      </c>
      <c r="G17" s="4" t="s">
        <v>178</v>
      </c>
      <c r="H17" s="9" t="s">
        <v>180</v>
      </c>
      <c r="I17" s="4" t="s">
        <v>181</v>
      </c>
      <c r="J17" s="4" t="s">
        <v>182</v>
      </c>
      <c r="K17" s="4" t="s">
        <v>183</v>
      </c>
      <c r="L17" s="9" t="s">
        <v>184</v>
      </c>
    </row>
    <row r="18" spans="1:12" x14ac:dyDescent="0.2">
      <c r="A18" s="3" t="s">
        <v>0</v>
      </c>
      <c r="B18" s="10" t="s">
        <v>186</v>
      </c>
      <c r="C18" s="10" t="s">
        <v>187</v>
      </c>
      <c r="D18" s="4" t="s">
        <v>188</v>
      </c>
      <c r="E18" s="4" t="s">
        <v>189</v>
      </c>
      <c r="F18" s="4" t="s">
        <v>190</v>
      </c>
      <c r="G18" s="4" t="s">
        <v>191</v>
      </c>
      <c r="H18" s="9" t="s">
        <v>193</v>
      </c>
      <c r="I18" s="4" t="s">
        <v>194</v>
      </c>
      <c r="J18" s="4" t="s">
        <v>195</v>
      </c>
      <c r="K18" s="4" t="s">
        <v>196</v>
      </c>
      <c r="L18" s="9" t="s">
        <v>197</v>
      </c>
    </row>
    <row r="19" spans="1:12" x14ac:dyDescent="0.2">
      <c r="A19" s="3" t="s">
        <v>198</v>
      </c>
      <c r="B19" s="4" t="s">
        <v>210</v>
      </c>
      <c r="C19" s="4" t="s">
        <v>199</v>
      </c>
      <c r="D19" s="4" t="s">
        <v>200</v>
      </c>
      <c r="E19" s="4" t="s">
        <v>201</v>
      </c>
      <c r="F19" s="11" t="s">
        <v>202</v>
      </c>
      <c r="G19" s="4" t="s">
        <v>203</v>
      </c>
      <c r="H19" s="4" t="s">
        <v>205</v>
      </c>
      <c r="I19" s="9" t="s">
        <v>206</v>
      </c>
      <c r="J19" s="4" t="s">
        <v>207</v>
      </c>
      <c r="K19" s="9" t="s">
        <v>208</v>
      </c>
      <c r="L19" s="4" t="s">
        <v>209</v>
      </c>
    </row>
    <row r="20" spans="1:12" x14ac:dyDescent="0.2">
      <c r="A20" s="3" t="s">
        <v>0</v>
      </c>
      <c r="B20" s="4" t="s">
        <v>221</v>
      </c>
      <c r="C20" s="4" t="s">
        <v>211</v>
      </c>
      <c r="D20" s="4" t="s">
        <v>212</v>
      </c>
      <c r="E20" s="4" t="s">
        <v>213</v>
      </c>
      <c r="F20" s="11" t="s">
        <v>214</v>
      </c>
      <c r="G20" s="4" t="s">
        <v>215</v>
      </c>
      <c r="H20" s="4" t="s">
        <v>216</v>
      </c>
      <c r="I20" s="9" t="s">
        <v>217</v>
      </c>
      <c r="J20" s="4" t="s">
        <v>218</v>
      </c>
      <c r="K20" s="9" t="s">
        <v>219</v>
      </c>
      <c r="L20" s="4" t="s">
        <v>220</v>
      </c>
    </row>
    <row r="21" spans="1:12" x14ac:dyDescent="0.2">
      <c r="A21" s="3" t="s">
        <v>222</v>
      </c>
      <c r="B21" s="4" t="s">
        <v>233</v>
      </c>
      <c r="C21" s="4" t="s">
        <v>223</v>
      </c>
      <c r="D21" s="10" t="s">
        <v>224</v>
      </c>
      <c r="E21" s="4" t="s">
        <v>132</v>
      </c>
      <c r="F21" s="4" t="s">
        <v>225</v>
      </c>
      <c r="G21" s="4" t="s">
        <v>226</v>
      </c>
      <c r="H21" s="4" t="s">
        <v>228</v>
      </c>
      <c r="I21" s="11" t="s">
        <v>229</v>
      </c>
      <c r="J21" s="4" t="s">
        <v>230</v>
      </c>
      <c r="K21" s="4" t="s">
        <v>231</v>
      </c>
      <c r="L21" s="9" t="s">
        <v>232</v>
      </c>
    </row>
    <row r="22" spans="1:12" x14ac:dyDescent="0.2">
      <c r="A22" s="3" t="s">
        <v>0</v>
      </c>
      <c r="B22" s="4" t="s">
        <v>244</v>
      </c>
      <c r="C22" s="4" t="s">
        <v>234</v>
      </c>
      <c r="D22" s="10" t="s">
        <v>212</v>
      </c>
      <c r="E22" s="4" t="s">
        <v>235</v>
      </c>
      <c r="F22" s="4" t="s">
        <v>236</v>
      </c>
      <c r="G22" s="4" t="s">
        <v>237</v>
      </c>
      <c r="H22" s="4" t="s">
        <v>239</v>
      </c>
      <c r="I22" s="11" t="s">
        <v>240</v>
      </c>
      <c r="J22" s="4" t="s">
        <v>241</v>
      </c>
      <c r="K22" s="4" t="s">
        <v>242</v>
      </c>
      <c r="L22" s="9" t="s">
        <v>243</v>
      </c>
    </row>
    <row r="23" spans="1:12" x14ac:dyDescent="0.2">
      <c r="A23" s="3" t="s">
        <v>245</v>
      </c>
      <c r="B23" s="4" t="s">
        <v>246</v>
      </c>
      <c r="C23" s="4" t="s">
        <v>247</v>
      </c>
      <c r="D23" s="4" t="s">
        <v>248</v>
      </c>
      <c r="E23" s="4" t="s">
        <v>249</v>
      </c>
      <c r="F23" s="4" t="s">
        <v>250</v>
      </c>
      <c r="G23" s="4" t="s">
        <v>251</v>
      </c>
      <c r="H23" s="4" t="s">
        <v>253</v>
      </c>
      <c r="I23" s="4" t="s">
        <v>254</v>
      </c>
      <c r="J23" s="4" t="s">
        <v>255</v>
      </c>
      <c r="K23" s="4" t="s">
        <v>256</v>
      </c>
      <c r="L23" s="4" t="s">
        <v>257</v>
      </c>
    </row>
    <row r="24" spans="1:12" x14ac:dyDescent="0.2">
      <c r="A24" s="3" t="s">
        <v>0</v>
      </c>
      <c r="B24" s="4" t="s">
        <v>267</v>
      </c>
      <c r="C24" s="4" t="s">
        <v>258</v>
      </c>
      <c r="D24" s="4" t="s">
        <v>259</v>
      </c>
      <c r="E24" s="4" t="s">
        <v>260</v>
      </c>
      <c r="F24" s="4" t="s">
        <v>90</v>
      </c>
      <c r="G24" s="4" t="s">
        <v>261</v>
      </c>
      <c r="H24" s="4" t="s">
        <v>263</v>
      </c>
      <c r="I24" s="4" t="s">
        <v>46</v>
      </c>
      <c r="J24" s="4" t="s">
        <v>264</v>
      </c>
      <c r="K24" s="4" t="s">
        <v>265</v>
      </c>
      <c r="L24" s="4" t="s">
        <v>266</v>
      </c>
    </row>
    <row r="25" spans="1:12" x14ac:dyDescent="0.2">
      <c r="A25" s="3" t="s">
        <v>268</v>
      </c>
      <c r="B25" s="9" t="s">
        <v>280</v>
      </c>
      <c r="C25" s="9" t="s">
        <v>269</v>
      </c>
      <c r="D25" s="9" t="s">
        <v>270</v>
      </c>
      <c r="E25" s="4" t="s">
        <v>271</v>
      </c>
      <c r="F25" s="4" t="s">
        <v>272</v>
      </c>
      <c r="G25" s="11" t="s">
        <v>273</v>
      </c>
      <c r="H25" s="4" t="s">
        <v>275</v>
      </c>
      <c r="I25" s="11" t="s">
        <v>276</v>
      </c>
      <c r="J25" s="4" t="s">
        <v>277</v>
      </c>
      <c r="K25" s="9" t="s">
        <v>278</v>
      </c>
      <c r="L25" s="4" t="s">
        <v>279</v>
      </c>
    </row>
    <row r="26" spans="1:12" x14ac:dyDescent="0.2">
      <c r="A26" s="3" t="s">
        <v>0</v>
      </c>
      <c r="B26" s="9" t="s">
        <v>293</v>
      </c>
      <c r="C26" s="9" t="s">
        <v>282</v>
      </c>
      <c r="D26" s="9" t="s">
        <v>283</v>
      </c>
      <c r="E26" s="4" t="s">
        <v>284</v>
      </c>
      <c r="F26" s="4" t="s">
        <v>285</v>
      </c>
      <c r="G26" s="11" t="s">
        <v>286</v>
      </c>
      <c r="H26" s="4" t="s">
        <v>288</v>
      </c>
      <c r="I26" s="11" t="s">
        <v>289</v>
      </c>
      <c r="J26" s="4" t="s">
        <v>290</v>
      </c>
      <c r="K26" s="9" t="s">
        <v>291</v>
      </c>
      <c r="L26" s="4" t="s">
        <v>292</v>
      </c>
    </row>
    <row r="27" spans="1:12" x14ac:dyDescent="0.2">
      <c r="A27" s="3" t="s">
        <v>294</v>
      </c>
      <c r="B27" s="9" t="s">
        <v>304</v>
      </c>
      <c r="C27" s="9" t="s">
        <v>295</v>
      </c>
      <c r="D27" s="4" t="s">
        <v>204</v>
      </c>
      <c r="E27" s="4" t="s">
        <v>296</v>
      </c>
      <c r="F27" s="4" t="s">
        <v>297</v>
      </c>
      <c r="G27" s="4" t="s">
        <v>298</v>
      </c>
      <c r="H27" s="4" t="s">
        <v>300</v>
      </c>
      <c r="I27" s="4" t="s">
        <v>301</v>
      </c>
      <c r="J27" s="9" t="s">
        <v>278</v>
      </c>
      <c r="K27" s="4" t="s">
        <v>302</v>
      </c>
      <c r="L27" s="9" t="s">
        <v>303</v>
      </c>
    </row>
    <row r="28" spans="1:12" x14ac:dyDescent="0.2">
      <c r="A28" s="3" t="s">
        <v>0</v>
      </c>
      <c r="B28" s="9" t="s">
        <v>313</v>
      </c>
      <c r="C28" s="9" t="s">
        <v>305</v>
      </c>
      <c r="D28" s="4" t="s">
        <v>281</v>
      </c>
      <c r="E28" s="4" t="s">
        <v>306</v>
      </c>
      <c r="F28" s="4" t="s">
        <v>307</v>
      </c>
      <c r="G28" s="4" t="s">
        <v>308</v>
      </c>
      <c r="H28" s="4" t="s">
        <v>309</v>
      </c>
      <c r="I28" s="4" t="s">
        <v>215</v>
      </c>
      <c r="J28" s="9" t="s">
        <v>310</v>
      </c>
      <c r="K28" s="4" t="s">
        <v>311</v>
      </c>
      <c r="L28" s="9" t="s">
        <v>312</v>
      </c>
    </row>
    <row r="29" spans="1:12" x14ac:dyDescent="0.2">
      <c r="A29" s="3" t="s">
        <v>314</v>
      </c>
      <c r="B29" s="4" t="s">
        <v>326</v>
      </c>
      <c r="C29" s="4" t="s">
        <v>315</v>
      </c>
      <c r="D29" s="4" t="s">
        <v>316</v>
      </c>
      <c r="E29" s="10" t="s">
        <v>317</v>
      </c>
      <c r="F29" s="10" t="s">
        <v>318</v>
      </c>
      <c r="G29" s="4" t="s">
        <v>319</v>
      </c>
      <c r="H29" s="4" t="s">
        <v>321</v>
      </c>
      <c r="I29" s="4" t="s">
        <v>322</v>
      </c>
      <c r="J29" s="4" t="s">
        <v>323</v>
      </c>
      <c r="K29" s="4" t="s">
        <v>324</v>
      </c>
      <c r="L29" s="4" t="s">
        <v>325</v>
      </c>
    </row>
    <row r="30" spans="1:12" x14ac:dyDescent="0.2">
      <c r="A30" s="3" t="s">
        <v>0</v>
      </c>
      <c r="B30" s="4" t="s">
        <v>38</v>
      </c>
      <c r="C30" s="4" t="s">
        <v>327</v>
      </c>
      <c r="D30" s="4" t="s">
        <v>328</v>
      </c>
      <c r="E30" s="10" t="s">
        <v>237</v>
      </c>
      <c r="F30" s="10" t="s">
        <v>329</v>
      </c>
      <c r="G30" s="4" t="s">
        <v>330</v>
      </c>
      <c r="H30" s="4" t="s">
        <v>332</v>
      </c>
      <c r="I30" s="4" t="s">
        <v>333</v>
      </c>
      <c r="J30" s="4" t="s">
        <v>334</v>
      </c>
      <c r="K30" s="4" t="s">
        <v>335</v>
      </c>
      <c r="L30" s="4" t="s">
        <v>336</v>
      </c>
    </row>
    <row r="31" spans="1:12" x14ac:dyDescent="0.2">
      <c r="A31" s="3" t="s">
        <v>337</v>
      </c>
      <c r="B31" s="4" t="s">
        <v>349</v>
      </c>
      <c r="C31" s="4" t="s">
        <v>338</v>
      </c>
      <c r="D31" s="9" t="s">
        <v>339</v>
      </c>
      <c r="E31" s="10" t="s">
        <v>340</v>
      </c>
      <c r="F31" s="10" t="s">
        <v>341</v>
      </c>
      <c r="G31" s="4" t="s">
        <v>342</v>
      </c>
      <c r="H31" s="9" t="s">
        <v>344</v>
      </c>
      <c r="I31" s="9" t="s">
        <v>345</v>
      </c>
      <c r="J31" s="4" t="s">
        <v>346</v>
      </c>
      <c r="K31" s="4" t="s">
        <v>347</v>
      </c>
      <c r="L31" s="4" t="s">
        <v>348</v>
      </c>
    </row>
    <row r="32" spans="1:12" x14ac:dyDescent="0.2">
      <c r="A32" s="3" t="s">
        <v>0</v>
      </c>
      <c r="B32" s="4" t="s">
        <v>360</v>
      </c>
      <c r="C32" s="4" t="s">
        <v>350</v>
      </c>
      <c r="D32" s="9" t="s">
        <v>351</v>
      </c>
      <c r="E32" s="10" t="s">
        <v>352</v>
      </c>
      <c r="F32" s="10" t="s">
        <v>353</v>
      </c>
      <c r="G32" s="4" t="s">
        <v>354</v>
      </c>
      <c r="H32" s="9" t="s">
        <v>333</v>
      </c>
      <c r="I32" s="9" t="s">
        <v>356</v>
      </c>
      <c r="J32" s="4" t="s">
        <v>357</v>
      </c>
      <c r="K32" s="4" t="s">
        <v>358</v>
      </c>
      <c r="L32" s="4" t="s">
        <v>359</v>
      </c>
    </row>
    <row r="33" spans="1:12" x14ac:dyDescent="0.2">
      <c r="A33" s="3" t="s">
        <v>361</v>
      </c>
      <c r="B33" s="9" t="s">
        <v>373</v>
      </c>
      <c r="C33" s="9" t="s">
        <v>362</v>
      </c>
      <c r="D33" s="9" t="s">
        <v>363</v>
      </c>
      <c r="E33" s="4" t="s">
        <v>364</v>
      </c>
      <c r="F33" s="4" t="s">
        <v>365</v>
      </c>
      <c r="G33" s="4" t="s">
        <v>366</v>
      </c>
      <c r="H33" s="9" t="s">
        <v>368</v>
      </c>
      <c r="I33" s="4" t="s">
        <v>369</v>
      </c>
      <c r="J33" s="4" t="s">
        <v>370</v>
      </c>
      <c r="K33" s="10" t="s">
        <v>371</v>
      </c>
      <c r="L33" s="4" t="s">
        <v>372</v>
      </c>
    </row>
    <row r="34" spans="1:12" x14ac:dyDescent="0.2">
      <c r="A34" s="3" t="s">
        <v>0</v>
      </c>
      <c r="B34" s="9" t="s">
        <v>382</v>
      </c>
      <c r="C34" s="9" t="s">
        <v>374</v>
      </c>
      <c r="D34" s="9" t="s">
        <v>375</v>
      </c>
      <c r="E34" s="4" t="s">
        <v>376</v>
      </c>
      <c r="F34" s="4" t="s">
        <v>377</v>
      </c>
      <c r="G34" s="4" t="s">
        <v>378</v>
      </c>
      <c r="H34" s="9" t="s">
        <v>379</v>
      </c>
      <c r="I34" s="4" t="s">
        <v>380</v>
      </c>
      <c r="J34" s="4" t="s">
        <v>381</v>
      </c>
      <c r="K34" s="10" t="s">
        <v>194</v>
      </c>
      <c r="L34" s="4" t="s">
        <v>356</v>
      </c>
    </row>
    <row r="35" spans="1:12" x14ac:dyDescent="0.2">
      <c r="A35" s="3" t="s">
        <v>383</v>
      </c>
      <c r="B35" s="4" t="s">
        <v>395</v>
      </c>
      <c r="C35" s="4" t="s">
        <v>384</v>
      </c>
      <c r="D35" s="4" t="s">
        <v>385</v>
      </c>
      <c r="E35" s="9" t="s">
        <v>386</v>
      </c>
      <c r="F35" s="9" t="s">
        <v>387</v>
      </c>
      <c r="G35" s="4" t="s">
        <v>388</v>
      </c>
      <c r="H35" s="4" t="s">
        <v>390</v>
      </c>
      <c r="I35" s="4" t="s">
        <v>391</v>
      </c>
      <c r="J35" s="4" t="s">
        <v>392</v>
      </c>
      <c r="K35" s="11" t="s">
        <v>393</v>
      </c>
      <c r="L35" s="4" t="s">
        <v>394</v>
      </c>
    </row>
    <row r="36" spans="1:12" x14ac:dyDescent="0.2">
      <c r="A36" s="3" t="s">
        <v>0</v>
      </c>
      <c r="B36" s="4" t="s">
        <v>406</v>
      </c>
      <c r="C36" s="4" t="s">
        <v>165</v>
      </c>
      <c r="D36" s="4" t="s">
        <v>331</v>
      </c>
      <c r="E36" s="9" t="s">
        <v>397</v>
      </c>
      <c r="F36" s="9" t="s">
        <v>398</v>
      </c>
      <c r="G36" s="4" t="s">
        <v>399</v>
      </c>
      <c r="H36" s="4" t="s">
        <v>401</v>
      </c>
      <c r="I36" s="4" t="s">
        <v>402</v>
      </c>
      <c r="J36" s="4" t="s">
        <v>403</v>
      </c>
      <c r="K36" s="11" t="s">
        <v>404</v>
      </c>
      <c r="L36" s="4" t="s">
        <v>405</v>
      </c>
    </row>
    <row r="37" spans="1:12" x14ac:dyDescent="0.2">
      <c r="A37" s="3" t="s">
        <v>407</v>
      </c>
      <c r="B37" s="4" t="s">
        <v>419</v>
      </c>
      <c r="C37" s="4" t="s">
        <v>408</v>
      </c>
      <c r="D37" s="4" t="s">
        <v>409</v>
      </c>
      <c r="E37" s="9" t="s">
        <v>410</v>
      </c>
      <c r="F37" s="9" t="s">
        <v>411</v>
      </c>
      <c r="G37" s="4" t="s">
        <v>412</v>
      </c>
      <c r="H37" s="10" t="s">
        <v>414</v>
      </c>
      <c r="I37" s="4" t="s">
        <v>415</v>
      </c>
      <c r="J37" s="4" t="s">
        <v>416</v>
      </c>
      <c r="K37" s="4" t="s">
        <v>417</v>
      </c>
      <c r="L37" s="9" t="s">
        <v>418</v>
      </c>
    </row>
    <row r="38" spans="1:12" x14ac:dyDescent="0.2">
      <c r="A38" s="3" t="s">
        <v>0</v>
      </c>
      <c r="B38" s="4" t="s">
        <v>430</v>
      </c>
      <c r="C38" s="4" t="s">
        <v>420</v>
      </c>
      <c r="D38" s="4" t="s">
        <v>421</v>
      </c>
      <c r="E38" s="9" t="s">
        <v>422</v>
      </c>
      <c r="F38" s="9" t="s">
        <v>423</v>
      </c>
      <c r="G38" s="4" t="s">
        <v>195</v>
      </c>
      <c r="H38" s="10" t="s">
        <v>425</v>
      </c>
      <c r="I38" s="4" t="s">
        <v>426</v>
      </c>
      <c r="J38" s="4" t="s">
        <v>427</v>
      </c>
      <c r="K38" s="4" t="s">
        <v>428</v>
      </c>
      <c r="L38" s="9" t="s">
        <v>429</v>
      </c>
    </row>
    <row r="39" spans="1:12" x14ac:dyDescent="0.2">
      <c r="A39" s="3" t="s">
        <v>431</v>
      </c>
      <c r="B39" s="4" t="s">
        <v>443</v>
      </c>
      <c r="C39" s="4" t="s">
        <v>432</v>
      </c>
      <c r="D39" s="4" t="s">
        <v>433</v>
      </c>
      <c r="E39" s="10" t="s">
        <v>434</v>
      </c>
      <c r="F39" s="4" t="s">
        <v>435</v>
      </c>
      <c r="G39" s="10" t="s">
        <v>436</v>
      </c>
      <c r="H39" s="10" t="s">
        <v>438</v>
      </c>
      <c r="I39" s="4" t="s">
        <v>439</v>
      </c>
      <c r="J39" s="4" t="s">
        <v>440</v>
      </c>
      <c r="K39" s="4" t="s">
        <v>441</v>
      </c>
      <c r="L39" s="4" t="s">
        <v>442</v>
      </c>
    </row>
    <row r="40" spans="1:12" x14ac:dyDescent="0.2">
      <c r="A40" s="3" t="s">
        <v>0</v>
      </c>
      <c r="B40" s="4" t="s">
        <v>451</v>
      </c>
      <c r="C40" s="4" t="s">
        <v>444</v>
      </c>
      <c r="D40" s="4" t="s">
        <v>398</v>
      </c>
      <c r="E40" s="10" t="s">
        <v>445</v>
      </c>
      <c r="F40" s="4" t="s">
        <v>446</v>
      </c>
      <c r="G40" s="10" t="s">
        <v>396</v>
      </c>
      <c r="H40" s="10" t="s">
        <v>70</v>
      </c>
      <c r="I40" s="4" t="s">
        <v>448</v>
      </c>
      <c r="J40" s="4" t="s">
        <v>235</v>
      </c>
      <c r="K40" s="4" t="s">
        <v>449</v>
      </c>
      <c r="L40" s="4" t="s">
        <v>450</v>
      </c>
    </row>
    <row r="41" spans="1:12" x14ac:dyDescent="0.2">
      <c r="A41" s="3" t="s">
        <v>452</v>
      </c>
      <c r="B41" s="4" t="s">
        <v>463</v>
      </c>
      <c r="C41" s="4" t="s">
        <v>453</v>
      </c>
      <c r="D41" s="9" t="s">
        <v>454</v>
      </c>
      <c r="E41" s="4" t="s">
        <v>455</v>
      </c>
      <c r="F41" s="4" t="s">
        <v>456</v>
      </c>
      <c r="G41" s="9" t="s">
        <v>457</v>
      </c>
      <c r="H41" s="4" t="s">
        <v>134</v>
      </c>
      <c r="I41" s="4" t="s">
        <v>459</v>
      </c>
      <c r="J41" s="4" t="s">
        <v>460</v>
      </c>
      <c r="K41" s="4" t="s">
        <v>461</v>
      </c>
      <c r="L41" s="4" t="s">
        <v>462</v>
      </c>
    </row>
    <row r="42" spans="1:12" x14ac:dyDescent="0.2">
      <c r="A42" s="3" t="s">
        <v>0</v>
      </c>
      <c r="B42" s="4" t="s">
        <v>475</v>
      </c>
      <c r="C42" s="4" t="s">
        <v>464</v>
      </c>
      <c r="D42" s="9" t="s">
        <v>465</v>
      </c>
      <c r="E42" s="4" t="s">
        <v>466</v>
      </c>
      <c r="F42" s="4" t="s">
        <v>467</v>
      </c>
      <c r="G42" s="9" t="s">
        <v>468</v>
      </c>
      <c r="H42" s="4" t="s">
        <v>470</v>
      </c>
      <c r="I42" s="4" t="s">
        <v>471</v>
      </c>
      <c r="J42" s="4" t="s">
        <v>472</v>
      </c>
      <c r="K42" s="4" t="s">
        <v>473</v>
      </c>
      <c r="L42" s="4" t="s">
        <v>474</v>
      </c>
    </row>
    <row r="43" spans="1:12" x14ac:dyDescent="0.2">
      <c r="A43" s="3" t="s">
        <v>671</v>
      </c>
      <c r="B43" s="9" t="s">
        <v>683</v>
      </c>
      <c r="C43" s="9" t="s">
        <v>672</v>
      </c>
      <c r="D43" s="4" t="s">
        <v>673</v>
      </c>
      <c r="E43" s="4" t="s">
        <v>674</v>
      </c>
      <c r="F43" s="4" t="s">
        <v>675</v>
      </c>
      <c r="G43" s="4" t="s">
        <v>676</v>
      </c>
      <c r="H43" s="4" t="s">
        <v>678</v>
      </c>
      <c r="I43" s="10" t="s">
        <v>679</v>
      </c>
      <c r="J43" s="4" t="s">
        <v>680</v>
      </c>
      <c r="K43" s="4" t="s">
        <v>681</v>
      </c>
      <c r="L43" s="4" t="s">
        <v>682</v>
      </c>
    </row>
    <row r="44" spans="1:12" x14ac:dyDescent="0.2">
      <c r="A44" s="3" t="s">
        <v>0</v>
      </c>
      <c r="B44" s="9" t="s">
        <v>661</v>
      </c>
      <c r="C44" s="9" t="s">
        <v>684</v>
      </c>
      <c r="D44" s="4" t="s">
        <v>403</v>
      </c>
      <c r="E44" s="4" t="s">
        <v>685</v>
      </c>
      <c r="F44" s="4" t="s">
        <v>686</v>
      </c>
      <c r="G44" s="4" t="s">
        <v>687</v>
      </c>
      <c r="H44" s="4" t="s">
        <v>689</v>
      </c>
      <c r="I44" s="10" t="s">
        <v>690</v>
      </c>
      <c r="J44" s="4" t="s">
        <v>691</v>
      </c>
      <c r="K44" s="4" t="s">
        <v>692</v>
      </c>
      <c r="L44" s="4" t="s">
        <v>693</v>
      </c>
    </row>
    <row r="45" spans="1:12" x14ac:dyDescent="0.2">
      <c r="A45" s="3" t="s">
        <v>476</v>
      </c>
      <c r="B45" s="4" t="s">
        <v>484</v>
      </c>
      <c r="C45" s="4" t="s">
        <v>477</v>
      </c>
      <c r="D45" s="4" t="s">
        <v>478</v>
      </c>
      <c r="E45" s="4" t="s">
        <v>479</v>
      </c>
      <c r="F45" s="4" t="s">
        <v>480</v>
      </c>
      <c r="G45" s="4" t="s">
        <v>705</v>
      </c>
      <c r="H45" s="4" t="s">
        <v>482</v>
      </c>
      <c r="I45" s="4" t="s">
        <v>483</v>
      </c>
      <c r="J45" s="4" t="s">
        <v>706</v>
      </c>
      <c r="K45" s="4" t="s">
        <v>0</v>
      </c>
      <c r="L45" s="4" t="s">
        <v>0</v>
      </c>
    </row>
    <row r="46" spans="1:12" x14ac:dyDescent="0.2">
      <c r="A46" s="3" t="s">
        <v>0</v>
      </c>
      <c r="B46" s="4" t="s">
        <v>491</v>
      </c>
      <c r="C46" s="4" t="s">
        <v>485</v>
      </c>
      <c r="D46" s="4" t="s">
        <v>486</v>
      </c>
      <c r="E46" s="4" t="s">
        <v>487</v>
      </c>
      <c r="F46" s="4" t="s">
        <v>399</v>
      </c>
      <c r="G46" s="4" t="s">
        <v>707</v>
      </c>
      <c r="H46" s="4" t="s">
        <v>489</v>
      </c>
      <c r="I46" s="4" t="s">
        <v>490</v>
      </c>
      <c r="J46" s="4" t="s">
        <v>708</v>
      </c>
      <c r="K46" s="4" t="s">
        <v>0</v>
      </c>
      <c r="L46" s="4" t="s">
        <v>0</v>
      </c>
    </row>
    <row r="47" spans="1:12" x14ac:dyDescent="0.2">
      <c r="A47" s="3" t="s">
        <v>492</v>
      </c>
      <c r="B47" s="4" t="s">
        <v>500</v>
      </c>
      <c r="C47" s="4" t="s">
        <v>493</v>
      </c>
      <c r="D47" s="4" t="s">
        <v>494</v>
      </c>
      <c r="E47" s="4" t="s">
        <v>495</v>
      </c>
      <c r="F47" s="4" t="s">
        <v>496</v>
      </c>
      <c r="G47" s="4" t="s">
        <v>709</v>
      </c>
      <c r="H47" s="4" t="s">
        <v>498</v>
      </c>
      <c r="I47" s="4" t="s">
        <v>499</v>
      </c>
      <c r="J47" s="4" t="s">
        <v>0</v>
      </c>
      <c r="K47" s="4" t="s">
        <v>0</v>
      </c>
      <c r="L47" s="4" t="s">
        <v>0</v>
      </c>
    </row>
    <row r="48" spans="1:12" x14ac:dyDescent="0.2">
      <c r="A48" s="3" t="s">
        <v>0</v>
      </c>
      <c r="B48" s="4" t="s">
        <v>507</v>
      </c>
      <c r="C48" s="4" t="s">
        <v>44</v>
      </c>
      <c r="D48" s="4" t="s">
        <v>501</v>
      </c>
      <c r="E48" s="4" t="s">
        <v>502</v>
      </c>
      <c r="F48" s="4" t="s">
        <v>503</v>
      </c>
      <c r="G48" s="4" t="s">
        <v>710</v>
      </c>
      <c r="H48" s="4" t="s">
        <v>505</v>
      </c>
      <c r="I48" s="4" t="s">
        <v>506</v>
      </c>
      <c r="J48" s="4" t="s">
        <v>0</v>
      </c>
      <c r="K48" s="4" t="s">
        <v>0</v>
      </c>
      <c r="L48" s="4" t="s">
        <v>0</v>
      </c>
    </row>
    <row r="49" spans="1:12" x14ac:dyDescent="0.2">
      <c r="A49" s="3" t="s">
        <v>508</v>
      </c>
      <c r="B49" s="4" t="s">
        <v>516</v>
      </c>
      <c r="C49" s="4" t="s">
        <v>509</v>
      </c>
      <c r="D49" s="4" t="s">
        <v>510</v>
      </c>
      <c r="E49" s="4" t="s">
        <v>511</v>
      </c>
      <c r="F49" s="4" t="s">
        <v>512</v>
      </c>
      <c r="G49" s="4" t="s">
        <v>0</v>
      </c>
      <c r="H49" s="4" t="s">
        <v>514</v>
      </c>
      <c r="I49" s="4" t="s">
        <v>515</v>
      </c>
      <c r="J49" s="4" t="s">
        <v>0</v>
      </c>
      <c r="K49" s="4" t="s">
        <v>0</v>
      </c>
      <c r="L49" s="4" t="s">
        <v>0</v>
      </c>
    </row>
    <row r="50" spans="1:12" x14ac:dyDescent="0.2">
      <c r="A50" s="3" t="s">
        <v>0</v>
      </c>
      <c r="B50" s="4" t="s">
        <v>524</v>
      </c>
      <c r="C50" s="4" t="s">
        <v>517</v>
      </c>
      <c r="D50" s="4" t="s">
        <v>518</v>
      </c>
      <c r="E50" s="4" t="s">
        <v>519</v>
      </c>
      <c r="F50" s="4" t="s">
        <v>520</v>
      </c>
      <c r="G50" s="4" t="s">
        <v>0</v>
      </c>
      <c r="H50" s="4" t="s">
        <v>522</v>
      </c>
      <c r="I50" s="4" t="s">
        <v>523</v>
      </c>
      <c r="J50" s="4" t="s">
        <v>0</v>
      </c>
      <c r="K50" s="4" t="s">
        <v>0</v>
      </c>
      <c r="L50" s="4" t="s">
        <v>0</v>
      </c>
    </row>
    <row r="51" spans="1:12" x14ac:dyDescent="0.2">
      <c r="A51" s="3" t="s">
        <v>525</v>
      </c>
      <c r="B51" s="4" t="s">
        <v>532</v>
      </c>
      <c r="C51" s="4" t="s">
        <v>526</v>
      </c>
      <c r="D51" s="4" t="s">
        <v>527</v>
      </c>
      <c r="E51" s="4" t="s">
        <v>528</v>
      </c>
      <c r="F51" s="4" t="s">
        <v>529</v>
      </c>
      <c r="G51" s="4" t="s">
        <v>0</v>
      </c>
      <c r="H51" s="4" t="s">
        <v>530</v>
      </c>
      <c r="I51" s="4" t="s">
        <v>531</v>
      </c>
      <c r="J51" s="4" t="s">
        <v>0</v>
      </c>
      <c r="K51" s="4" t="s">
        <v>0</v>
      </c>
      <c r="L51" s="4" t="s">
        <v>0</v>
      </c>
    </row>
    <row r="52" spans="1:12" x14ac:dyDescent="0.2">
      <c r="A52" s="3" t="s">
        <v>0</v>
      </c>
      <c r="B52" s="4" t="s">
        <v>539</v>
      </c>
      <c r="C52" s="4" t="s">
        <v>533</v>
      </c>
      <c r="D52" s="4" t="s">
        <v>534</v>
      </c>
      <c r="E52" s="4" t="s">
        <v>535</v>
      </c>
      <c r="F52" s="4" t="s">
        <v>536</v>
      </c>
      <c r="G52" s="4" t="s">
        <v>0</v>
      </c>
      <c r="H52" s="4" t="s">
        <v>537</v>
      </c>
      <c r="I52" s="4" t="s">
        <v>538</v>
      </c>
      <c r="J52" s="4" t="s">
        <v>0</v>
      </c>
      <c r="K52" s="4" t="s">
        <v>0</v>
      </c>
      <c r="L52" s="4" t="s">
        <v>0</v>
      </c>
    </row>
    <row r="53" spans="1:12" x14ac:dyDescent="0.2">
      <c r="A53" s="3" t="s">
        <v>540</v>
      </c>
      <c r="B53" s="4" t="s">
        <v>548</v>
      </c>
      <c r="C53" s="4" t="s">
        <v>541</v>
      </c>
      <c r="D53" s="4" t="s">
        <v>542</v>
      </c>
      <c r="E53" s="4" t="s">
        <v>543</v>
      </c>
      <c r="F53" s="4" t="s">
        <v>544</v>
      </c>
      <c r="G53" s="4" t="s">
        <v>711</v>
      </c>
      <c r="H53" s="4" t="s">
        <v>546</v>
      </c>
      <c r="I53" s="4" t="s">
        <v>547</v>
      </c>
      <c r="J53" s="4" t="s">
        <v>0</v>
      </c>
      <c r="K53" s="4" t="s">
        <v>712</v>
      </c>
      <c r="L53" s="4" t="s">
        <v>0</v>
      </c>
    </row>
    <row r="54" spans="1:12" x14ac:dyDescent="0.2">
      <c r="A54" s="3" t="s">
        <v>0</v>
      </c>
      <c r="B54" s="4" t="s">
        <v>556</v>
      </c>
      <c r="C54" s="4" t="s">
        <v>549</v>
      </c>
      <c r="D54" s="4" t="s">
        <v>550</v>
      </c>
      <c r="E54" s="4" t="s">
        <v>551</v>
      </c>
      <c r="F54" s="4" t="s">
        <v>552</v>
      </c>
      <c r="G54" s="4" t="s">
        <v>713</v>
      </c>
      <c r="H54" s="4" t="s">
        <v>554</v>
      </c>
      <c r="I54" s="4" t="s">
        <v>555</v>
      </c>
      <c r="J54" s="4" t="s">
        <v>0</v>
      </c>
      <c r="K54" s="4" t="s">
        <v>714</v>
      </c>
      <c r="L54" s="4" t="s">
        <v>0</v>
      </c>
    </row>
    <row r="55" spans="1:12" x14ac:dyDescent="0.2">
      <c r="A55" s="3" t="s">
        <v>694</v>
      </c>
      <c r="B55" s="4" t="s">
        <v>0</v>
      </c>
      <c r="C55" s="4" t="s">
        <v>0</v>
      </c>
      <c r="D55" s="4" t="s">
        <v>695</v>
      </c>
      <c r="E55" s="4" t="s">
        <v>0</v>
      </c>
      <c r="F55" s="4" t="s">
        <v>0</v>
      </c>
      <c r="G55" s="4" t="s">
        <v>696</v>
      </c>
      <c r="H55" s="4" t="s">
        <v>0</v>
      </c>
      <c r="I55" s="4" t="s">
        <v>698</v>
      </c>
      <c r="J55" s="4" t="s">
        <v>0</v>
      </c>
      <c r="K55" s="4" t="s">
        <v>0</v>
      </c>
      <c r="L55" s="4" t="s">
        <v>699</v>
      </c>
    </row>
    <row r="56" spans="1:12" x14ac:dyDescent="0.2">
      <c r="A56" s="3" t="s">
        <v>0</v>
      </c>
      <c r="B56" s="4" t="s">
        <v>0</v>
      </c>
      <c r="C56" s="4" t="s">
        <v>0</v>
      </c>
      <c r="D56" s="4" t="s">
        <v>700</v>
      </c>
      <c r="E56" s="4" t="s">
        <v>0</v>
      </c>
      <c r="F56" s="4" t="s">
        <v>0</v>
      </c>
      <c r="G56" s="4" t="s">
        <v>701</v>
      </c>
      <c r="H56" s="4" t="s">
        <v>0</v>
      </c>
      <c r="I56" s="4" t="s">
        <v>703</v>
      </c>
      <c r="J56" s="4" t="s">
        <v>0</v>
      </c>
      <c r="K56" s="4" t="s">
        <v>0</v>
      </c>
      <c r="L56" s="4" t="s">
        <v>704</v>
      </c>
    </row>
    <row r="57" spans="1:12" x14ac:dyDescent="0.2">
      <c r="A57" s="3" t="s">
        <v>557</v>
      </c>
      <c r="B57" s="4" t="s">
        <v>568</v>
      </c>
      <c r="C57" s="4" t="s">
        <v>558</v>
      </c>
      <c r="D57" s="4" t="s">
        <v>559</v>
      </c>
      <c r="E57" s="4" t="s">
        <v>560</v>
      </c>
      <c r="F57" s="4" t="s">
        <v>561</v>
      </c>
      <c r="G57" s="4" t="s">
        <v>562</v>
      </c>
      <c r="H57" s="4" t="s">
        <v>564</v>
      </c>
      <c r="I57" s="4" t="s">
        <v>565</v>
      </c>
      <c r="J57" s="4" t="s">
        <v>566</v>
      </c>
      <c r="K57" s="4" t="s">
        <v>0</v>
      </c>
      <c r="L57" s="4" t="s">
        <v>567</v>
      </c>
    </row>
    <row r="58" spans="1:12" x14ac:dyDescent="0.2">
      <c r="A58" s="3" t="s">
        <v>0</v>
      </c>
      <c r="B58" s="4" t="s">
        <v>579</v>
      </c>
      <c r="C58" s="4" t="s">
        <v>569</v>
      </c>
      <c r="D58" s="4" t="s">
        <v>570</v>
      </c>
      <c r="E58" s="4" t="s">
        <v>571</v>
      </c>
      <c r="F58" s="4" t="s">
        <v>572</v>
      </c>
      <c r="G58" s="4" t="s">
        <v>573</v>
      </c>
      <c r="H58" s="4" t="s">
        <v>575</v>
      </c>
      <c r="I58" s="4" t="s">
        <v>576</v>
      </c>
      <c r="J58" s="4" t="s">
        <v>577</v>
      </c>
      <c r="K58" s="4" t="s">
        <v>0</v>
      </c>
      <c r="L58" s="4" t="s">
        <v>578</v>
      </c>
    </row>
    <row r="59" spans="1:12" x14ac:dyDescent="0.2">
      <c r="A59" s="3" t="s">
        <v>580</v>
      </c>
      <c r="B59" s="4" t="s">
        <v>386</v>
      </c>
      <c r="C59" s="4" t="s">
        <v>581</v>
      </c>
      <c r="D59" s="4" t="s">
        <v>582</v>
      </c>
      <c r="E59" s="4" t="s">
        <v>583</v>
      </c>
      <c r="F59" s="4" t="s">
        <v>584</v>
      </c>
      <c r="G59" s="4" t="s">
        <v>585</v>
      </c>
      <c r="H59" s="4" t="s">
        <v>587</v>
      </c>
      <c r="I59" s="4" t="s">
        <v>588</v>
      </c>
      <c r="J59" s="4" t="s">
        <v>589</v>
      </c>
      <c r="K59" s="4" t="s">
        <v>0</v>
      </c>
      <c r="L59" s="4" t="s">
        <v>590</v>
      </c>
    </row>
    <row r="60" spans="1:12" x14ac:dyDescent="0.2">
      <c r="A60" s="3" t="s">
        <v>0</v>
      </c>
      <c r="B60" s="4" t="s">
        <v>600</v>
      </c>
      <c r="C60" s="4" t="s">
        <v>592</v>
      </c>
      <c r="D60" s="4" t="s">
        <v>593</v>
      </c>
      <c r="E60" s="4" t="s">
        <v>594</v>
      </c>
      <c r="F60" s="4" t="s">
        <v>425</v>
      </c>
      <c r="G60" s="4" t="s">
        <v>595</v>
      </c>
      <c r="H60" s="4" t="s">
        <v>596</v>
      </c>
      <c r="I60" s="4" t="s">
        <v>597</v>
      </c>
      <c r="J60" s="4" t="s">
        <v>598</v>
      </c>
      <c r="K60" s="4" t="s">
        <v>0</v>
      </c>
      <c r="L60" s="4" t="s">
        <v>599</v>
      </c>
    </row>
    <row r="61" spans="1:12" x14ac:dyDescent="0.2">
      <c r="A61" s="3" t="s">
        <v>601</v>
      </c>
      <c r="B61" s="4" t="s">
        <v>602</v>
      </c>
      <c r="C61" s="4" t="s">
        <v>603</v>
      </c>
      <c r="D61" s="4" t="s">
        <v>604</v>
      </c>
      <c r="E61" s="4" t="s">
        <v>605</v>
      </c>
      <c r="F61" s="4" t="s">
        <v>606</v>
      </c>
      <c r="G61" s="4" t="s">
        <v>607</v>
      </c>
      <c r="H61" s="4" t="s">
        <v>0</v>
      </c>
      <c r="I61" s="4" t="s">
        <v>0</v>
      </c>
      <c r="J61" s="4" t="s">
        <v>609</v>
      </c>
      <c r="K61" s="4" t="s">
        <v>0</v>
      </c>
      <c r="L61" s="4" t="s">
        <v>610</v>
      </c>
    </row>
    <row r="62" spans="1:12" x14ac:dyDescent="0.2">
      <c r="A62" s="3" t="s">
        <v>0</v>
      </c>
      <c r="B62" s="4" t="s">
        <v>591</v>
      </c>
      <c r="C62" s="4" t="s">
        <v>611</v>
      </c>
      <c r="D62" s="4" t="s">
        <v>429</v>
      </c>
      <c r="E62" s="4" t="s">
        <v>612</v>
      </c>
      <c r="F62" s="4" t="s">
        <v>613</v>
      </c>
      <c r="G62" s="4" t="s">
        <v>614</v>
      </c>
      <c r="H62" s="4" t="s">
        <v>0</v>
      </c>
      <c r="I62" s="4" t="s">
        <v>0</v>
      </c>
      <c r="J62" s="4" t="s">
        <v>616</v>
      </c>
      <c r="K62" s="4" t="s">
        <v>0</v>
      </c>
      <c r="L62" s="4" t="s">
        <v>617</v>
      </c>
    </row>
    <row r="63" spans="1:12" x14ac:dyDescent="0.2">
      <c r="A63" s="3" t="s">
        <v>618</v>
      </c>
      <c r="B63" s="4" t="s">
        <v>159</v>
      </c>
      <c r="C63" s="4" t="s">
        <v>619</v>
      </c>
      <c r="D63" s="4" t="s">
        <v>0</v>
      </c>
      <c r="E63" s="4" t="s">
        <v>620</v>
      </c>
      <c r="F63" s="4" t="s">
        <v>621</v>
      </c>
      <c r="G63" s="4" t="s">
        <v>0</v>
      </c>
      <c r="H63" s="4" t="s">
        <v>0</v>
      </c>
      <c r="I63" s="4" t="s">
        <v>0</v>
      </c>
      <c r="J63" s="4" t="s">
        <v>0</v>
      </c>
      <c r="K63" s="4" t="s">
        <v>0</v>
      </c>
      <c r="L63" s="4" t="s">
        <v>0</v>
      </c>
    </row>
    <row r="64" spans="1:12" x14ac:dyDescent="0.2">
      <c r="A64" s="3" t="s">
        <v>0</v>
      </c>
      <c r="B64" s="4" t="s">
        <v>625</v>
      </c>
      <c r="C64" s="4" t="s">
        <v>622</v>
      </c>
      <c r="D64" s="4" t="s">
        <v>0</v>
      </c>
      <c r="E64" s="4" t="s">
        <v>623</v>
      </c>
      <c r="F64" s="4" t="s">
        <v>624</v>
      </c>
      <c r="G64" s="4" t="s">
        <v>0</v>
      </c>
      <c r="H64" s="4" t="s">
        <v>0</v>
      </c>
      <c r="I64" s="4" t="s">
        <v>0</v>
      </c>
      <c r="J64" s="4" t="s">
        <v>0</v>
      </c>
      <c r="K64" s="4" t="s">
        <v>0</v>
      </c>
      <c r="L64" s="4" t="s">
        <v>0</v>
      </c>
    </row>
    <row r="65" spans="1:12" x14ac:dyDescent="0.2">
      <c r="A65" s="3" t="s">
        <v>626</v>
      </c>
      <c r="B65" s="4" t="s">
        <v>637</v>
      </c>
      <c r="C65" s="4" t="s">
        <v>627</v>
      </c>
      <c r="D65" s="4" t="s">
        <v>628</v>
      </c>
      <c r="E65" s="4" t="s">
        <v>629</v>
      </c>
      <c r="F65" s="4" t="s">
        <v>630</v>
      </c>
      <c r="G65" s="4" t="s">
        <v>631</v>
      </c>
      <c r="H65" s="4" t="s">
        <v>633</v>
      </c>
      <c r="I65" s="4" t="s">
        <v>634</v>
      </c>
      <c r="J65" s="4" t="s">
        <v>0</v>
      </c>
      <c r="K65" s="4" t="s">
        <v>635</v>
      </c>
      <c r="L65" s="4" t="s">
        <v>636</v>
      </c>
    </row>
    <row r="66" spans="1:12" x14ac:dyDescent="0.2">
      <c r="A66" s="3" t="s">
        <v>0</v>
      </c>
      <c r="B66" s="4" t="s">
        <v>648</v>
      </c>
      <c r="C66" s="4" t="s">
        <v>638</v>
      </c>
      <c r="D66" s="4" t="s">
        <v>639</v>
      </c>
      <c r="E66" s="4" t="s">
        <v>640</v>
      </c>
      <c r="F66" s="4" t="s">
        <v>641</v>
      </c>
      <c r="G66" s="4" t="s">
        <v>642</v>
      </c>
      <c r="H66" s="4" t="s">
        <v>644</v>
      </c>
      <c r="I66" s="4" t="s">
        <v>645</v>
      </c>
      <c r="J66" s="4" t="s">
        <v>0</v>
      </c>
      <c r="K66" s="4" t="s">
        <v>646</v>
      </c>
      <c r="L66" s="4" t="s">
        <v>647</v>
      </c>
    </row>
    <row r="67" spans="1:12" x14ac:dyDescent="0.2">
      <c r="A67" s="3" t="s">
        <v>649</v>
      </c>
      <c r="B67" s="4" t="s">
        <v>660</v>
      </c>
      <c r="C67" s="4" t="s">
        <v>650</v>
      </c>
      <c r="D67" s="4" t="s">
        <v>651</v>
      </c>
      <c r="E67" s="4" t="s">
        <v>652</v>
      </c>
      <c r="F67" s="4" t="s">
        <v>653</v>
      </c>
      <c r="G67" s="4" t="s">
        <v>654</v>
      </c>
      <c r="H67" s="4" t="s">
        <v>656</v>
      </c>
      <c r="I67" s="4" t="s">
        <v>657</v>
      </c>
      <c r="J67" s="4" t="s">
        <v>0</v>
      </c>
      <c r="K67" s="4" t="s">
        <v>658</v>
      </c>
      <c r="L67" s="4" t="s">
        <v>659</v>
      </c>
    </row>
    <row r="68" spans="1:12" x14ac:dyDescent="0.2">
      <c r="A68" s="3" t="s">
        <v>0</v>
      </c>
      <c r="B68" s="4" t="s">
        <v>670</v>
      </c>
      <c r="C68" s="4" t="s">
        <v>447</v>
      </c>
      <c r="D68" s="4" t="s">
        <v>662</v>
      </c>
      <c r="E68" s="4" t="s">
        <v>663</v>
      </c>
      <c r="F68" s="4" t="s">
        <v>664</v>
      </c>
      <c r="G68" s="4" t="s">
        <v>665</v>
      </c>
      <c r="H68" s="4" t="s">
        <v>666</v>
      </c>
      <c r="I68" s="4" t="s">
        <v>667</v>
      </c>
      <c r="J68" s="4" t="s">
        <v>0</v>
      </c>
      <c r="K68" s="4" t="s">
        <v>668</v>
      </c>
      <c r="L68" s="4" t="s">
        <v>669</v>
      </c>
    </row>
    <row r="69" spans="1:12" x14ac:dyDescent="0.2">
      <c r="A69" s="3" t="s">
        <v>18</v>
      </c>
      <c r="B69" s="4" t="s">
        <v>0</v>
      </c>
      <c r="C69" s="4" t="s">
        <v>0</v>
      </c>
      <c r="D69" s="4" t="s">
        <v>0</v>
      </c>
      <c r="E69" s="4" t="s">
        <v>0</v>
      </c>
      <c r="F69" s="4" t="s">
        <v>0</v>
      </c>
      <c r="G69" s="4" t="s">
        <v>0</v>
      </c>
      <c r="H69" s="4" t="s">
        <v>0</v>
      </c>
      <c r="I69" s="4" t="s">
        <v>715</v>
      </c>
      <c r="J69" s="4" t="s">
        <v>0</v>
      </c>
      <c r="K69" s="4" t="s">
        <v>0</v>
      </c>
      <c r="L69" s="4" t="s">
        <v>0</v>
      </c>
    </row>
    <row r="70" spans="1:12" x14ac:dyDescent="0.2">
      <c r="A70" s="3" t="s">
        <v>0</v>
      </c>
      <c r="B70" s="4" t="s">
        <v>0</v>
      </c>
      <c r="C70" s="4" t="s">
        <v>0</v>
      </c>
      <c r="D70" s="4" t="s">
        <v>0</v>
      </c>
      <c r="E70" s="4" t="s">
        <v>0</v>
      </c>
      <c r="F70" s="4" t="s">
        <v>0</v>
      </c>
      <c r="G70" s="4" t="s">
        <v>0</v>
      </c>
      <c r="H70" s="4" t="s">
        <v>0</v>
      </c>
      <c r="I70" s="4" t="s">
        <v>716</v>
      </c>
      <c r="J70" s="4" t="s">
        <v>0</v>
      </c>
      <c r="K70" s="4" t="s">
        <v>0</v>
      </c>
      <c r="L70" s="4" t="s">
        <v>0</v>
      </c>
    </row>
    <row r="71" spans="1:12" x14ac:dyDescent="0.2">
      <c r="A71" s="3" t="s">
        <v>717</v>
      </c>
      <c r="B71" s="4" t="s">
        <v>729</v>
      </c>
      <c r="C71" s="4" t="s">
        <v>718</v>
      </c>
      <c r="D71" s="4" t="s">
        <v>719</v>
      </c>
      <c r="E71" s="4" t="s">
        <v>720</v>
      </c>
      <c r="F71" s="4" t="s">
        <v>721</v>
      </c>
      <c r="G71" s="4" t="s">
        <v>722</v>
      </c>
      <c r="H71" s="4" t="s">
        <v>724</v>
      </c>
      <c r="I71" s="4" t="s">
        <v>725</v>
      </c>
      <c r="J71" s="4" t="s">
        <v>726</v>
      </c>
      <c r="K71" s="4" t="s">
        <v>727</v>
      </c>
      <c r="L71" s="4" t="s">
        <v>728</v>
      </c>
    </row>
    <row r="72" spans="1:12" x14ac:dyDescent="0.2">
      <c r="A72" s="3" t="s">
        <v>0</v>
      </c>
      <c r="B72" s="4" t="s">
        <v>739</v>
      </c>
      <c r="C72" s="4" t="s">
        <v>197</v>
      </c>
      <c r="D72" s="4" t="s">
        <v>730</v>
      </c>
      <c r="E72" s="4" t="s">
        <v>731</v>
      </c>
      <c r="F72" s="4" t="s">
        <v>732</v>
      </c>
      <c r="G72" s="4" t="s">
        <v>731</v>
      </c>
      <c r="H72" s="4" t="s">
        <v>734</v>
      </c>
      <c r="I72" s="4" t="s">
        <v>735</v>
      </c>
      <c r="J72" s="4" t="s">
        <v>736</v>
      </c>
      <c r="K72" s="4" t="s">
        <v>737</v>
      </c>
      <c r="L72" s="4" t="s">
        <v>738</v>
      </c>
    </row>
    <row r="73" spans="1:12" x14ac:dyDescent="0.2">
      <c r="A73" s="3" t="s">
        <v>0</v>
      </c>
      <c r="B73" s="4" t="s">
        <v>0</v>
      </c>
      <c r="C73" s="4" t="s">
        <v>0</v>
      </c>
      <c r="D73" s="4" t="s">
        <v>0</v>
      </c>
      <c r="E73" s="4" t="s">
        <v>0</v>
      </c>
      <c r="F73" s="4" t="s">
        <v>0</v>
      </c>
      <c r="G73" s="4" t="s">
        <v>0</v>
      </c>
      <c r="H73" s="4" t="s">
        <v>0</v>
      </c>
      <c r="I73" s="4" t="s">
        <v>0</v>
      </c>
      <c r="J73" s="4" t="s">
        <v>0</v>
      </c>
      <c r="K73" s="4" t="s">
        <v>0</v>
      </c>
      <c r="L73" s="4" t="s">
        <v>0</v>
      </c>
    </row>
    <row r="74" spans="1:12" x14ac:dyDescent="0.2">
      <c r="A74" s="3" t="s">
        <v>740</v>
      </c>
      <c r="B74" s="4" t="s">
        <v>741</v>
      </c>
      <c r="C74" s="4" t="s">
        <v>741</v>
      </c>
      <c r="D74" s="4" t="s">
        <v>741</v>
      </c>
      <c r="E74" s="4" t="s">
        <v>742</v>
      </c>
      <c r="F74" s="4" t="s">
        <v>742</v>
      </c>
      <c r="G74" s="4" t="s">
        <v>743</v>
      </c>
      <c r="H74" s="4" t="s">
        <v>745</v>
      </c>
      <c r="I74" s="4" t="s">
        <v>746</v>
      </c>
      <c r="J74" s="4" t="s">
        <v>747</v>
      </c>
      <c r="K74" s="4" t="s">
        <v>748</v>
      </c>
      <c r="L74" s="4" t="s">
        <v>749</v>
      </c>
    </row>
    <row r="75" spans="1:12" x14ac:dyDescent="0.2">
      <c r="A75" s="5" t="s">
        <v>750</v>
      </c>
      <c r="B75" s="6" t="s">
        <v>754</v>
      </c>
      <c r="C75" s="6" t="s">
        <v>751</v>
      </c>
      <c r="D75" s="6" t="s">
        <v>0</v>
      </c>
      <c r="E75" s="6" t="s">
        <v>752</v>
      </c>
      <c r="F75" s="6" t="s">
        <v>753</v>
      </c>
      <c r="G75" s="6" t="s">
        <v>0</v>
      </c>
      <c r="H75" s="6" t="s">
        <v>0</v>
      </c>
      <c r="I75" s="6" t="s">
        <v>0</v>
      </c>
      <c r="J75" s="6" t="s">
        <v>0</v>
      </c>
      <c r="K75" s="6" t="s">
        <v>0</v>
      </c>
      <c r="L75" s="6" t="s">
        <v>0</v>
      </c>
    </row>
    <row r="76" spans="1:12" x14ac:dyDescent="0.2">
      <c r="A76" s="7" t="s">
        <v>755</v>
      </c>
      <c r="B76" s="7"/>
    </row>
    <row r="77" spans="1:12" x14ac:dyDescent="0.2">
      <c r="A77" s="7" t="s">
        <v>756</v>
      </c>
      <c r="B7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A21" workbookViewId="0">
      <selection activeCell="A21" sqref="A1:XFD1048576"/>
    </sheetView>
  </sheetViews>
  <sheetFormatPr defaultRowHeight="12.75" x14ac:dyDescent="0.2"/>
  <cols>
    <col min="1" max="1" width="12.28515625" customWidth="1"/>
    <col min="5" max="11" width="9.140625" style="17"/>
    <col min="12" max="12" width="9.140625" style="16"/>
    <col min="13" max="36" width="9.140625" style="13"/>
  </cols>
  <sheetData>
    <row r="1" spans="1:36" s="12" customFormat="1" x14ac:dyDescent="0.2">
      <c r="A1" s="13" t="s">
        <v>757</v>
      </c>
      <c r="B1" s="13" t="s">
        <v>758</v>
      </c>
      <c r="C1" s="13" t="s">
        <v>759</v>
      </c>
      <c r="D1" s="13" t="s">
        <v>760</v>
      </c>
      <c r="E1" s="16" t="s">
        <v>804</v>
      </c>
      <c r="F1" s="16" t="s">
        <v>805</v>
      </c>
      <c r="G1" s="16" t="s">
        <v>833</v>
      </c>
      <c r="H1" s="16" t="s">
        <v>808</v>
      </c>
      <c r="I1" s="16" t="s">
        <v>806</v>
      </c>
      <c r="J1" s="16" t="s">
        <v>807</v>
      </c>
      <c r="K1" s="22" t="s">
        <v>833</v>
      </c>
      <c r="L1" s="16" t="s">
        <v>808</v>
      </c>
      <c r="M1" s="22" t="s">
        <v>811</v>
      </c>
      <c r="N1" s="22" t="s">
        <v>812</v>
      </c>
      <c r="O1" s="22"/>
      <c r="P1" s="22" t="s">
        <v>808</v>
      </c>
      <c r="Q1" s="22" t="s">
        <v>813</v>
      </c>
      <c r="R1" s="22" t="s">
        <v>814</v>
      </c>
      <c r="S1" s="22"/>
      <c r="T1" s="22" t="s">
        <v>808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 s="14" customFormat="1" x14ac:dyDescent="0.2">
      <c r="A2" s="23" t="s">
        <v>810</v>
      </c>
      <c r="B2" s="14">
        <v>600</v>
      </c>
      <c r="C2" s="14">
        <v>718560.7</v>
      </c>
      <c r="D2" s="14">
        <v>3188094</v>
      </c>
      <c r="E2" s="25">
        <v>1419587</v>
      </c>
      <c r="F2" s="25">
        <v>329909</v>
      </c>
      <c r="G2" s="25">
        <v>-4.0599999999999996</v>
      </c>
      <c r="H2" s="25">
        <v>0</v>
      </c>
      <c r="I2" s="25">
        <v>2732739</v>
      </c>
      <c r="J2" s="25">
        <v>396548</v>
      </c>
      <c r="K2" s="25">
        <v>-6.42</v>
      </c>
      <c r="L2" s="25">
        <v>0</v>
      </c>
      <c r="M2" s="25">
        <v>2002239</v>
      </c>
      <c r="N2" s="25">
        <v>352973</v>
      </c>
      <c r="O2" s="25">
        <v>-5.39</v>
      </c>
      <c r="P2" s="25">
        <v>0</v>
      </c>
      <c r="Q2" s="25">
        <v>3119153</v>
      </c>
      <c r="R2" s="25">
        <v>587773</v>
      </c>
      <c r="S2" s="25">
        <v>-4.37</v>
      </c>
      <c r="T2" s="25">
        <v>0</v>
      </c>
      <c r="V2" s="14">
        <f>E2/F2</f>
        <v>4.3029653631759057</v>
      </c>
    </row>
    <row r="3" spans="1:36" s="12" customFormat="1" x14ac:dyDescent="0.2">
      <c r="A3" s="14" t="s">
        <v>767</v>
      </c>
      <c r="B3" s="14">
        <v>601</v>
      </c>
      <c r="C3" s="14">
        <v>195820</v>
      </c>
      <c r="D3" s="14">
        <v>1508679</v>
      </c>
      <c r="E3" s="25">
        <v>367745</v>
      </c>
      <c r="F3" s="25">
        <v>100058.5</v>
      </c>
      <c r="G3" s="25">
        <v>-2.09</v>
      </c>
      <c r="H3" s="25">
        <v>3.6999999999999998E-2</v>
      </c>
      <c r="I3" s="25">
        <v>1262362</v>
      </c>
      <c r="J3" s="25">
        <v>27310</v>
      </c>
      <c r="K3" s="25">
        <v>-7.17</v>
      </c>
      <c r="L3" s="25">
        <v>0</v>
      </c>
      <c r="M3" s="25">
        <v>710216</v>
      </c>
      <c r="N3" s="25">
        <v>48220</v>
      </c>
      <c r="O3" s="25">
        <v>-4.55</v>
      </c>
      <c r="P3" s="25">
        <v>0</v>
      </c>
      <c r="Q3" s="15">
        <v>524053</v>
      </c>
      <c r="R3" s="15">
        <v>177361</v>
      </c>
      <c r="S3" s="15">
        <v>-1.27</v>
      </c>
      <c r="T3" s="15">
        <v>0.21</v>
      </c>
      <c r="U3" s="13"/>
      <c r="V3" s="13">
        <f>I2/J2</f>
        <v>6.8913195880448272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 spans="1:36" s="12" customFormat="1" x14ac:dyDescent="0.2">
      <c r="A4" s="14" t="s">
        <v>798</v>
      </c>
      <c r="B4" s="14">
        <v>601</v>
      </c>
      <c r="C4" s="14">
        <v>113163.4</v>
      </c>
      <c r="D4" s="14">
        <v>1287499</v>
      </c>
      <c r="E4" s="25">
        <v>254461</v>
      </c>
      <c r="F4" s="25">
        <v>34461</v>
      </c>
      <c r="G4" s="25">
        <v>-2.0099999999999998</v>
      </c>
      <c r="H4" s="25">
        <v>4.7E-2</v>
      </c>
      <c r="I4" s="15">
        <v>276190</v>
      </c>
      <c r="J4" s="15">
        <v>87406</v>
      </c>
      <c r="K4" s="15">
        <v>-1.23</v>
      </c>
      <c r="L4" s="18">
        <v>0.22</v>
      </c>
      <c r="M4" s="18">
        <v>155492</v>
      </c>
      <c r="N4" s="18">
        <v>101018</v>
      </c>
      <c r="O4" s="18">
        <v>-0.43</v>
      </c>
      <c r="P4" s="18">
        <v>0.67</v>
      </c>
      <c r="Q4" s="25">
        <v>1780594</v>
      </c>
      <c r="R4" s="25">
        <v>19389</v>
      </c>
      <c r="S4" s="25">
        <v>-7.91</v>
      </c>
      <c r="T4" s="25">
        <v>0</v>
      </c>
      <c r="U4" s="19" t="s">
        <v>835</v>
      </c>
      <c r="V4" s="13">
        <f>M2/N2</f>
        <v>5.6724990296708251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12" customFormat="1" x14ac:dyDescent="0.2">
      <c r="A5" s="14" t="s">
        <v>765</v>
      </c>
      <c r="B5" s="14">
        <v>601</v>
      </c>
      <c r="C5" s="14">
        <v>85375.71</v>
      </c>
      <c r="D5" s="14">
        <v>758548.3</v>
      </c>
      <c r="E5" s="15">
        <v>106782</v>
      </c>
      <c r="F5" s="15">
        <v>73453</v>
      </c>
      <c r="G5" s="15">
        <v>-0.52</v>
      </c>
      <c r="H5" s="15">
        <v>0.61</v>
      </c>
      <c r="I5" s="25">
        <v>571171</v>
      </c>
      <c r="J5" s="25">
        <v>8622</v>
      </c>
      <c r="K5" s="25">
        <v>-6.45</v>
      </c>
      <c r="L5" s="25">
        <v>0</v>
      </c>
      <c r="M5" s="25">
        <v>353284</v>
      </c>
      <c r="N5" s="25">
        <v>8503</v>
      </c>
      <c r="O5" s="25">
        <v>-4.72</v>
      </c>
      <c r="P5" s="25">
        <v>0</v>
      </c>
      <c r="Q5" s="27">
        <v>40613</v>
      </c>
      <c r="R5" s="27">
        <v>87893</v>
      </c>
      <c r="S5" s="27">
        <v>0.34</v>
      </c>
      <c r="T5" s="15">
        <v>0.73</v>
      </c>
      <c r="U5" s="13"/>
      <c r="V5" s="13">
        <f>Q2/R2</f>
        <v>5.3067306596253996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12" customFormat="1" x14ac:dyDescent="0.2">
      <c r="A6" s="14" t="s">
        <v>773</v>
      </c>
      <c r="B6" s="14">
        <v>601</v>
      </c>
      <c r="C6" s="14">
        <v>83388.52</v>
      </c>
      <c r="D6" s="14">
        <v>1363198</v>
      </c>
      <c r="E6" s="25">
        <v>229680</v>
      </c>
      <c r="F6" s="25">
        <v>1905</v>
      </c>
      <c r="G6" s="25">
        <v>-1.97</v>
      </c>
      <c r="H6" s="25">
        <v>4.8000000000000001E-2</v>
      </c>
      <c r="I6" s="24">
        <v>8463</v>
      </c>
      <c r="J6" s="24">
        <v>95227</v>
      </c>
      <c r="K6" s="24">
        <v>0.54</v>
      </c>
      <c r="L6" s="15">
        <v>0.59</v>
      </c>
      <c r="M6" s="24">
        <v>10337</v>
      </c>
      <c r="N6" s="24">
        <v>104350</v>
      </c>
      <c r="O6" s="24">
        <v>0.7</v>
      </c>
      <c r="P6" s="15">
        <v>0.48</v>
      </c>
      <c r="Q6" s="27">
        <v>422</v>
      </c>
      <c r="R6" s="27">
        <v>88054</v>
      </c>
      <c r="S6" s="27">
        <v>0.35</v>
      </c>
      <c r="T6" s="15">
        <v>0.72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12" customFormat="1" x14ac:dyDescent="0.2">
      <c r="A7" s="14" t="s">
        <v>772</v>
      </c>
      <c r="B7" s="14">
        <v>601</v>
      </c>
      <c r="C7" s="14">
        <v>57559.57</v>
      </c>
      <c r="D7" s="14">
        <v>950977.2</v>
      </c>
      <c r="E7" s="15">
        <v>124606</v>
      </c>
      <c r="F7" s="15">
        <v>20215</v>
      </c>
      <c r="G7" s="15">
        <v>-1.29</v>
      </c>
      <c r="H7" s="15">
        <v>0.2</v>
      </c>
      <c r="I7" s="25">
        <v>349870</v>
      </c>
      <c r="J7" s="25">
        <v>11376</v>
      </c>
      <c r="K7" s="14">
        <v>-3.02</v>
      </c>
      <c r="L7" s="25">
        <v>0</v>
      </c>
      <c r="M7" s="25">
        <v>234880</v>
      </c>
      <c r="N7" s="25">
        <v>6680</v>
      </c>
      <c r="O7" s="25">
        <v>-2.46</v>
      </c>
      <c r="P7" s="25">
        <v>0.01</v>
      </c>
      <c r="Q7" s="27">
        <v>113</v>
      </c>
      <c r="R7" s="27">
        <v>60790</v>
      </c>
      <c r="S7" s="27">
        <v>0.35</v>
      </c>
      <c r="T7" s="15">
        <v>0.73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12" customFormat="1" x14ac:dyDescent="0.2">
      <c r="A8" s="14" t="s">
        <v>771</v>
      </c>
      <c r="B8" s="14">
        <v>601</v>
      </c>
      <c r="C8" s="14">
        <v>33775.46</v>
      </c>
      <c r="D8" s="14">
        <v>281925.90000000002</v>
      </c>
      <c r="E8" s="25">
        <v>72889.5</v>
      </c>
      <c r="F8" s="25">
        <v>11989</v>
      </c>
      <c r="G8" s="25">
        <v>-2.5499999999999998</v>
      </c>
      <c r="H8" s="25">
        <v>0.01</v>
      </c>
      <c r="I8" s="15">
        <v>69948</v>
      </c>
      <c r="J8" s="15">
        <v>28060</v>
      </c>
      <c r="K8" s="15">
        <v>-1.25</v>
      </c>
      <c r="L8" s="15">
        <v>0.21</v>
      </c>
      <c r="M8" s="25">
        <v>118951</v>
      </c>
      <c r="N8" s="25">
        <v>9335</v>
      </c>
      <c r="O8" s="25">
        <v>-4.0199999999999996</v>
      </c>
      <c r="P8" s="25">
        <v>0</v>
      </c>
      <c r="Q8" s="25">
        <v>332789</v>
      </c>
      <c r="R8" s="25">
        <v>16959</v>
      </c>
      <c r="S8" s="25">
        <v>-6.37</v>
      </c>
      <c r="T8" s="25">
        <v>0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12" customFormat="1" x14ac:dyDescent="0.2">
      <c r="A9" s="14" t="s">
        <v>796</v>
      </c>
      <c r="B9" s="14">
        <v>601</v>
      </c>
      <c r="C9" s="14">
        <v>28853.91</v>
      </c>
      <c r="D9" s="14">
        <v>462069.8</v>
      </c>
      <c r="E9" s="25">
        <v>73093</v>
      </c>
      <c r="F9" s="25">
        <v>4213</v>
      </c>
      <c r="G9" s="25">
        <v>-1.75</v>
      </c>
      <c r="H9" s="25">
        <v>0.08</v>
      </c>
      <c r="I9" s="24">
        <v>19394</v>
      </c>
      <c r="J9" s="24">
        <v>30349</v>
      </c>
      <c r="K9" s="24">
        <v>0.2</v>
      </c>
      <c r="L9" s="15">
        <v>0.84</v>
      </c>
      <c r="M9" s="25">
        <v>117309</v>
      </c>
      <c r="N9" s="25">
        <v>3473</v>
      </c>
      <c r="O9" s="25">
        <v>-2.5299999999999998</v>
      </c>
      <c r="P9" s="25">
        <v>0.01</v>
      </c>
      <c r="Q9" s="25">
        <v>205397</v>
      </c>
      <c r="R9" s="25">
        <v>18925</v>
      </c>
      <c r="S9" s="25">
        <v>-2.23</v>
      </c>
      <c r="T9" s="25">
        <v>0.03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12" customFormat="1" x14ac:dyDescent="0.2">
      <c r="A10" s="14" t="s">
        <v>778</v>
      </c>
      <c r="B10" s="14">
        <v>601</v>
      </c>
      <c r="C10" s="14">
        <v>28635.66</v>
      </c>
      <c r="D10" s="14">
        <v>362431.8</v>
      </c>
      <c r="E10" s="15">
        <v>43423</v>
      </c>
      <c r="F10" s="15">
        <v>20399</v>
      </c>
      <c r="G10" s="15">
        <v>-0.75</v>
      </c>
      <c r="H10" s="15">
        <v>0.46</v>
      </c>
      <c r="I10" s="24">
        <v>2710</v>
      </c>
      <c r="J10" s="24">
        <v>32732</v>
      </c>
      <c r="K10" s="24">
        <v>0.7</v>
      </c>
      <c r="L10" s="15">
        <v>0.49</v>
      </c>
      <c r="M10" s="25">
        <v>77987</v>
      </c>
      <c r="N10" s="25">
        <v>14475</v>
      </c>
      <c r="O10" s="25">
        <v>-1.79</v>
      </c>
      <c r="P10" s="25">
        <v>7.0000000000000007E-2</v>
      </c>
      <c r="Q10" s="24">
        <v>3684</v>
      </c>
      <c r="R10" s="24">
        <v>30039</v>
      </c>
      <c r="S10" s="24">
        <v>0.4</v>
      </c>
      <c r="T10" s="15">
        <v>0.69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12" customFormat="1" x14ac:dyDescent="0.2">
      <c r="A11" s="14" t="s">
        <v>800</v>
      </c>
      <c r="B11" s="14">
        <v>601</v>
      </c>
      <c r="C11" s="14">
        <v>21514.639999999999</v>
      </c>
      <c r="D11" s="14">
        <v>311239.90000000002</v>
      </c>
      <c r="E11" s="25">
        <v>53125</v>
      </c>
      <c r="F11" s="25">
        <v>3908</v>
      </c>
      <c r="G11" s="25">
        <v>-1.86</v>
      </c>
      <c r="H11" s="25">
        <v>0.06</v>
      </c>
      <c r="I11" s="24">
        <v>19120</v>
      </c>
      <c r="J11" s="24">
        <v>21893</v>
      </c>
      <c r="K11" s="24">
        <v>7.0000000000000007E-2</v>
      </c>
      <c r="L11" s="15">
        <v>0.94</v>
      </c>
      <c r="M11" s="15">
        <v>30116</v>
      </c>
      <c r="N11" s="15">
        <v>19046</v>
      </c>
      <c r="O11" s="15">
        <v>-0.36</v>
      </c>
      <c r="P11" s="15">
        <v>0.72</v>
      </c>
      <c r="Q11" s="24">
        <v>2925</v>
      </c>
      <c r="R11" s="24">
        <v>22560</v>
      </c>
      <c r="S11" s="24">
        <v>0.35</v>
      </c>
      <c r="T11" s="15">
        <v>0.73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12" customFormat="1" x14ac:dyDescent="0.2">
      <c r="A12" s="14" t="s">
        <v>797</v>
      </c>
      <c r="B12" s="14">
        <v>600</v>
      </c>
      <c r="C12" s="14">
        <v>14277</v>
      </c>
      <c r="D12" s="14">
        <v>123809.60000000001</v>
      </c>
      <c r="E12" s="15">
        <v>16036</v>
      </c>
      <c r="F12" s="15">
        <v>13302</v>
      </c>
      <c r="G12" s="15">
        <v>-0.26</v>
      </c>
      <c r="H12" s="15">
        <v>0.8</v>
      </c>
      <c r="I12" s="25">
        <v>99977</v>
      </c>
      <c r="J12" s="25">
        <v>711</v>
      </c>
      <c r="K12" s="25">
        <v>-7.01</v>
      </c>
      <c r="L12" s="25">
        <v>0</v>
      </c>
      <c r="M12" s="25">
        <v>51597</v>
      </c>
      <c r="N12" s="25">
        <v>3648</v>
      </c>
      <c r="O12" s="25">
        <v>-3.99</v>
      </c>
      <c r="P12" s="25">
        <v>0</v>
      </c>
      <c r="Q12" s="15">
        <v>24910</v>
      </c>
      <c r="R12" s="15">
        <v>13698</v>
      </c>
      <c r="S12" s="15">
        <v>-0.49</v>
      </c>
      <c r="T12" s="15">
        <v>0.62</v>
      </c>
      <c r="U12" s="19" t="s">
        <v>834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12" customFormat="1" x14ac:dyDescent="0.2">
      <c r="A13" s="14" t="s">
        <v>779</v>
      </c>
      <c r="B13" s="14">
        <v>601</v>
      </c>
      <c r="C13" s="14">
        <v>12484.69</v>
      </c>
      <c r="D13" s="14">
        <v>97761.69</v>
      </c>
      <c r="E13" s="25">
        <v>21671</v>
      </c>
      <c r="F13" s="25">
        <v>7368</v>
      </c>
      <c r="G13" s="25">
        <v>-1.72</v>
      </c>
      <c r="H13" s="25">
        <v>0.09</v>
      </c>
      <c r="I13" s="24">
        <v>4511</v>
      </c>
      <c r="J13" s="24">
        <v>13745</v>
      </c>
      <c r="K13" s="24">
        <v>0.79</v>
      </c>
      <c r="L13" s="18">
        <v>0.43</v>
      </c>
      <c r="M13" s="24">
        <v>5172</v>
      </c>
      <c r="N13" s="24">
        <v>14583</v>
      </c>
      <c r="O13" s="24">
        <v>0.98</v>
      </c>
      <c r="P13" s="15">
        <v>0.32</v>
      </c>
      <c r="Q13" s="15">
        <v>15666</v>
      </c>
      <c r="R13" s="15">
        <v>12306</v>
      </c>
      <c r="S13" s="15">
        <v>-0.19</v>
      </c>
      <c r="T13" s="15">
        <v>0.85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12" customFormat="1" x14ac:dyDescent="0.2">
      <c r="A14" s="14" t="s">
        <v>803</v>
      </c>
      <c r="B14" s="14">
        <v>601</v>
      </c>
      <c r="C14" s="14">
        <v>11128.29</v>
      </c>
      <c r="D14" s="14">
        <v>94074.97</v>
      </c>
      <c r="E14" s="24">
        <v>8502</v>
      </c>
      <c r="F14" s="24">
        <v>12591</v>
      </c>
      <c r="G14" s="24">
        <v>0.51</v>
      </c>
      <c r="H14" s="15">
        <v>0.61</v>
      </c>
      <c r="I14" s="15">
        <v>19679</v>
      </c>
      <c r="J14" s="15">
        <v>9777</v>
      </c>
      <c r="K14" s="15">
        <v>-0.89</v>
      </c>
      <c r="L14" s="15">
        <v>0.38</v>
      </c>
      <c r="M14" s="24">
        <v>7712</v>
      </c>
      <c r="N14" s="24">
        <v>12109</v>
      </c>
      <c r="O14" s="24">
        <v>0.48</v>
      </c>
      <c r="P14" s="15">
        <v>0.63</v>
      </c>
      <c r="Q14" s="24">
        <v>1125</v>
      </c>
      <c r="R14" s="24">
        <v>11691</v>
      </c>
      <c r="S14" s="24">
        <v>0.62</v>
      </c>
      <c r="T14" s="15">
        <v>0.54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12" customFormat="1" x14ac:dyDescent="0.2">
      <c r="A15" s="14" t="s">
        <v>768</v>
      </c>
      <c r="B15" s="14">
        <v>601</v>
      </c>
      <c r="C15" s="14">
        <v>10842.68</v>
      </c>
      <c r="D15" s="14">
        <v>132202.9</v>
      </c>
      <c r="E15" s="18">
        <v>22209</v>
      </c>
      <c r="F15" s="18">
        <v>4512</v>
      </c>
      <c r="G15" s="18">
        <v>-1.58</v>
      </c>
      <c r="H15" s="15">
        <v>0.12</v>
      </c>
      <c r="I15" s="24">
        <v>5378</v>
      </c>
      <c r="J15" s="24">
        <v>11706</v>
      </c>
      <c r="K15" s="24">
        <v>0.4</v>
      </c>
      <c r="L15" s="15">
        <v>0.69</v>
      </c>
      <c r="M15" s="25">
        <v>43566</v>
      </c>
      <c r="N15" s="25">
        <v>1453</v>
      </c>
      <c r="O15" s="25">
        <v>-3.28</v>
      </c>
      <c r="P15" s="25">
        <v>0</v>
      </c>
      <c r="Q15" s="24">
        <v>6061</v>
      </c>
      <c r="R15" s="24">
        <v>11112</v>
      </c>
      <c r="S15" s="24">
        <v>0.21</v>
      </c>
      <c r="T15" s="15">
        <v>0.83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12" customFormat="1" x14ac:dyDescent="0.2">
      <c r="A16" s="14" t="s">
        <v>774</v>
      </c>
      <c r="B16" s="14">
        <v>601</v>
      </c>
      <c r="C16" s="14">
        <v>5771.3810000000003</v>
      </c>
      <c r="D16" s="14">
        <v>65286.21</v>
      </c>
      <c r="E16" s="24">
        <v>674</v>
      </c>
      <c r="F16" s="24">
        <v>8611</v>
      </c>
      <c r="G16" s="24">
        <v>1.43</v>
      </c>
      <c r="H16" s="15">
        <v>0.15</v>
      </c>
      <c r="I16" s="24">
        <v>768</v>
      </c>
      <c r="J16" s="24">
        <v>6562</v>
      </c>
      <c r="K16" s="24">
        <v>0.75</v>
      </c>
      <c r="L16" s="15">
        <v>0.46</v>
      </c>
      <c r="M16" s="15">
        <v>13030</v>
      </c>
      <c r="N16" s="15">
        <v>3689</v>
      </c>
      <c r="O16" s="15">
        <v>-1.46</v>
      </c>
      <c r="P16" s="15">
        <v>0.14000000000000001</v>
      </c>
      <c r="Q16" s="24">
        <v>2728</v>
      </c>
      <c r="R16" s="24">
        <v>5943</v>
      </c>
      <c r="S16" s="24">
        <v>0.27</v>
      </c>
      <c r="T16" s="15">
        <v>0.79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12" customFormat="1" x14ac:dyDescent="0.2">
      <c r="A17" s="14" t="s">
        <v>785</v>
      </c>
      <c r="B17" s="14">
        <v>601</v>
      </c>
      <c r="C17" s="14">
        <v>5554.7269999999999</v>
      </c>
      <c r="D17" s="14">
        <v>77250.73</v>
      </c>
      <c r="E17" s="26">
        <v>13949</v>
      </c>
      <c r="F17" s="25">
        <v>879</v>
      </c>
      <c r="G17" s="25">
        <v>-1.99</v>
      </c>
      <c r="H17" s="25">
        <v>4.7E-2</v>
      </c>
      <c r="I17" s="24">
        <v>252</v>
      </c>
      <c r="J17" s="24">
        <v>6392</v>
      </c>
      <c r="K17" s="24">
        <v>0.67</v>
      </c>
      <c r="L17" s="15">
        <v>0.5</v>
      </c>
      <c r="M17" s="15">
        <v>14120</v>
      </c>
      <c r="N17" s="15">
        <v>3097</v>
      </c>
      <c r="O17" s="15">
        <v>-1.46</v>
      </c>
      <c r="P17" s="15">
        <v>0.15</v>
      </c>
      <c r="Q17" s="24">
        <v>281</v>
      </c>
      <c r="R17" s="24">
        <v>5851</v>
      </c>
      <c r="S17" s="24">
        <v>0.4</v>
      </c>
      <c r="T17" s="15">
        <v>0.69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12" customFormat="1" x14ac:dyDescent="0.2">
      <c r="A18" s="14" t="s">
        <v>769</v>
      </c>
      <c r="B18" s="14">
        <v>601</v>
      </c>
      <c r="C18" s="14">
        <v>5242.0969999999998</v>
      </c>
      <c r="D18" s="14">
        <v>64033.45</v>
      </c>
      <c r="E18" s="25">
        <v>11983</v>
      </c>
      <c r="F18" s="25">
        <v>1488</v>
      </c>
      <c r="G18" s="25">
        <v>-1.93</v>
      </c>
      <c r="H18" s="25">
        <v>5.3999999999999999E-2</v>
      </c>
      <c r="I18" s="25">
        <v>31374</v>
      </c>
      <c r="J18" s="25">
        <v>1113</v>
      </c>
      <c r="K18" s="25">
        <v>-4.03</v>
      </c>
      <c r="L18" s="25">
        <v>0</v>
      </c>
      <c r="M18" s="25">
        <v>18776</v>
      </c>
      <c r="N18" s="25">
        <v>1359</v>
      </c>
      <c r="O18" s="25">
        <v>-2.79</v>
      </c>
      <c r="P18" s="25">
        <v>0.01</v>
      </c>
      <c r="Q18" s="30">
        <v>11981</v>
      </c>
      <c r="R18" s="30">
        <v>4863</v>
      </c>
      <c r="S18" s="30">
        <v>-0.61</v>
      </c>
      <c r="T18" s="15">
        <v>0.54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12" customFormat="1" x14ac:dyDescent="0.2">
      <c r="A19" s="14" t="s">
        <v>781</v>
      </c>
      <c r="B19" s="14">
        <v>601</v>
      </c>
      <c r="C19" s="14">
        <v>3703.328</v>
      </c>
      <c r="D19" s="14">
        <v>47921.59</v>
      </c>
      <c r="E19" s="15">
        <v>5722</v>
      </c>
      <c r="F19" s="15">
        <v>2579</v>
      </c>
      <c r="G19" s="15">
        <v>-0.77</v>
      </c>
      <c r="H19" s="15">
        <v>0.44</v>
      </c>
      <c r="I19" s="15">
        <v>154</v>
      </c>
      <c r="J19" s="15">
        <v>4264</v>
      </c>
      <c r="K19" s="15">
        <v>0.72</v>
      </c>
      <c r="L19" s="15">
        <v>0.47</v>
      </c>
      <c r="M19" s="15">
        <v>6132</v>
      </c>
      <c r="N19" s="15">
        <v>3006</v>
      </c>
      <c r="O19" s="15">
        <v>-0.67</v>
      </c>
      <c r="P19" s="15">
        <v>0.51</v>
      </c>
      <c r="Q19" s="25">
        <v>25088</v>
      </c>
      <c r="R19" s="25">
        <v>2501</v>
      </c>
      <c r="S19" s="25">
        <v>-2.61</v>
      </c>
      <c r="T19" s="25">
        <v>0.01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12" customFormat="1" x14ac:dyDescent="0.2">
      <c r="A20" s="14" t="s">
        <v>799</v>
      </c>
      <c r="B20" s="14">
        <v>601</v>
      </c>
      <c r="C20" s="14">
        <v>3159.7339999999999</v>
      </c>
      <c r="D20" s="14">
        <v>41387.94</v>
      </c>
      <c r="E20" s="24">
        <v>289</v>
      </c>
      <c r="F20" s="24">
        <v>4759</v>
      </c>
      <c r="G20" s="24">
        <v>1.27</v>
      </c>
      <c r="H20" s="15">
        <v>0.2</v>
      </c>
      <c r="I20" s="24">
        <v>1251</v>
      </c>
      <c r="J20" s="24">
        <v>3461</v>
      </c>
      <c r="K20" s="24">
        <v>0.45</v>
      </c>
      <c r="L20" s="15">
        <v>0.65</v>
      </c>
      <c r="M20" s="24">
        <v>954</v>
      </c>
      <c r="N20" s="24">
        <v>3793</v>
      </c>
      <c r="O20" s="24">
        <v>0.7</v>
      </c>
      <c r="P20" s="15">
        <v>0.48</v>
      </c>
      <c r="Q20" s="24">
        <v>534</v>
      </c>
      <c r="R20" s="24">
        <v>3307</v>
      </c>
      <c r="S20" s="24">
        <v>0.37</v>
      </c>
      <c r="T20" s="15">
        <v>0.71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x14ac:dyDescent="0.2">
      <c r="A21" s="14" t="s">
        <v>776</v>
      </c>
      <c r="B21" s="14">
        <v>601</v>
      </c>
      <c r="C21" s="14">
        <v>3099.8339999999998</v>
      </c>
      <c r="D21" s="14">
        <v>43796.02</v>
      </c>
      <c r="E21" s="15">
        <v>6032</v>
      </c>
      <c r="F21" s="15">
        <v>1467</v>
      </c>
      <c r="G21" s="15">
        <v>-1.23</v>
      </c>
      <c r="H21" s="15">
        <v>0.22</v>
      </c>
      <c r="I21" s="24">
        <v>296</v>
      </c>
      <c r="J21" s="24">
        <v>3543</v>
      </c>
      <c r="K21" s="24">
        <v>0.62</v>
      </c>
      <c r="L21" s="15">
        <v>0.53</v>
      </c>
      <c r="M21" s="15">
        <v>3190</v>
      </c>
      <c r="N21" s="15">
        <v>3074</v>
      </c>
      <c r="O21" s="15">
        <v>-0.03</v>
      </c>
      <c r="P21" s="15">
        <v>0.98</v>
      </c>
      <c r="Q21" s="25">
        <v>27478</v>
      </c>
      <c r="R21" s="25">
        <v>1729</v>
      </c>
      <c r="S21" s="25">
        <v>-3.26</v>
      </c>
      <c r="T21" s="25">
        <v>0</v>
      </c>
    </row>
    <row r="22" spans="1:36" x14ac:dyDescent="0.2">
      <c r="A22" s="14" t="s">
        <v>777</v>
      </c>
      <c r="B22" s="14">
        <v>601</v>
      </c>
      <c r="C22" s="14">
        <v>2855.0529999999999</v>
      </c>
      <c r="D22" s="14">
        <v>32109.89</v>
      </c>
      <c r="E22" s="15">
        <v>4360</v>
      </c>
      <c r="F22" s="15">
        <v>2017</v>
      </c>
      <c r="G22" s="15">
        <v>-0.86</v>
      </c>
      <c r="H22" s="18">
        <v>0.39</v>
      </c>
      <c r="I22" s="24">
        <v>1405</v>
      </c>
      <c r="J22" s="24">
        <v>3084</v>
      </c>
      <c r="K22" s="24">
        <v>0.44</v>
      </c>
      <c r="L22" s="15">
        <v>0.66</v>
      </c>
      <c r="M22" s="25">
        <v>8876</v>
      </c>
      <c r="N22" s="25">
        <v>1127</v>
      </c>
      <c r="O22" s="25">
        <v>-2.4700000000000002</v>
      </c>
      <c r="P22" s="25">
        <v>0.01</v>
      </c>
      <c r="Q22" s="24">
        <v>1463</v>
      </c>
      <c r="R22" s="24">
        <v>2933</v>
      </c>
      <c r="S22" s="24">
        <v>0.25</v>
      </c>
      <c r="T22" s="15">
        <v>0.8</v>
      </c>
    </row>
    <row r="23" spans="1:36" x14ac:dyDescent="0.2">
      <c r="A23" s="14" t="s">
        <v>762</v>
      </c>
      <c r="B23" s="14">
        <v>601</v>
      </c>
      <c r="C23" s="14">
        <v>2725.625</v>
      </c>
      <c r="D23" s="14">
        <v>27352.04</v>
      </c>
      <c r="E23" s="15">
        <v>4187</v>
      </c>
      <c r="F23" s="15">
        <v>1912</v>
      </c>
      <c r="G23" s="15">
        <v>-0.98</v>
      </c>
      <c r="H23" s="15">
        <v>0.33</v>
      </c>
      <c r="I23" s="15">
        <v>3029</v>
      </c>
      <c r="J23" s="15">
        <v>2678</v>
      </c>
      <c r="K23" s="15">
        <v>-0.11</v>
      </c>
      <c r="L23" s="15">
        <v>0.91</v>
      </c>
      <c r="M23" s="15">
        <v>4884</v>
      </c>
      <c r="N23" s="15">
        <v>2106</v>
      </c>
      <c r="O23" s="15">
        <v>-1.04</v>
      </c>
      <c r="P23" s="15">
        <v>0.3</v>
      </c>
      <c r="Q23" s="15">
        <v>7425</v>
      </c>
      <c r="R23" s="15">
        <v>2461</v>
      </c>
      <c r="S23" s="15">
        <v>-1</v>
      </c>
      <c r="T23" s="19">
        <v>0.31</v>
      </c>
    </row>
    <row r="24" spans="1:36" x14ac:dyDescent="0.2">
      <c r="A24" s="14" t="s">
        <v>802</v>
      </c>
      <c r="B24" s="14">
        <v>601</v>
      </c>
      <c r="C24" s="14">
        <v>2563.7269999999999</v>
      </c>
      <c r="D24" s="14">
        <v>38787.79</v>
      </c>
      <c r="E24" s="18">
        <v>2934</v>
      </c>
      <c r="F24" s="15">
        <v>2357</v>
      </c>
      <c r="G24" s="15">
        <v>-0.17</v>
      </c>
      <c r="H24" s="15">
        <v>0.86</v>
      </c>
      <c r="I24" s="25">
        <v>15970</v>
      </c>
      <c r="J24" s="25">
        <v>446</v>
      </c>
      <c r="K24" s="25">
        <v>-3.4</v>
      </c>
      <c r="L24" s="25">
        <v>0</v>
      </c>
      <c r="M24" s="25">
        <v>10155</v>
      </c>
      <c r="N24" s="25">
        <v>385</v>
      </c>
      <c r="O24" s="25">
        <v>-2.58</v>
      </c>
      <c r="P24" s="25">
        <v>0.01</v>
      </c>
      <c r="Q24" s="15">
        <v>534</v>
      </c>
      <c r="R24" s="15">
        <v>2678</v>
      </c>
      <c r="S24" s="15">
        <v>0.3</v>
      </c>
      <c r="T24" s="15">
        <v>0.76</v>
      </c>
    </row>
    <row r="25" spans="1:36" x14ac:dyDescent="0.2">
      <c r="A25" s="14" t="s">
        <v>770</v>
      </c>
      <c r="B25" s="14">
        <v>601</v>
      </c>
      <c r="C25" s="14">
        <v>2189.3510000000001</v>
      </c>
      <c r="D25" s="14">
        <v>22267.91</v>
      </c>
      <c r="E25" s="25">
        <v>4810</v>
      </c>
      <c r="F25" s="25">
        <v>730</v>
      </c>
      <c r="G25" s="25">
        <v>-2.16</v>
      </c>
      <c r="H25" s="25">
        <v>0.03</v>
      </c>
      <c r="I25" s="24">
        <v>362</v>
      </c>
      <c r="J25" s="24">
        <v>2478</v>
      </c>
      <c r="K25" s="24">
        <v>0.8</v>
      </c>
      <c r="L25" s="15">
        <v>0.42</v>
      </c>
      <c r="M25" s="24">
        <v>369</v>
      </c>
      <c r="N25" s="24">
        <v>2711</v>
      </c>
      <c r="O25" s="24">
        <v>1.07</v>
      </c>
      <c r="P25" s="15">
        <v>0.28000000000000003</v>
      </c>
      <c r="Q25" s="24">
        <v>366</v>
      </c>
      <c r="R25" s="24">
        <v>2292</v>
      </c>
      <c r="S25" s="24">
        <v>0.48</v>
      </c>
      <c r="T25" s="19">
        <v>0.63</v>
      </c>
    </row>
    <row r="26" spans="1:36" x14ac:dyDescent="0.2">
      <c r="A26" s="14" t="s">
        <v>784</v>
      </c>
      <c r="B26" s="14">
        <v>601</v>
      </c>
      <c r="C26" s="14">
        <v>2181.4409999999998</v>
      </c>
      <c r="D26" s="14">
        <v>35402.78</v>
      </c>
      <c r="E26" s="15">
        <v>4855</v>
      </c>
      <c r="F26" s="15">
        <v>692</v>
      </c>
      <c r="G26" s="15">
        <v>-1.38</v>
      </c>
      <c r="H26" s="15">
        <v>0.17</v>
      </c>
      <c r="I26" s="24">
        <v>1493</v>
      </c>
      <c r="J26" s="24">
        <v>2290</v>
      </c>
      <c r="K26" s="24">
        <v>0.19</v>
      </c>
      <c r="L26" s="15">
        <v>0.84</v>
      </c>
      <c r="M26" s="25">
        <v>7749</v>
      </c>
      <c r="N26" s="25">
        <v>584</v>
      </c>
      <c r="O26" s="25">
        <v>-2.0699999999999998</v>
      </c>
      <c r="P26" s="25">
        <v>0.04</v>
      </c>
      <c r="Q26" s="24">
        <v>1322</v>
      </c>
      <c r="R26" s="24">
        <v>2230</v>
      </c>
      <c r="S26" s="24">
        <v>0.14000000000000001</v>
      </c>
      <c r="T26" s="15">
        <v>0.88</v>
      </c>
    </row>
    <row r="27" spans="1:36" x14ac:dyDescent="0.2">
      <c r="A27" s="14" t="s">
        <v>766</v>
      </c>
      <c r="B27" s="14">
        <v>601</v>
      </c>
      <c r="C27" s="14">
        <v>2159.1509999999998</v>
      </c>
      <c r="D27" s="14">
        <v>27082.42</v>
      </c>
      <c r="E27" s="15">
        <v>2666</v>
      </c>
      <c r="F27" s="15">
        <v>1877</v>
      </c>
      <c r="G27" s="15">
        <v>-0.34</v>
      </c>
      <c r="H27" s="15">
        <v>0.73</v>
      </c>
      <c r="I27" s="15">
        <v>5908</v>
      </c>
      <c r="J27" s="15">
        <v>1567</v>
      </c>
      <c r="K27" s="15">
        <v>-1.35</v>
      </c>
      <c r="L27" s="15">
        <v>0.18</v>
      </c>
      <c r="M27" s="15">
        <v>3444</v>
      </c>
      <c r="N27" s="30">
        <v>1790</v>
      </c>
      <c r="O27" s="30">
        <v>-0.62</v>
      </c>
      <c r="P27" s="15">
        <v>0.53</v>
      </c>
      <c r="Q27" s="24">
        <v>1955</v>
      </c>
      <c r="R27" s="24">
        <v>2171</v>
      </c>
      <c r="S27" s="24">
        <v>0.04</v>
      </c>
      <c r="T27" s="28">
        <v>0.96</v>
      </c>
    </row>
    <row r="28" spans="1:36" x14ac:dyDescent="0.2">
      <c r="A28" s="14" t="s">
        <v>787</v>
      </c>
      <c r="B28" s="14">
        <v>601</v>
      </c>
      <c r="C28" s="14">
        <v>1364.2260000000001</v>
      </c>
      <c r="D28" s="14">
        <v>19109.13</v>
      </c>
      <c r="E28" s="25">
        <v>3801</v>
      </c>
      <c r="F28" s="25">
        <v>7</v>
      </c>
      <c r="G28" s="25">
        <v>-2.34</v>
      </c>
      <c r="H28" s="25">
        <v>0.02</v>
      </c>
      <c r="I28" s="18">
        <v>1578</v>
      </c>
      <c r="J28" s="18">
        <v>11</v>
      </c>
      <c r="K28" s="18">
        <v>0.69</v>
      </c>
      <c r="L28" s="15">
        <v>0.49</v>
      </c>
      <c r="M28" s="15">
        <v>2478</v>
      </c>
      <c r="N28" s="15">
        <v>1045</v>
      </c>
      <c r="O28" s="15">
        <v>-0.77</v>
      </c>
      <c r="P28" s="15">
        <v>0.44</v>
      </c>
      <c r="Q28" s="25">
        <v>9984</v>
      </c>
      <c r="R28" s="25">
        <v>879</v>
      </c>
      <c r="S28" s="25">
        <v>-2.64</v>
      </c>
      <c r="T28" s="25">
        <v>0.01</v>
      </c>
    </row>
    <row r="29" spans="1:36" x14ac:dyDescent="0.2">
      <c r="A29" s="14" t="s">
        <v>761</v>
      </c>
      <c r="B29" s="14">
        <v>601</v>
      </c>
      <c r="C29" s="14">
        <v>1054.241</v>
      </c>
      <c r="D29" s="14">
        <v>16909.91</v>
      </c>
      <c r="E29" s="25">
        <v>2742</v>
      </c>
      <c r="F29" s="25">
        <v>114</v>
      </c>
      <c r="G29" s="25">
        <v>-1.83</v>
      </c>
      <c r="H29" s="25">
        <v>7.0000000000000007E-2</v>
      </c>
      <c r="I29" s="27">
        <v>252</v>
      </c>
      <c r="J29" s="27">
        <v>1181</v>
      </c>
      <c r="K29" s="27">
        <v>0.46</v>
      </c>
      <c r="L29" s="15">
        <v>0.64</v>
      </c>
      <c r="M29" s="25">
        <v>4554</v>
      </c>
      <c r="N29" s="25">
        <v>50</v>
      </c>
      <c r="O29" s="25">
        <v>-2.73</v>
      </c>
      <c r="P29" s="25">
        <v>0</v>
      </c>
      <c r="Q29" s="24">
        <v>0</v>
      </c>
      <c r="R29" s="24">
        <v>1114</v>
      </c>
      <c r="S29" s="24">
        <v>0.36</v>
      </c>
      <c r="T29" s="28">
        <v>0.72</v>
      </c>
    </row>
    <row r="30" spans="1:36" x14ac:dyDescent="0.2">
      <c r="A30" s="14" t="s">
        <v>764</v>
      </c>
      <c r="B30" s="14">
        <v>601</v>
      </c>
      <c r="C30" s="14">
        <v>519.11339999999996</v>
      </c>
      <c r="D30" s="14">
        <v>7467.55</v>
      </c>
      <c r="E30" s="25">
        <v>1418</v>
      </c>
      <c r="F30" s="25">
        <v>19</v>
      </c>
      <c r="G30" s="25">
        <v>-2.21</v>
      </c>
      <c r="H30" s="25">
        <v>0.03</v>
      </c>
      <c r="I30" s="27">
        <v>22</v>
      </c>
      <c r="J30" s="27">
        <v>598</v>
      </c>
      <c r="K30" s="27">
        <v>0.65</v>
      </c>
      <c r="L30" s="15">
        <v>0.52</v>
      </c>
      <c r="M30" s="25">
        <v>2254</v>
      </c>
      <c r="N30" s="25">
        <v>21</v>
      </c>
      <c r="O30" s="25">
        <v>-3.07</v>
      </c>
      <c r="P30" s="25">
        <v>0</v>
      </c>
      <c r="Q30" s="24">
        <v>450</v>
      </c>
      <c r="R30" s="24">
        <v>523</v>
      </c>
      <c r="S30" s="24">
        <v>0.05</v>
      </c>
      <c r="T30" s="28">
        <v>0.96</v>
      </c>
    </row>
    <row r="31" spans="1:36" x14ac:dyDescent="0.2">
      <c r="A31" s="14" t="s">
        <v>775</v>
      </c>
      <c r="B31" s="14">
        <v>601</v>
      </c>
      <c r="C31" s="14">
        <v>512.14639999999997</v>
      </c>
      <c r="D31" s="14">
        <v>5165.3239999999996</v>
      </c>
      <c r="E31" s="15">
        <v>925</v>
      </c>
      <c r="F31" s="18">
        <v>282</v>
      </c>
      <c r="G31" s="18">
        <v>-1.46</v>
      </c>
      <c r="H31" s="15">
        <v>0.14000000000000001</v>
      </c>
      <c r="I31" s="18">
        <v>527</v>
      </c>
      <c r="J31" s="18">
        <v>510</v>
      </c>
      <c r="K31" s="18">
        <v>-0.03</v>
      </c>
      <c r="L31" s="15">
        <v>0.98</v>
      </c>
      <c r="M31" s="15">
        <v>1135</v>
      </c>
      <c r="N31" s="15">
        <v>333</v>
      </c>
      <c r="O31" s="15">
        <v>-1.59</v>
      </c>
      <c r="P31" s="15">
        <v>0.11</v>
      </c>
      <c r="Q31" s="24">
        <v>338</v>
      </c>
      <c r="R31" s="24">
        <v>522</v>
      </c>
      <c r="S31" s="24">
        <v>0.2</v>
      </c>
      <c r="T31" s="28">
        <v>0.84</v>
      </c>
    </row>
    <row r="32" spans="1:36" x14ac:dyDescent="0.2">
      <c r="A32" s="14" t="s">
        <v>763</v>
      </c>
      <c r="B32" s="14">
        <v>601</v>
      </c>
      <c r="C32" s="14">
        <v>236.60570000000001</v>
      </c>
      <c r="D32" s="14">
        <v>5192.0540000000001</v>
      </c>
      <c r="E32" s="15">
        <v>603</v>
      </c>
      <c r="F32" s="15">
        <v>33</v>
      </c>
      <c r="G32" s="15">
        <v>-1.29</v>
      </c>
      <c r="H32" s="15">
        <v>0.2</v>
      </c>
      <c r="I32" s="27">
        <v>22</v>
      </c>
      <c r="J32" s="27">
        <v>271</v>
      </c>
      <c r="K32" s="27">
        <v>0.4</v>
      </c>
      <c r="L32" s="15">
        <v>0.68</v>
      </c>
      <c r="M32" s="24">
        <v>299</v>
      </c>
      <c r="N32" s="24">
        <v>20</v>
      </c>
      <c r="O32" s="24">
        <v>0.55000000000000004</v>
      </c>
      <c r="P32" s="15">
        <v>0.57999999999999996</v>
      </c>
      <c r="Q32" s="24">
        <v>28</v>
      </c>
      <c r="R32" s="24">
        <v>248</v>
      </c>
      <c r="S32" s="24">
        <v>0.23</v>
      </c>
      <c r="T32" s="28">
        <v>0.82</v>
      </c>
    </row>
    <row r="33" spans="1:20" x14ac:dyDescent="0.2">
      <c r="A33" s="13" t="s">
        <v>783</v>
      </c>
      <c r="B33" s="13">
        <v>600</v>
      </c>
      <c r="C33" s="13">
        <v>235.5</v>
      </c>
      <c r="D33" s="13">
        <v>4316.0789999999997</v>
      </c>
      <c r="E33" s="21">
        <v>479</v>
      </c>
      <c r="F33" s="21">
        <v>100</v>
      </c>
      <c r="G33" s="21">
        <v>-1.03</v>
      </c>
      <c r="H33" s="21">
        <v>0.3</v>
      </c>
      <c r="I33" s="21">
        <v>0</v>
      </c>
      <c r="J33" s="21">
        <v>272</v>
      </c>
      <c r="K33" s="21">
        <v>0.53</v>
      </c>
      <c r="L33" s="16">
        <v>0.6</v>
      </c>
      <c r="M33" s="16">
        <v>133</v>
      </c>
      <c r="N33" s="13">
        <v>258</v>
      </c>
      <c r="O33" s="13">
        <v>0.24</v>
      </c>
      <c r="P33" s="15">
        <v>0.81</v>
      </c>
      <c r="Q33" s="24">
        <v>0</v>
      </c>
      <c r="R33" s="24">
        <v>248</v>
      </c>
      <c r="S33" s="24">
        <v>0.31</v>
      </c>
      <c r="T33" s="28">
        <v>0.76</v>
      </c>
    </row>
    <row r="34" spans="1:20" x14ac:dyDescent="0.2">
      <c r="A34" s="13" t="s">
        <v>780</v>
      </c>
      <c r="B34" s="13">
        <v>601</v>
      </c>
      <c r="C34" s="13">
        <v>199.16810000000001</v>
      </c>
      <c r="D34" s="13">
        <v>1509.376</v>
      </c>
      <c r="E34" s="21">
        <v>230</v>
      </c>
      <c r="F34" s="21">
        <v>182</v>
      </c>
      <c r="G34" s="21">
        <v>-0.37</v>
      </c>
      <c r="H34" s="21">
        <v>0.71</v>
      </c>
      <c r="I34" s="21">
        <v>285</v>
      </c>
      <c r="J34" s="21">
        <v>186</v>
      </c>
      <c r="K34" s="21">
        <v>-0.56000000000000005</v>
      </c>
      <c r="L34" s="16">
        <v>0.57999999999999996</v>
      </c>
      <c r="M34" s="53">
        <v>403</v>
      </c>
      <c r="N34" s="53">
        <v>141</v>
      </c>
      <c r="O34" s="53">
        <v>-1.78</v>
      </c>
      <c r="P34" s="25">
        <v>0.08</v>
      </c>
      <c r="Q34" s="24">
        <v>197</v>
      </c>
      <c r="R34" s="24">
        <v>199</v>
      </c>
      <c r="S34" s="24">
        <v>0.01</v>
      </c>
      <c r="T34" s="28">
        <v>0.99</v>
      </c>
    </row>
    <row r="35" spans="1:20" x14ac:dyDescent="0.2">
      <c r="A35" s="13" t="s">
        <v>801</v>
      </c>
      <c r="B35" s="13">
        <v>600</v>
      </c>
      <c r="C35" s="13">
        <v>162</v>
      </c>
      <c r="D35" s="13">
        <v>2429.402</v>
      </c>
      <c r="E35" s="16">
        <v>210</v>
      </c>
      <c r="F35" s="16">
        <v>135</v>
      </c>
      <c r="G35" s="21">
        <v>-0.36</v>
      </c>
      <c r="H35" s="16">
        <v>0.72</v>
      </c>
      <c r="I35" s="53">
        <v>1054</v>
      </c>
      <c r="J35" s="53">
        <v>21</v>
      </c>
      <c r="K35" s="53">
        <v>-3.61</v>
      </c>
      <c r="L35" s="53">
        <v>0</v>
      </c>
      <c r="M35" s="53">
        <v>650</v>
      </c>
      <c r="N35" s="53">
        <v>23</v>
      </c>
      <c r="O35" s="53">
        <v>-2.64</v>
      </c>
      <c r="P35" s="25">
        <v>0.01</v>
      </c>
      <c r="Q35" s="24">
        <v>0</v>
      </c>
      <c r="R35" s="24">
        <v>171</v>
      </c>
      <c r="S35" s="24">
        <v>0.38</v>
      </c>
      <c r="T35" s="28">
        <v>0.7</v>
      </c>
    </row>
    <row r="36" spans="1:20" x14ac:dyDescent="0.2">
      <c r="A36" s="13" t="s">
        <v>788</v>
      </c>
      <c r="B36" s="13">
        <v>601</v>
      </c>
      <c r="C36" s="13">
        <v>68.885189999999994</v>
      </c>
      <c r="D36" s="13">
        <v>1369.104</v>
      </c>
      <c r="E36" s="16">
        <v>180</v>
      </c>
      <c r="F36" s="16">
        <v>7</v>
      </c>
      <c r="G36" s="21">
        <v>-1.48</v>
      </c>
      <c r="H36" s="16">
        <v>0.14000000000000001</v>
      </c>
      <c r="I36" s="53">
        <v>407</v>
      </c>
      <c r="J36" s="53">
        <v>9</v>
      </c>
      <c r="K36" s="53">
        <v>-2.73</v>
      </c>
      <c r="L36" s="53">
        <v>0.01</v>
      </c>
      <c r="M36" s="53">
        <v>275</v>
      </c>
      <c r="N36" s="53">
        <v>10</v>
      </c>
      <c r="O36" s="53">
        <v>-1.99</v>
      </c>
      <c r="P36" s="25">
        <v>0.05</v>
      </c>
      <c r="Q36" s="54">
        <v>1125</v>
      </c>
      <c r="R36" s="54">
        <v>9</v>
      </c>
      <c r="S36" s="54">
        <v>-4.5599999999999996</v>
      </c>
      <c r="T36" s="25">
        <v>0</v>
      </c>
    </row>
    <row r="37" spans="1:20" x14ac:dyDescent="0.2">
      <c r="A37" s="13" t="s">
        <v>786</v>
      </c>
      <c r="B37" s="13">
        <v>600</v>
      </c>
      <c r="C37" s="13">
        <v>42</v>
      </c>
      <c r="D37" s="13">
        <v>754.2441</v>
      </c>
      <c r="E37" s="16">
        <v>109</v>
      </c>
      <c r="F37" s="16">
        <v>5</v>
      </c>
      <c r="G37" s="21">
        <v>-1.63</v>
      </c>
      <c r="H37" s="16">
        <v>0.1</v>
      </c>
      <c r="I37" s="21">
        <v>11</v>
      </c>
      <c r="J37" s="21">
        <v>47</v>
      </c>
      <c r="K37" s="21">
        <v>0.4</v>
      </c>
      <c r="L37" s="16">
        <v>0.34</v>
      </c>
      <c r="M37" s="53">
        <v>162</v>
      </c>
      <c r="N37" s="53">
        <v>8</v>
      </c>
      <c r="O37" s="53">
        <v>-2.09</v>
      </c>
      <c r="P37" s="25">
        <v>0.04</v>
      </c>
      <c r="Q37" s="24">
        <v>0</v>
      </c>
      <c r="R37" s="24">
        <v>44</v>
      </c>
      <c r="S37" s="24">
        <v>0.32</v>
      </c>
      <c r="T37" s="28">
        <v>0.75</v>
      </c>
    </row>
    <row r="38" spans="1:20" x14ac:dyDescent="0.2">
      <c r="A38" s="13" t="s">
        <v>790</v>
      </c>
      <c r="B38" s="13">
        <v>601</v>
      </c>
      <c r="C38" s="13">
        <v>41.930120000000002</v>
      </c>
      <c r="D38" s="13">
        <v>567.66089999999997</v>
      </c>
      <c r="E38" s="16">
        <v>92</v>
      </c>
      <c r="F38" s="16">
        <v>14</v>
      </c>
      <c r="G38" s="22">
        <v>-1.62</v>
      </c>
      <c r="H38" s="22">
        <v>0.11</v>
      </c>
      <c r="I38" s="53">
        <v>154</v>
      </c>
      <c r="J38" s="53">
        <v>24</v>
      </c>
      <c r="K38" s="53">
        <v>-1.92</v>
      </c>
      <c r="L38" s="53">
        <v>0.06</v>
      </c>
      <c r="M38" s="53">
        <v>168</v>
      </c>
      <c r="N38" s="53">
        <v>6</v>
      </c>
      <c r="O38" s="53">
        <v>-2.93</v>
      </c>
      <c r="P38" s="25">
        <v>0</v>
      </c>
      <c r="Q38" s="54">
        <v>338</v>
      </c>
      <c r="R38" s="54">
        <v>25</v>
      </c>
      <c r="S38" s="54">
        <v>-3.05</v>
      </c>
      <c r="T38" s="25">
        <v>0</v>
      </c>
    </row>
    <row r="39" spans="1:20" x14ac:dyDescent="0.2">
      <c r="A39" s="13" t="s">
        <v>789</v>
      </c>
      <c r="B39" s="13">
        <v>600</v>
      </c>
      <c r="C39" s="13">
        <v>30</v>
      </c>
      <c r="D39" s="13">
        <v>411.6825</v>
      </c>
      <c r="E39" s="53">
        <v>76</v>
      </c>
      <c r="F39" s="53">
        <v>5</v>
      </c>
      <c r="G39" s="53">
        <v>-2.0299999999999998</v>
      </c>
      <c r="H39" s="53">
        <v>0.04</v>
      </c>
      <c r="I39" s="53">
        <v>198</v>
      </c>
      <c r="J39" s="53">
        <v>3</v>
      </c>
      <c r="K39" s="53">
        <v>-4.0199999999999996</v>
      </c>
      <c r="L39" s="53">
        <v>0</v>
      </c>
      <c r="M39" s="53">
        <v>122</v>
      </c>
      <c r="N39" s="53">
        <v>4</v>
      </c>
      <c r="O39" s="53">
        <v>-2.93</v>
      </c>
      <c r="P39" s="25">
        <v>0</v>
      </c>
      <c r="Q39" s="24">
        <v>0</v>
      </c>
      <c r="R39" s="24">
        <v>32</v>
      </c>
      <c r="S39" s="24">
        <v>0.42</v>
      </c>
      <c r="T39" s="28">
        <v>0.68</v>
      </c>
    </row>
    <row r="40" spans="1:20" x14ac:dyDescent="0.2">
      <c r="A40" s="13" t="s">
        <v>791</v>
      </c>
      <c r="B40" s="13">
        <v>601</v>
      </c>
      <c r="C40" s="13">
        <v>20.965060000000001</v>
      </c>
      <c r="D40" s="13">
        <v>332.05380000000002</v>
      </c>
      <c r="E40" s="16">
        <v>34</v>
      </c>
      <c r="F40" s="16">
        <v>9</v>
      </c>
      <c r="G40" s="22">
        <v>-1.1499999999999999</v>
      </c>
      <c r="H40" s="22">
        <v>0.25</v>
      </c>
      <c r="I40" s="53">
        <v>143</v>
      </c>
      <c r="J40" s="53">
        <v>2</v>
      </c>
      <c r="K40" s="53">
        <v>-3.61</v>
      </c>
      <c r="L40" s="53">
        <v>0</v>
      </c>
      <c r="M40" s="53">
        <v>54</v>
      </c>
      <c r="N40" s="53">
        <v>8</v>
      </c>
      <c r="O40" s="53">
        <v>-1.83</v>
      </c>
      <c r="P40" s="25">
        <v>7.0000000000000007E-2</v>
      </c>
      <c r="Q40" s="24">
        <v>113</v>
      </c>
      <c r="R40" s="24">
        <v>13</v>
      </c>
      <c r="S40" s="24">
        <v>-1.6</v>
      </c>
      <c r="T40" s="28">
        <v>0.11</v>
      </c>
    </row>
    <row r="41" spans="1:20" x14ac:dyDescent="0.2">
      <c r="A41" s="13" t="s">
        <v>792</v>
      </c>
      <c r="B41" s="13">
        <v>600</v>
      </c>
      <c r="C41" s="13">
        <v>18</v>
      </c>
      <c r="D41" s="13">
        <v>440.90820000000002</v>
      </c>
      <c r="E41" s="16">
        <v>0</v>
      </c>
      <c r="F41" s="16">
        <v>28</v>
      </c>
      <c r="G41" s="22">
        <v>0.74</v>
      </c>
      <c r="H41" s="22">
        <v>0.46</v>
      </c>
      <c r="I41" s="21">
        <v>0</v>
      </c>
      <c r="J41" s="21">
        <v>21</v>
      </c>
      <c r="K41" s="21">
        <v>0.4</v>
      </c>
      <c r="L41" s="21">
        <v>0.69</v>
      </c>
      <c r="M41" s="53">
        <v>81</v>
      </c>
      <c r="N41" s="53">
        <v>0</v>
      </c>
      <c r="O41" s="53">
        <v>-1.88</v>
      </c>
      <c r="P41" s="25">
        <v>0.06</v>
      </c>
      <c r="Q41" s="24">
        <v>0</v>
      </c>
      <c r="R41" s="24">
        <v>19</v>
      </c>
      <c r="S41" s="24">
        <v>0.23</v>
      </c>
      <c r="T41" s="28">
        <v>0.82</v>
      </c>
    </row>
    <row r="42" spans="1:20" x14ac:dyDescent="0.2">
      <c r="A42" s="13" t="s">
        <v>793</v>
      </c>
      <c r="B42" s="13">
        <v>600</v>
      </c>
      <c r="C42" s="13">
        <v>16.5</v>
      </c>
      <c r="D42" s="13">
        <v>272.21550000000002</v>
      </c>
      <c r="E42" s="16">
        <v>4</v>
      </c>
      <c r="F42" s="16">
        <v>23</v>
      </c>
      <c r="G42" s="22">
        <v>0.82</v>
      </c>
      <c r="H42" s="22">
        <v>0.41</v>
      </c>
      <c r="I42" s="21">
        <v>0</v>
      </c>
      <c r="J42" s="21">
        <v>19</v>
      </c>
      <c r="K42" s="21">
        <v>0.6</v>
      </c>
      <c r="L42" s="21">
        <v>0.56000000000000005</v>
      </c>
      <c r="M42" s="53">
        <v>54</v>
      </c>
      <c r="N42" s="53">
        <v>6</v>
      </c>
      <c r="O42" s="53">
        <v>-1.81</v>
      </c>
      <c r="P42" s="25">
        <v>7.0000000000000007E-2</v>
      </c>
      <c r="Q42" s="24">
        <v>0</v>
      </c>
      <c r="R42" s="24">
        <v>17</v>
      </c>
      <c r="S42" s="24">
        <v>0.35</v>
      </c>
      <c r="T42" s="28">
        <v>0.73</v>
      </c>
    </row>
    <row r="43" spans="1:20" x14ac:dyDescent="0.2">
      <c r="A43" s="13" t="s">
        <v>782</v>
      </c>
      <c r="B43" s="13">
        <v>600</v>
      </c>
      <c r="C43" s="13">
        <v>3</v>
      </c>
      <c r="D43" s="13">
        <v>73.484690000000001</v>
      </c>
      <c r="E43" s="16">
        <v>8</v>
      </c>
      <c r="F43" s="16">
        <v>0</v>
      </c>
      <c r="G43" s="22">
        <v>-1.34</v>
      </c>
      <c r="H43" s="22">
        <v>0.18</v>
      </c>
      <c r="I43" s="21">
        <v>0</v>
      </c>
      <c r="J43" s="21">
        <v>3.47</v>
      </c>
      <c r="K43" s="21">
        <v>0.4</v>
      </c>
      <c r="L43" s="21">
        <v>0.69</v>
      </c>
      <c r="M43" s="21">
        <v>0</v>
      </c>
      <c r="N43" s="21">
        <v>4</v>
      </c>
      <c r="O43" s="21">
        <v>0.53</v>
      </c>
      <c r="P43" s="15">
        <v>0.59</v>
      </c>
      <c r="Q43" s="24">
        <v>0</v>
      </c>
      <c r="R43" s="24">
        <v>3</v>
      </c>
      <c r="S43" s="24">
        <v>0.23</v>
      </c>
      <c r="T43" s="28">
        <v>0.82</v>
      </c>
    </row>
    <row r="44" spans="1:20" x14ac:dyDescent="0.2">
      <c r="A44" s="13" t="s">
        <v>794</v>
      </c>
      <c r="B44" s="13">
        <v>600</v>
      </c>
      <c r="C44" s="13">
        <v>3</v>
      </c>
      <c r="D44" s="13">
        <v>73.484690000000001</v>
      </c>
      <c r="E44" s="16">
        <v>0</v>
      </c>
      <c r="F44" s="16">
        <v>5</v>
      </c>
      <c r="G44" s="22">
        <v>0.74</v>
      </c>
      <c r="H44" s="22">
        <v>0.46</v>
      </c>
      <c r="I44" s="21">
        <v>0</v>
      </c>
      <c r="J44" s="21">
        <v>3</v>
      </c>
      <c r="K44" s="21">
        <v>0.4</v>
      </c>
      <c r="L44" s="21">
        <v>0.69</v>
      </c>
      <c r="M44" s="21">
        <v>0</v>
      </c>
      <c r="N44" s="21">
        <v>4</v>
      </c>
      <c r="O44" s="21">
        <v>0.53</v>
      </c>
      <c r="P44" s="15">
        <v>0.59</v>
      </c>
      <c r="Q44" s="24">
        <v>0</v>
      </c>
      <c r="R44" s="24">
        <v>3</v>
      </c>
      <c r="S44" s="24">
        <v>0.23</v>
      </c>
      <c r="T44" s="28">
        <v>0.82</v>
      </c>
    </row>
    <row r="45" spans="1:20" x14ac:dyDescent="0.2">
      <c r="A45" s="13" t="s">
        <v>795</v>
      </c>
      <c r="B45" s="13">
        <v>600</v>
      </c>
      <c r="C45" s="13">
        <v>1.5</v>
      </c>
      <c r="D45" s="13">
        <v>36.742350000000002</v>
      </c>
      <c r="E45" s="16">
        <v>0</v>
      </c>
      <c r="F45" s="16">
        <v>2.33</v>
      </c>
      <c r="G45" s="22">
        <v>0.74</v>
      </c>
      <c r="H45" s="22">
        <v>0.46</v>
      </c>
      <c r="I45" s="21">
        <v>0</v>
      </c>
      <c r="J45" s="21">
        <v>2</v>
      </c>
      <c r="K45" s="21">
        <v>0.4</v>
      </c>
      <c r="L45" s="21">
        <v>0.69</v>
      </c>
      <c r="M45" s="21">
        <v>0</v>
      </c>
      <c r="N45" s="21">
        <v>2</v>
      </c>
      <c r="O45" s="21">
        <v>0.53</v>
      </c>
      <c r="P45" s="15">
        <v>0.59</v>
      </c>
      <c r="Q45" s="24">
        <v>0</v>
      </c>
      <c r="R45" s="24">
        <v>2</v>
      </c>
      <c r="S45" s="24">
        <v>0.23</v>
      </c>
      <c r="T45" s="28">
        <v>0.82</v>
      </c>
    </row>
    <row r="46" spans="1:20" x14ac:dyDescent="0.2">
      <c r="A46" s="20" t="s">
        <v>809</v>
      </c>
      <c r="B46" s="13"/>
      <c r="C46" s="13"/>
      <c r="D46" s="13"/>
      <c r="E46" s="16">
        <v>215</v>
      </c>
      <c r="F46" s="16">
        <v>386</v>
      </c>
      <c r="G46" s="16"/>
      <c r="H46" s="16"/>
      <c r="I46" s="17">
        <v>2</v>
      </c>
      <c r="J46" s="17">
        <v>519</v>
      </c>
      <c r="M46" s="13">
        <v>134</v>
      </c>
      <c r="N46" s="13">
        <v>467</v>
      </c>
      <c r="Q46" s="13">
        <v>569</v>
      </c>
      <c r="R46" s="13">
        <v>32</v>
      </c>
    </row>
    <row r="47" spans="1:20" x14ac:dyDescent="0.2">
      <c r="A47" s="13"/>
      <c r="B47" s="13"/>
      <c r="C47" s="13"/>
      <c r="D47" s="13"/>
      <c r="E47" s="16"/>
      <c r="F47" s="16"/>
      <c r="G47" s="16"/>
      <c r="H47" s="16"/>
    </row>
    <row r="48" spans="1:20" x14ac:dyDescent="0.2">
      <c r="A48" s="13"/>
      <c r="B48" s="13"/>
      <c r="C48" s="13"/>
      <c r="D48" s="13"/>
      <c r="E48" s="21" t="s">
        <v>815</v>
      </c>
      <c r="F48" s="16"/>
      <c r="G48" s="16"/>
      <c r="H48" s="16"/>
      <c r="I48" s="29" t="s">
        <v>816</v>
      </c>
      <c r="M48" s="19" t="s">
        <v>817</v>
      </c>
      <c r="Q48" s="19" t="s">
        <v>818</v>
      </c>
    </row>
    <row r="49" spans="1:8" x14ac:dyDescent="0.2">
      <c r="A49" s="13"/>
      <c r="B49" s="13"/>
      <c r="C49" s="13"/>
      <c r="D49" s="13"/>
      <c r="E49" s="16"/>
      <c r="F49" s="16"/>
      <c r="G49" s="16"/>
      <c r="H49" s="16"/>
    </row>
    <row r="50" spans="1:8" x14ac:dyDescent="0.2">
      <c r="A50" s="13"/>
      <c r="B50" s="13"/>
      <c r="C50" s="13"/>
      <c r="D50" s="13"/>
      <c r="E50" s="16"/>
      <c r="F50" s="16"/>
      <c r="G50" s="16"/>
      <c r="H50" s="16"/>
    </row>
    <row r="51" spans="1:8" x14ac:dyDescent="0.2">
      <c r="A51" s="13"/>
      <c r="B51" s="13"/>
      <c r="C51" s="13"/>
      <c r="D51" s="13"/>
      <c r="E51" s="16"/>
      <c r="F51" s="16"/>
      <c r="G51" s="16"/>
      <c r="H51" s="16"/>
    </row>
    <row r="52" spans="1:8" x14ac:dyDescent="0.2">
      <c r="A52" s="13"/>
      <c r="B52" s="13"/>
      <c r="C52" s="13"/>
      <c r="D52" s="13"/>
      <c r="E52" s="16"/>
      <c r="F52" s="16"/>
      <c r="G52" s="16"/>
      <c r="H52" s="16"/>
    </row>
    <row r="53" spans="1:8" x14ac:dyDescent="0.2">
      <c r="A53" s="13"/>
      <c r="B53" s="13"/>
      <c r="C53" s="13"/>
      <c r="D53" s="13"/>
      <c r="E53" s="16"/>
      <c r="F53" s="16"/>
      <c r="G53" s="16"/>
      <c r="H53" s="16"/>
    </row>
    <row r="54" spans="1:8" x14ac:dyDescent="0.2">
      <c r="A54" s="13"/>
      <c r="B54" s="13"/>
      <c r="C54" s="13"/>
      <c r="D54" s="13"/>
      <c r="E54" s="16"/>
      <c r="F54" s="16"/>
      <c r="G54" s="16"/>
      <c r="H54" s="16"/>
    </row>
  </sheetData>
  <sortState ref="A2:F55">
    <sortCondition descending="1" ref="C2:C5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/>
  </sheetViews>
  <sheetFormatPr defaultRowHeight="12.75" x14ac:dyDescent="0.2"/>
  <cols>
    <col min="1" max="1" width="12.28515625" style="19" customWidth="1"/>
    <col min="2" max="2" width="9.140625" style="19"/>
    <col min="3" max="10" width="9.140625" style="21"/>
    <col min="11" max="16384" width="9.140625" style="19"/>
  </cols>
  <sheetData>
    <row r="1" spans="1:20" x14ac:dyDescent="0.2">
      <c r="A1" s="19" t="s">
        <v>840</v>
      </c>
      <c r="B1" s="19" t="s">
        <v>758</v>
      </c>
      <c r="C1" s="21" t="s">
        <v>838</v>
      </c>
      <c r="D1" s="21" t="s">
        <v>839</v>
      </c>
      <c r="E1" s="21" t="s">
        <v>833</v>
      </c>
      <c r="F1" s="21" t="s">
        <v>808</v>
      </c>
      <c r="G1" s="21" t="s">
        <v>806</v>
      </c>
      <c r="H1" s="21" t="s">
        <v>807</v>
      </c>
      <c r="I1" s="21" t="s">
        <v>833</v>
      </c>
      <c r="J1" s="21" t="s">
        <v>808</v>
      </c>
      <c r="K1" s="21" t="s">
        <v>811</v>
      </c>
      <c r="L1" s="21" t="s">
        <v>812</v>
      </c>
      <c r="M1" s="21"/>
      <c r="N1" s="21" t="s">
        <v>808</v>
      </c>
      <c r="O1" s="21" t="s">
        <v>813</v>
      </c>
      <c r="P1" s="21" t="s">
        <v>814</v>
      </c>
      <c r="Q1" s="21"/>
      <c r="R1" s="21" t="s">
        <v>808</v>
      </c>
    </row>
    <row r="2" spans="1:20" x14ac:dyDescent="0.2">
      <c r="A2" s="19" t="s">
        <v>810</v>
      </c>
      <c r="B2" s="19">
        <v>600</v>
      </c>
      <c r="C2" s="53">
        <v>1419587</v>
      </c>
      <c r="D2" s="53">
        <v>329909</v>
      </c>
      <c r="E2" s="53">
        <v>-4.0599999999999996</v>
      </c>
      <c r="F2" s="53">
        <v>0</v>
      </c>
      <c r="G2" s="53">
        <v>2732739</v>
      </c>
      <c r="H2" s="53">
        <v>396548</v>
      </c>
      <c r="I2" s="53">
        <v>-6.42</v>
      </c>
      <c r="J2" s="53">
        <v>0</v>
      </c>
      <c r="K2" s="53">
        <v>2002239</v>
      </c>
      <c r="L2" s="53">
        <v>352973</v>
      </c>
      <c r="M2" s="53">
        <v>-5.39</v>
      </c>
      <c r="N2" s="53">
        <v>0</v>
      </c>
      <c r="O2" s="53">
        <v>3119153</v>
      </c>
      <c r="P2" s="53">
        <v>587773</v>
      </c>
      <c r="Q2" s="53">
        <v>-4.37</v>
      </c>
      <c r="R2" s="53">
        <v>0</v>
      </c>
      <c r="T2" s="19">
        <f>C2/D2</f>
        <v>4.3029653631759057</v>
      </c>
    </row>
    <row r="3" spans="1:20" x14ac:dyDescent="0.2">
      <c r="A3" s="19" t="s">
        <v>767</v>
      </c>
      <c r="B3" s="19">
        <v>601</v>
      </c>
      <c r="C3" s="53">
        <v>367745</v>
      </c>
      <c r="D3" s="53">
        <v>100058.5</v>
      </c>
      <c r="E3" s="53">
        <v>-2.09</v>
      </c>
      <c r="F3" s="53">
        <v>3.6999999999999998E-2</v>
      </c>
      <c r="G3" s="53">
        <v>1262362</v>
      </c>
      <c r="H3" s="53">
        <v>27310</v>
      </c>
      <c r="I3" s="53">
        <v>-7.17</v>
      </c>
      <c r="J3" s="53">
        <v>0</v>
      </c>
      <c r="K3" s="53">
        <v>710216</v>
      </c>
      <c r="L3" s="53">
        <v>48220</v>
      </c>
      <c r="M3" s="53">
        <v>-4.55</v>
      </c>
      <c r="N3" s="53">
        <v>0</v>
      </c>
      <c r="O3" s="21">
        <v>524053</v>
      </c>
      <c r="P3" s="21">
        <v>177361</v>
      </c>
      <c r="Q3" s="21">
        <v>-1.27</v>
      </c>
      <c r="R3" s="21">
        <v>0.21</v>
      </c>
      <c r="T3" s="19">
        <f>G2/H2</f>
        <v>6.8913195880448272</v>
      </c>
    </row>
    <row r="4" spans="1:20" x14ac:dyDescent="0.2">
      <c r="A4" s="19" t="s">
        <v>798</v>
      </c>
      <c r="B4" s="19">
        <v>601</v>
      </c>
      <c r="C4" s="53">
        <v>254461</v>
      </c>
      <c r="D4" s="53">
        <v>34461</v>
      </c>
      <c r="E4" s="53">
        <v>-2.0099999999999998</v>
      </c>
      <c r="F4" s="53">
        <v>4.7E-2</v>
      </c>
      <c r="G4" s="21">
        <v>276190</v>
      </c>
      <c r="H4" s="21">
        <v>87406</v>
      </c>
      <c r="I4" s="21">
        <v>-1.23</v>
      </c>
      <c r="J4" s="21">
        <v>0.22</v>
      </c>
      <c r="K4" s="21">
        <v>155492</v>
      </c>
      <c r="L4" s="21">
        <v>101018</v>
      </c>
      <c r="M4" s="21">
        <v>-0.43</v>
      </c>
      <c r="N4" s="21">
        <v>0.67</v>
      </c>
      <c r="O4" s="53">
        <v>1780594</v>
      </c>
      <c r="P4" s="53">
        <v>19389</v>
      </c>
      <c r="Q4" s="53">
        <v>-7.91</v>
      </c>
      <c r="R4" s="53">
        <v>0</v>
      </c>
      <c r="S4" s="19" t="s">
        <v>835</v>
      </c>
      <c r="T4" s="19">
        <f>K2/L2</f>
        <v>5.6724990296708251</v>
      </c>
    </row>
    <row r="5" spans="1:20" x14ac:dyDescent="0.2">
      <c r="A5" s="19" t="s">
        <v>765</v>
      </c>
      <c r="B5" s="19">
        <v>601</v>
      </c>
      <c r="C5" s="21">
        <v>106782</v>
      </c>
      <c r="D5" s="21">
        <v>73453</v>
      </c>
      <c r="E5" s="21">
        <v>-0.52</v>
      </c>
      <c r="F5" s="21">
        <v>0.61</v>
      </c>
      <c r="G5" s="53">
        <v>571171</v>
      </c>
      <c r="H5" s="53">
        <v>8622</v>
      </c>
      <c r="I5" s="53">
        <v>-6.45</v>
      </c>
      <c r="J5" s="53">
        <v>0</v>
      </c>
      <c r="K5" s="53">
        <v>353284</v>
      </c>
      <c r="L5" s="53">
        <v>8503</v>
      </c>
      <c r="M5" s="53">
        <v>-4.72</v>
      </c>
      <c r="N5" s="53">
        <v>0</v>
      </c>
      <c r="O5" s="21">
        <v>40613</v>
      </c>
      <c r="P5" s="21">
        <v>87893</v>
      </c>
      <c r="Q5" s="21">
        <v>0.34</v>
      </c>
      <c r="R5" s="21">
        <v>0.73</v>
      </c>
      <c r="T5" s="19">
        <f>O2/P2</f>
        <v>5.3067306596253996</v>
      </c>
    </row>
    <row r="6" spans="1:20" x14ac:dyDescent="0.2">
      <c r="A6" s="19" t="s">
        <v>773</v>
      </c>
      <c r="B6" s="19">
        <v>601</v>
      </c>
      <c r="C6" s="53">
        <v>229680</v>
      </c>
      <c r="D6" s="53">
        <v>1905</v>
      </c>
      <c r="E6" s="53">
        <v>-1.97</v>
      </c>
      <c r="F6" s="53">
        <v>4.8000000000000001E-2</v>
      </c>
      <c r="G6" s="21">
        <v>8463</v>
      </c>
      <c r="H6" s="21">
        <v>95227</v>
      </c>
      <c r="I6" s="21">
        <v>0.54</v>
      </c>
      <c r="J6" s="21">
        <v>0.59</v>
      </c>
      <c r="K6" s="21">
        <v>10337</v>
      </c>
      <c r="L6" s="21">
        <v>104350</v>
      </c>
      <c r="M6" s="21">
        <v>0.7</v>
      </c>
      <c r="N6" s="21">
        <v>0.48</v>
      </c>
      <c r="O6" s="21">
        <v>422</v>
      </c>
      <c r="P6" s="21">
        <v>88054</v>
      </c>
      <c r="Q6" s="21">
        <v>0.35</v>
      </c>
      <c r="R6" s="21">
        <v>0.72</v>
      </c>
    </row>
    <row r="7" spans="1:20" x14ac:dyDescent="0.2">
      <c r="A7" s="19" t="s">
        <v>772</v>
      </c>
      <c r="B7" s="19">
        <v>601</v>
      </c>
      <c r="C7" s="21">
        <v>124606</v>
      </c>
      <c r="D7" s="21">
        <v>20215</v>
      </c>
      <c r="E7" s="21">
        <v>-1.29</v>
      </c>
      <c r="F7" s="21">
        <v>0.2</v>
      </c>
      <c r="G7" s="53">
        <v>349870</v>
      </c>
      <c r="H7" s="53">
        <v>11376</v>
      </c>
      <c r="I7" s="19">
        <v>-3.02</v>
      </c>
      <c r="J7" s="53">
        <v>0</v>
      </c>
      <c r="K7" s="53">
        <v>234880</v>
      </c>
      <c r="L7" s="53">
        <v>6680</v>
      </c>
      <c r="M7" s="53">
        <v>-2.46</v>
      </c>
      <c r="N7" s="53">
        <v>0.01</v>
      </c>
      <c r="O7" s="21">
        <v>113</v>
      </c>
      <c r="P7" s="21">
        <v>60790</v>
      </c>
      <c r="Q7" s="21">
        <v>0.35</v>
      </c>
      <c r="R7" s="21">
        <v>0.73</v>
      </c>
    </row>
    <row r="8" spans="1:20" x14ac:dyDescent="0.2">
      <c r="A8" s="19" t="s">
        <v>771</v>
      </c>
      <c r="B8" s="19">
        <v>601</v>
      </c>
      <c r="C8" s="53">
        <v>72889.5</v>
      </c>
      <c r="D8" s="53">
        <v>11989</v>
      </c>
      <c r="E8" s="53">
        <v>-2.5499999999999998</v>
      </c>
      <c r="F8" s="53">
        <v>0.01</v>
      </c>
      <c r="G8" s="21">
        <v>69948</v>
      </c>
      <c r="H8" s="21">
        <v>28060</v>
      </c>
      <c r="I8" s="21">
        <v>-1.25</v>
      </c>
      <c r="J8" s="21">
        <v>0.21</v>
      </c>
      <c r="K8" s="53">
        <v>118951</v>
      </c>
      <c r="L8" s="53">
        <v>9335</v>
      </c>
      <c r="M8" s="53">
        <v>-4.0199999999999996</v>
      </c>
      <c r="N8" s="53">
        <v>0</v>
      </c>
      <c r="O8" s="53">
        <v>332789</v>
      </c>
      <c r="P8" s="53">
        <v>16959</v>
      </c>
      <c r="Q8" s="53">
        <v>-6.37</v>
      </c>
      <c r="R8" s="53">
        <v>0</v>
      </c>
    </row>
    <row r="9" spans="1:20" x14ac:dyDescent="0.2">
      <c r="A9" s="19" t="s">
        <v>796</v>
      </c>
      <c r="B9" s="19">
        <v>601</v>
      </c>
      <c r="C9" s="53">
        <v>73093</v>
      </c>
      <c r="D9" s="53">
        <v>4213</v>
      </c>
      <c r="E9" s="53">
        <v>-1.75</v>
      </c>
      <c r="F9" s="53">
        <v>0.08</v>
      </c>
      <c r="G9" s="21">
        <v>19394</v>
      </c>
      <c r="H9" s="21">
        <v>30349</v>
      </c>
      <c r="I9" s="21">
        <v>0.2</v>
      </c>
      <c r="J9" s="21">
        <v>0.84</v>
      </c>
      <c r="K9" s="53">
        <v>117309</v>
      </c>
      <c r="L9" s="53">
        <v>3473</v>
      </c>
      <c r="M9" s="53">
        <v>-2.5299999999999998</v>
      </c>
      <c r="N9" s="53">
        <v>0.01</v>
      </c>
      <c r="O9" s="53">
        <v>205397</v>
      </c>
      <c r="P9" s="53">
        <v>18925</v>
      </c>
      <c r="Q9" s="53">
        <v>-2.23</v>
      </c>
      <c r="R9" s="53">
        <v>0.03</v>
      </c>
    </row>
    <row r="10" spans="1:20" x14ac:dyDescent="0.2">
      <c r="A10" s="19" t="s">
        <v>778</v>
      </c>
      <c r="B10" s="19">
        <v>601</v>
      </c>
      <c r="C10" s="21">
        <v>43423</v>
      </c>
      <c r="D10" s="21">
        <v>20399</v>
      </c>
      <c r="E10" s="21">
        <v>-0.75</v>
      </c>
      <c r="F10" s="21">
        <v>0.46</v>
      </c>
      <c r="G10" s="21">
        <v>2710</v>
      </c>
      <c r="H10" s="21">
        <v>32732</v>
      </c>
      <c r="I10" s="21">
        <v>0.7</v>
      </c>
      <c r="J10" s="21">
        <v>0.49</v>
      </c>
      <c r="K10" s="53">
        <v>77987</v>
      </c>
      <c r="L10" s="53">
        <v>14475</v>
      </c>
      <c r="M10" s="53">
        <v>-1.79</v>
      </c>
      <c r="N10" s="53">
        <v>7.0000000000000007E-2</v>
      </c>
      <c r="O10" s="21">
        <v>3684</v>
      </c>
      <c r="P10" s="21">
        <v>30039</v>
      </c>
      <c r="Q10" s="21">
        <v>0.4</v>
      </c>
      <c r="R10" s="21">
        <v>0.69</v>
      </c>
    </row>
    <row r="11" spans="1:20" x14ac:dyDescent="0.2">
      <c r="A11" s="19" t="s">
        <v>800</v>
      </c>
      <c r="B11" s="19">
        <v>601</v>
      </c>
      <c r="C11" s="53">
        <v>53125</v>
      </c>
      <c r="D11" s="53">
        <v>3908</v>
      </c>
      <c r="E11" s="53">
        <v>-1.86</v>
      </c>
      <c r="F11" s="53">
        <v>0.06</v>
      </c>
      <c r="G11" s="21">
        <v>19120</v>
      </c>
      <c r="H11" s="21">
        <v>21893</v>
      </c>
      <c r="I11" s="21">
        <v>7.0000000000000007E-2</v>
      </c>
      <c r="J11" s="21">
        <v>0.94</v>
      </c>
      <c r="K11" s="21">
        <v>30116</v>
      </c>
      <c r="L11" s="21">
        <v>19046</v>
      </c>
      <c r="M11" s="21">
        <v>-0.36</v>
      </c>
      <c r="N11" s="21">
        <v>0.72</v>
      </c>
      <c r="O11" s="21">
        <v>2925</v>
      </c>
      <c r="P11" s="21">
        <v>22560</v>
      </c>
      <c r="Q11" s="21">
        <v>0.35</v>
      </c>
      <c r="R11" s="21">
        <v>0.73</v>
      </c>
    </row>
    <row r="12" spans="1:20" x14ac:dyDescent="0.2">
      <c r="A12" s="19" t="s">
        <v>797</v>
      </c>
      <c r="B12" s="19">
        <v>600</v>
      </c>
      <c r="C12" s="21">
        <v>16036</v>
      </c>
      <c r="D12" s="21">
        <v>13302</v>
      </c>
      <c r="E12" s="21">
        <v>-0.26</v>
      </c>
      <c r="F12" s="21">
        <v>0.8</v>
      </c>
      <c r="G12" s="53">
        <v>99977</v>
      </c>
      <c r="H12" s="53">
        <v>711</v>
      </c>
      <c r="I12" s="53">
        <v>-7.01</v>
      </c>
      <c r="J12" s="53">
        <v>0</v>
      </c>
      <c r="K12" s="53">
        <v>51597</v>
      </c>
      <c r="L12" s="53">
        <v>3648</v>
      </c>
      <c r="M12" s="53">
        <v>-3.99</v>
      </c>
      <c r="N12" s="53">
        <v>0</v>
      </c>
      <c r="O12" s="21">
        <v>24910</v>
      </c>
      <c r="P12" s="21">
        <v>13698</v>
      </c>
      <c r="Q12" s="21">
        <v>-0.49</v>
      </c>
      <c r="R12" s="21">
        <v>0.62</v>
      </c>
      <c r="S12" s="19" t="s">
        <v>834</v>
      </c>
    </row>
    <row r="13" spans="1:20" x14ac:dyDescent="0.2">
      <c r="A13" s="19" t="s">
        <v>779</v>
      </c>
      <c r="B13" s="19">
        <v>601</v>
      </c>
      <c r="C13" s="53">
        <v>21671</v>
      </c>
      <c r="D13" s="53">
        <v>7368</v>
      </c>
      <c r="E13" s="53">
        <v>-1.72</v>
      </c>
      <c r="F13" s="53">
        <v>0.09</v>
      </c>
      <c r="G13" s="21">
        <v>4511</v>
      </c>
      <c r="H13" s="21">
        <v>13745</v>
      </c>
      <c r="I13" s="21">
        <v>0.79</v>
      </c>
      <c r="J13" s="21">
        <v>0.43</v>
      </c>
      <c r="K13" s="21">
        <v>5172</v>
      </c>
      <c r="L13" s="21">
        <v>14583</v>
      </c>
      <c r="M13" s="21">
        <v>0.98</v>
      </c>
      <c r="N13" s="21">
        <v>0.32</v>
      </c>
      <c r="O13" s="21">
        <v>15666</v>
      </c>
      <c r="P13" s="21">
        <v>12306</v>
      </c>
      <c r="Q13" s="21">
        <v>-0.19</v>
      </c>
      <c r="R13" s="21">
        <v>0.85</v>
      </c>
    </row>
    <row r="14" spans="1:20" x14ac:dyDescent="0.2">
      <c r="A14" s="19" t="s">
        <v>803</v>
      </c>
      <c r="B14" s="19">
        <v>601</v>
      </c>
      <c r="C14" s="21">
        <v>8502</v>
      </c>
      <c r="D14" s="21">
        <v>12591</v>
      </c>
      <c r="E14" s="21">
        <v>0.51</v>
      </c>
      <c r="F14" s="21">
        <v>0.61</v>
      </c>
      <c r="G14" s="21">
        <v>19679</v>
      </c>
      <c r="H14" s="21">
        <v>9777</v>
      </c>
      <c r="I14" s="21">
        <v>-0.89</v>
      </c>
      <c r="J14" s="21">
        <v>0.38</v>
      </c>
      <c r="K14" s="21">
        <v>7712</v>
      </c>
      <c r="L14" s="21">
        <v>12109</v>
      </c>
      <c r="M14" s="21">
        <v>0.48</v>
      </c>
      <c r="N14" s="21">
        <v>0.63</v>
      </c>
      <c r="O14" s="21">
        <v>1125</v>
      </c>
      <c r="P14" s="21">
        <v>11691</v>
      </c>
      <c r="Q14" s="21">
        <v>0.62</v>
      </c>
      <c r="R14" s="21">
        <v>0.54</v>
      </c>
    </row>
    <row r="15" spans="1:20" x14ac:dyDescent="0.2">
      <c r="A15" s="19" t="s">
        <v>768</v>
      </c>
      <c r="B15" s="19">
        <v>601</v>
      </c>
      <c r="C15" s="21">
        <v>22209</v>
      </c>
      <c r="D15" s="21">
        <v>4512</v>
      </c>
      <c r="E15" s="21">
        <v>-1.58</v>
      </c>
      <c r="F15" s="21">
        <v>0.12</v>
      </c>
      <c r="G15" s="21">
        <v>5378</v>
      </c>
      <c r="H15" s="21">
        <v>11706</v>
      </c>
      <c r="I15" s="21">
        <v>0.4</v>
      </c>
      <c r="J15" s="21">
        <v>0.69</v>
      </c>
      <c r="K15" s="53">
        <v>43566</v>
      </c>
      <c r="L15" s="53">
        <v>1453</v>
      </c>
      <c r="M15" s="53">
        <v>-3.28</v>
      </c>
      <c r="N15" s="53">
        <v>0</v>
      </c>
      <c r="O15" s="21">
        <v>6061</v>
      </c>
      <c r="P15" s="21">
        <v>11112</v>
      </c>
      <c r="Q15" s="21">
        <v>0.21</v>
      </c>
      <c r="R15" s="21">
        <v>0.83</v>
      </c>
    </row>
    <row r="16" spans="1:20" x14ac:dyDescent="0.2">
      <c r="A16" s="19" t="s">
        <v>774</v>
      </c>
      <c r="B16" s="19">
        <v>601</v>
      </c>
      <c r="C16" s="21">
        <v>674</v>
      </c>
      <c r="D16" s="21">
        <v>8611</v>
      </c>
      <c r="E16" s="21">
        <v>1.43</v>
      </c>
      <c r="F16" s="21">
        <v>0.15</v>
      </c>
      <c r="G16" s="21">
        <v>768</v>
      </c>
      <c r="H16" s="21">
        <v>6562</v>
      </c>
      <c r="I16" s="21">
        <v>0.75</v>
      </c>
      <c r="J16" s="21">
        <v>0.46</v>
      </c>
      <c r="K16" s="21">
        <v>13030</v>
      </c>
      <c r="L16" s="21">
        <v>3689</v>
      </c>
      <c r="M16" s="21">
        <v>-1.46</v>
      </c>
      <c r="N16" s="21">
        <v>0.14000000000000001</v>
      </c>
      <c r="O16" s="21">
        <v>2728</v>
      </c>
      <c r="P16" s="21">
        <v>5943</v>
      </c>
      <c r="Q16" s="21">
        <v>0.27</v>
      </c>
      <c r="R16" s="21">
        <v>0.79</v>
      </c>
    </row>
    <row r="17" spans="1:18" x14ac:dyDescent="0.2">
      <c r="A17" s="19" t="s">
        <v>785</v>
      </c>
      <c r="B17" s="19">
        <v>601</v>
      </c>
      <c r="C17" s="55">
        <v>13949</v>
      </c>
      <c r="D17" s="53">
        <v>879</v>
      </c>
      <c r="E17" s="53">
        <v>-1.99</v>
      </c>
      <c r="F17" s="53">
        <v>4.7E-2</v>
      </c>
      <c r="G17" s="21">
        <v>252</v>
      </c>
      <c r="H17" s="21">
        <v>6392</v>
      </c>
      <c r="I17" s="21">
        <v>0.67</v>
      </c>
      <c r="J17" s="21">
        <v>0.5</v>
      </c>
      <c r="K17" s="21">
        <v>14120</v>
      </c>
      <c r="L17" s="21">
        <v>3097</v>
      </c>
      <c r="M17" s="21">
        <v>-1.46</v>
      </c>
      <c r="N17" s="21">
        <v>0.15</v>
      </c>
      <c r="O17" s="21">
        <v>281</v>
      </c>
      <c r="P17" s="21">
        <v>5851</v>
      </c>
      <c r="Q17" s="21">
        <v>0.4</v>
      </c>
      <c r="R17" s="21">
        <v>0.69</v>
      </c>
    </row>
    <row r="18" spans="1:18" x14ac:dyDescent="0.2">
      <c r="A18" s="19" t="s">
        <v>769</v>
      </c>
      <c r="B18" s="19">
        <v>601</v>
      </c>
      <c r="C18" s="53">
        <v>11983</v>
      </c>
      <c r="D18" s="53">
        <v>1488</v>
      </c>
      <c r="E18" s="53">
        <v>-1.93</v>
      </c>
      <c r="F18" s="53">
        <v>5.3999999999999999E-2</v>
      </c>
      <c r="G18" s="53">
        <v>31374</v>
      </c>
      <c r="H18" s="53">
        <v>1113</v>
      </c>
      <c r="I18" s="53">
        <v>-4.03</v>
      </c>
      <c r="J18" s="53">
        <v>0</v>
      </c>
      <c r="K18" s="53">
        <v>18776</v>
      </c>
      <c r="L18" s="53">
        <v>1359</v>
      </c>
      <c r="M18" s="53">
        <v>-2.79</v>
      </c>
      <c r="N18" s="53">
        <v>0.01</v>
      </c>
      <c r="O18" s="21">
        <v>11981</v>
      </c>
      <c r="P18" s="21">
        <v>4863</v>
      </c>
      <c r="Q18" s="21">
        <v>-0.61</v>
      </c>
      <c r="R18" s="21">
        <v>0.54</v>
      </c>
    </row>
    <row r="19" spans="1:18" x14ac:dyDescent="0.2">
      <c r="A19" s="19" t="s">
        <v>781</v>
      </c>
      <c r="B19" s="19">
        <v>601</v>
      </c>
      <c r="C19" s="21">
        <v>5722</v>
      </c>
      <c r="D19" s="21">
        <v>2579</v>
      </c>
      <c r="E19" s="21">
        <v>-0.77</v>
      </c>
      <c r="F19" s="21">
        <v>0.44</v>
      </c>
      <c r="G19" s="21">
        <v>154</v>
      </c>
      <c r="H19" s="21">
        <v>4264</v>
      </c>
      <c r="I19" s="21">
        <v>0.72</v>
      </c>
      <c r="J19" s="21">
        <v>0.47</v>
      </c>
      <c r="K19" s="21">
        <v>6132</v>
      </c>
      <c r="L19" s="21">
        <v>3006</v>
      </c>
      <c r="M19" s="21">
        <v>-0.67</v>
      </c>
      <c r="N19" s="21">
        <v>0.51</v>
      </c>
      <c r="O19" s="53">
        <v>25088</v>
      </c>
      <c r="P19" s="53">
        <v>2501</v>
      </c>
      <c r="Q19" s="53">
        <v>-2.61</v>
      </c>
      <c r="R19" s="53">
        <v>0.01</v>
      </c>
    </row>
    <row r="20" spans="1:18" x14ac:dyDescent="0.2">
      <c r="A20" s="19" t="s">
        <v>799</v>
      </c>
      <c r="B20" s="19">
        <v>601</v>
      </c>
      <c r="C20" s="21">
        <v>289</v>
      </c>
      <c r="D20" s="21">
        <v>4759</v>
      </c>
      <c r="E20" s="21">
        <v>1.27</v>
      </c>
      <c r="F20" s="21">
        <v>0.2</v>
      </c>
      <c r="G20" s="21">
        <v>1251</v>
      </c>
      <c r="H20" s="21">
        <v>3461</v>
      </c>
      <c r="I20" s="21">
        <v>0.45</v>
      </c>
      <c r="J20" s="21">
        <v>0.65</v>
      </c>
      <c r="K20" s="21">
        <v>954</v>
      </c>
      <c r="L20" s="21">
        <v>3793</v>
      </c>
      <c r="M20" s="21">
        <v>0.7</v>
      </c>
      <c r="N20" s="21">
        <v>0.48</v>
      </c>
      <c r="O20" s="21">
        <v>534</v>
      </c>
      <c r="P20" s="21">
        <v>3307</v>
      </c>
      <c r="Q20" s="21">
        <v>0.37</v>
      </c>
      <c r="R20" s="21">
        <v>0.71</v>
      </c>
    </row>
    <row r="21" spans="1:18" x14ac:dyDescent="0.2">
      <c r="A21" s="19" t="s">
        <v>776</v>
      </c>
      <c r="B21" s="19">
        <v>601</v>
      </c>
      <c r="C21" s="21">
        <v>6032</v>
      </c>
      <c r="D21" s="21">
        <v>1467</v>
      </c>
      <c r="E21" s="21">
        <v>-1.23</v>
      </c>
      <c r="F21" s="21">
        <v>0.22</v>
      </c>
      <c r="G21" s="21">
        <v>296</v>
      </c>
      <c r="H21" s="21">
        <v>3543</v>
      </c>
      <c r="I21" s="21">
        <v>0.62</v>
      </c>
      <c r="J21" s="21">
        <v>0.53</v>
      </c>
      <c r="K21" s="21">
        <v>3190</v>
      </c>
      <c r="L21" s="21">
        <v>3074</v>
      </c>
      <c r="M21" s="21">
        <v>-0.03</v>
      </c>
      <c r="N21" s="21">
        <v>0.98</v>
      </c>
      <c r="O21" s="53">
        <v>27478</v>
      </c>
      <c r="P21" s="53">
        <v>1729</v>
      </c>
      <c r="Q21" s="53">
        <v>-3.26</v>
      </c>
      <c r="R21" s="53">
        <v>0</v>
      </c>
    </row>
    <row r="22" spans="1:18" x14ac:dyDescent="0.2">
      <c r="A22" s="19" t="s">
        <v>777</v>
      </c>
      <c r="B22" s="19">
        <v>601</v>
      </c>
      <c r="C22" s="21">
        <v>4360</v>
      </c>
      <c r="D22" s="21">
        <v>2017</v>
      </c>
      <c r="E22" s="21">
        <v>-0.86</v>
      </c>
      <c r="F22" s="21">
        <v>0.39</v>
      </c>
      <c r="G22" s="21">
        <v>1405</v>
      </c>
      <c r="H22" s="21">
        <v>3084</v>
      </c>
      <c r="I22" s="21">
        <v>0.44</v>
      </c>
      <c r="J22" s="21">
        <v>0.66</v>
      </c>
      <c r="K22" s="53">
        <v>8876</v>
      </c>
      <c r="L22" s="53">
        <v>1127</v>
      </c>
      <c r="M22" s="53">
        <v>-2.4700000000000002</v>
      </c>
      <c r="N22" s="53">
        <v>0.01</v>
      </c>
      <c r="O22" s="21">
        <v>1463</v>
      </c>
      <c r="P22" s="21">
        <v>2933</v>
      </c>
      <c r="Q22" s="21">
        <v>0.25</v>
      </c>
      <c r="R22" s="21">
        <v>0.8</v>
      </c>
    </row>
    <row r="23" spans="1:18" x14ac:dyDescent="0.2">
      <c r="A23" s="19" t="s">
        <v>762</v>
      </c>
      <c r="B23" s="19">
        <v>601</v>
      </c>
      <c r="C23" s="21">
        <v>4187</v>
      </c>
      <c r="D23" s="21">
        <v>1912</v>
      </c>
      <c r="E23" s="21">
        <v>-0.98</v>
      </c>
      <c r="F23" s="21">
        <v>0.33</v>
      </c>
      <c r="G23" s="21">
        <v>3029</v>
      </c>
      <c r="H23" s="21">
        <v>2678</v>
      </c>
      <c r="I23" s="21">
        <v>-0.11</v>
      </c>
      <c r="J23" s="21">
        <v>0.91</v>
      </c>
      <c r="K23" s="21">
        <v>4884</v>
      </c>
      <c r="L23" s="21">
        <v>2106</v>
      </c>
      <c r="M23" s="21">
        <v>-1.04</v>
      </c>
      <c r="N23" s="21">
        <v>0.3</v>
      </c>
      <c r="O23" s="21">
        <v>7425</v>
      </c>
      <c r="P23" s="21">
        <v>2461</v>
      </c>
      <c r="Q23" s="21">
        <v>-1</v>
      </c>
      <c r="R23" s="19">
        <v>0.31</v>
      </c>
    </row>
    <row r="24" spans="1:18" x14ac:dyDescent="0.2">
      <c r="A24" s="19" t="s">
        <v>802</v>
      </c>
      <c r="B24" s="19">
        <v>601</v>
      </c>
      <c r="C24" s="21">
        <v>2934</v>
      </c>
      <c r="D24" s="21">
        <v>2357</v>
      </c>
      <c r="E24" s="21">
        <v>-0.17</v>
      </c>
      <c r="F24" s="21">
        <v>0.86</v>
      </c>
      <c r="G24" s="53">
        <v>15970</v>
      </c>
      <c r="H24" s="53">
        <v>446</v>
      </c>
      <c r="I24" s="53">
        <v>-3.4</v>
      </c>
      <c r="J24" s="53">
        <v>0</v>
      </c>
      <c r="K24" s="53">
        <v>10155</v>
      </c>
      <c r="L24" s="53">
        <v>385</v>
      </c>
      <c r="M24" s="53">
        <v>-2.58</v>
      </c>
      <c r="N24" s="53">
        <v>0.01</v>
      </c>
      <c r="O24" s="21">
        <v>534</v>
      </c>
      <c r="P24" s="21">
        <v>2678</v>
      </c>
      <c r="Q24" s="21">
        <v>0.3</v>
      </c>
      <c r="R24" s="21">
        <v>0.76</v>
      </c>
    </row>
    <row r="25" spans="1:18" x14ac:dyDescent="0.2">
      <c r="A25" s="19" t="s">
        <v>770</v>
      </c>
      <c r="B25" s="19">
        <v>601</v>
      </c>
      <c r="C25" s="53">
        <v>4810</v>
      </c>
      <c r="D25" s="53">
        <v>730</v>
      </c>
      <c r="E25" s="53">
        <v>-2.16</v>
      </c>
      <c r="F25" s="53">
        <v>0.03</v>
      </c>
      <c r="G25" s="21">
        <v>362</v>
      </c>
      <c r="H25" s="21">
        <v>2478</v>
      </c>
      <c r="I25" s="21">
        <v>0.8</v>
      </c>
      <c r="J25" s="21">
        <v>0.42</v>
      </c>
      <c r="K25" s="21">
        <v>369</v>
      </c>
      <c r="L25" s="21">
        <v>2711</v>
      </c>
      <c r="M25" s="21">
        <v>1.07</v>
      </c>
      <c r="N25" s="21">
        <v>0.28000000000000003</v>
      </c>
      <c r="O25" s="21">
        <v>366</v>
      </c>
      <c r="P25" s="21">
        <v>2292</v>
      </c>
      <c r="Q25" s="21">
        <v>0.48</v>
      </c>
      <c r="R25" s="19">
        <v>0.63</v>
      </c>
    </row>
    <row r="26" spans="1:18" x14ac:dyDescent="0.2">
      <c r="A26" s="19" t="s">
        <v>784</v>
      </c>
      <c r="B26" s="19">
        <v>601</v>
      </c>
      <c r="C26" s="21">
        <v>4855</v>
      </c>
      <c r="D26" s="21">
        <v>692</v>
      </c>
      <c r="E26" s="21">
        <v>-1.38</v>
      </c>
      <c r="F26" s="21">
        <v>0.17</v>
      </c>
      <c r="G26" s="21">
        <v>1493</v>
      </c>
      <c r="H26" s="21">
        <v>2290</v>
      </c>
      <c r="I26" s="21">
        <v>0.19</v>
      </c>
      <c r="J26" s="21">
        <v>0.84</v>
      </c>
      <c r="K26" s="53">
        <v>7749</v>
      </c>
      <c r="L26" s="53">
        <v>584</v>
      </c>
      <c r="M26" s="53">
        <v>-2.0699999999999998</v>
      </c>
      <c r="N26" s="53">
        <v>0.04</v>
      </c>
      <c r="O26" s="21">
        <v>1322</v>
      </c>
      <c r="P26" s="21">
        <v>2230</v>
      </c>
      <c r="Q26" s="21">
        <v>0.14000000000000001</v>
      </c>
      <c r="R26" s="21">
        <v>0.88</v>
      </c>
    </row>
    <row r="27" spans="1:18" x14ac:dyDescent="0.2">
      <c r="A27" s="19" t="s">
        <v>766</v>
      </c>
      <c r="B27" s="19">
        <v>601</v>
      </c>
      <c r="C27" s="21">
        <v>2666</v>
      </c>
      <c r="D27" s="21">
        <v>1877</v>
      </c>
      <c r="E27" s="21">
        <v>-0.34</v>
      </c>
      <c r="F27" s="21">
        <v>0.73</v>
      </c>
      <c r="G27" s="21">
        <v>5908</v>
      </c>
      <c r="H27" s="21">
        <v>1567</v>
      </c>
      <c r="I27" s="21">
        <v>-1.35</v>
      </c>
      <c r="J27" s="21">
        <v>0.18</v>
      </c>
      <c r="K27" s="21">
        <v>3444</v>
      </c>
      <c r="L27" s="21">
        <v>1790</v>
      </c>
      <c r="M27" s="21">
        <v>-0.62</v>
      </c>
      <c r="N27" s="21">
        <v>0.53</v>
      </c>
      <c r="O27" s="21">
        <v>1955</v>
      </c>
      <c r="P27" s="21">
        <v>2171</v>
      </c>
      <c r="Q27" s="21">
        <v>0.04</v>
      </c>
      <c r="R27" s="21">
        <v>0.96</v>
      </c>
    </row>
    <row r="28" spans="1:18" x14ac:dyDescent="0.2">
      <c r="A28" s="19" t="s">
        <v>787</v>
      </c>
      <c r="B28" s="19">
        <v>601</v>
      </c>
      <c r="C28" s="53">
        <v>3801</v>
      </c>
      <c r="D28" s="53">
        <v>7</v>
      </c>
      <c r="E28" s="53">
        <v>-2.34</v>
      </c>
      <c r="F28" s="53">
        <v>0.02</v>
      </c>
      <c r="G28" s="21">
        <v>1578</v>
      </c>
      <c r="H28" s="21">
        <v>11</v>
      </c>
      <c r="I28" s="21">
        <v>0.69</v>
      </c>
      <c r="J28" s="21">
        <v>0.49</v>
      </c>
      <c r="K28" s="21">
        <v>2478</v>
      </c>
      <c r="L28" s="21">
        <v>1045</v>
      </c>
      <c r="M28" s="21">
        <v>-0.77</v>
      </c>
      <c r="N28" s="21">
        <v>0.44</v>
      </c>
      <c r="O28" s="53">
        <v>9984</v>
      </c>
      <c r="P28" s="53">
        <v>879</v>
      </c>
      <c r="Q28" s="53">
        <v>-2.64</v>
      </c>
      <c r="R28" s="53">
        <v>0.01</v>
      </c>
    </row>
    <row r="29" spans="1:18" x14ac:dyDescent="0.2">
      <c r="A29" s="19" t="s">
        <v>761</v>
      </c>
      <c r="B29" s="19">
        <v>601</v>
      </c>
      <c r="C29" s="53">
        <v>2742</v>
      </c>
      <c r="D29" s="53">
        <v>114</v>
      </c>
      <c r="E29" s="53">
        <v>-1.83</v>
      </c>
      <c r="F29" s="53">
        <v>7.0000000000000007E-2</v>
      </c>
      <c r="G29" s="21">
        <v>252</v>
      </c>
      <c r="H29" s="21">
        <v>1181</v>
      </c>
      <c r="I29" s="21">
        <v>0.46</v>
      </c>
      <c r="J29" s="21">
        <v>0.64</v>
      </c>
      <c r="K29" s="53">
        <v>4554</v>
      </c>
      <c r="L29" s="53">
        <v>50</v>
      </c>
      <c r="M29" s="53">
        <v>-2.73</v>
      </c>
      <c r="N29" s="53">
        <v>0</v>
      </c>
      <c r="O29" s="21">
        <v>0</v>
      </c>
      <c r="P29" s="21">
        <v>1114</v>
      </c>
      <c r="Q29" s="21">
        <v>0.36</v>
      </c>
      <c r="R29" s="21">
        <v>0.72</v>
      </c>
    </row>
    <row r="30" spans="1:18" x14ac:dyDescent="0.2">
      <c r="A30" s="19" t="s">
        <v>764</v>
      </c>
      <c r="B30" s="19">
        <v>601</v>
      </c>
      <c r="C30" s="53">
        <v>1418</v>
      </c>
      <c r="D30" s="53">
        <v>19</v>
      </c>
      <c r="E30" s="53">
        <v>-2.21</v>
      </c>
      <c r="F30" s="53">
        <v>0.03</v>
      </c>
      <c r="G30" s="21">
        <v>22</v>
      </c>
      <c r="H30" s="21">
        <v>598</v>
      </c>
      <c r="I30" s="21">
        <v>0.65</v>
      </c>
      <c r="J30" s="21">
        <v>0.52</v>
      </c>
      <c r="K30" s="53">
        <v>2254</v>
      </c>
      <c r="L30" s="53">
        <v>21</v>
      </c>
      <c r="M30" s="53">
        <v>-3.07</v>
      </c>
      <c r="N30" s="53">
        <v>0</v>
      </c>
      <c r="O30" s="21">
        <v>450</v>
      </c>
      <c r="P30" s="21">
        <v>523</v>
      </c>
      <c r="Q30" s="21">
        <v>0.05</v>
      </c>
      <c r="R30" s="21">
        <v>0.96</v>
      </c>
    </row>
    <row r="31" spans="1:18" x14ac:dyDescent="0.2">
      <c r="A31" s="19" t="s">
        <v>775</v>
      </c>
      <c r="B31" s="19">
        <v>601</v>
      </c>
      <c r="C31" s="21">
        <v>925</v>
      </c>
      <c r="D31" s="21">
        <v>282</v>
      </c>
      <c r="E31" s="21">
        <v>-1.46</v>
      </c>
      <c r="F31" s="21">
        <v>0.14000000000000001</v>
      </c>
      <c r="G31" s="21">
        <v>527</v>
      </c>
      <c r="H31" s="21">
        <v>510</v>
      </c>
      <c r="I31" s="21">
        <v>-0.03</v>
      </c>
      <c r="J31" s="21">
        <v>0.98</v>
      </c>
      <c r="K31" s="21">
        <v>1135</v>
      </c>
      <c r="L31" s="21">
        <v>333</v>
      </c>
      <c r="M31" s="21">
        <v>-1.59</v>
      </c>
      <c r="N31" s="21">
        <v>0.11</v>
      </c>
      <c r="O31" s="21">
        <v>338</v>
      </c>
      <c r="P31" s="21">
        <v>522</v>
      </c>
      <c r="Q31" s="21">
        <v>0.2</v>
      </c>
      <c r="R31" s="21">
        <v>0.84</v>
      </c>
    </row>
    <row r="32" spans="1:18" x14ac:dyDescent="0.2">
      <c r="A32" s="19" t="s">
        <v>763</v>
      </c>
      <c r="B32" s="19">
        <v>601</v>
      </c>
      <c r="C32" s="21">
        <v>603</v>
      </c>
      <c r="D32" s="21">
        <v>33</v>
      </c>
      <c r="E32" s="21">
        <v>-1.29</v>
      </c>
      <c r="F32" s="21">
        <v>0.2</v>
      </c>
      <c r="G32" s="21">
        <v>22</v>
      </c>
      <c r="H32" s="21">
        <v>271</v>
      </c>
      <c r="I32" s="21">
        <v>0.4</v>
      </c>
      <c r="J32" s="21">
        <v>0.68</v>
      </c>
      <c r="K32" s="21">
        <v>299</v>
      </c>
      <c r="L32" s="21">
        <v>20</v>
      </c>
      <c r="M32" s="21">
        <v>0.55000000000000004</v>
      </c>
      <c r="N32" s="21">
        <v>0.57999999999999996</v>
      </c>
      <c r="O32" s="21">
        <v>28</v>
      </c>
      <c r="P32" s="21">
        <v>248</v>
      </c>
      <c r="Q32" s="21">
        <v>0.23</v>
      </c>
      <c r="R32" s="21">
        <v>0.82</v>
      </c>
    </row>
    <row r="33" spans="1:18" x14ac:dyDescent="0.2">
      <c r="A33" s="19" t="s">
        <v>783</v>
      </c>
      <c r="B33" s="19">
        <v>600</v>
      </c>
      <c r="C33" s="21">
        <v>479</v>
      </c>
      <c r="D33" s="21">
        <v>100</v>
      </c>
      <c r="E33" s="21">
        <v>-1.03</v>
      </c>
      <c r="F33" s="21">
        <v>0.3</v>
      </c>
      <c r="G33" s="21">
        <v>0</v>
      </c>
      <c r="H33" s="21">
        <v>272</v>
      </c>
      <c r="I33" s="21">
        <v>0.53</v>
      </c>
      <c r="J33" s="21">
        <v>0.6</v>
      </c>
      <c r="K33" s="21">
        <v>133</v>
      </c>
      <c r="L33" s="19">
        <v>258</v>
      </c>
      <c r="M33" s="19">
        <v>0.24</v>
      </c>
      <c r="N33" s="21">
        <v>0.81</v>
      </c>
      <c r="O33" s="21">
        <v>0</v>
      </c>
      <c r="P33" s="21">
        <v>248</v>
      </c>
      <c r="Q33" s="21">
        <v>0.31</v>
      </c>
      <c r="R33" s="21">
        <v>0.76</v>
      </c>
    </row>
    <row r="34" spans="1:18" x14ac:dyDescent="0.2">
      <c r="A34" s="19" t="s">
        <v>780</v>
      </c>
      <c r="B34" s="19">
        <v>601</v>
      </c>
      <c r="C34" s="21">
        <v>230</v>
      </c>
      <c r="D34" s="21">
        <v>182</v>
      </c>
      <c r="E34" s="21">
        <v>-0.37</v>
      </c>
      <c r="F34" s="21">
        <v>0.71</v>
      </c>
      <c r="G34" s="21">
        <v>285</v>
      </c>
      <c r="H34" s="21">
        <v>186</v>
      </c>
      <c r="I34" s="21">
        <v>-0.56000000000000005</v>
      </c>
      <c r="J34" s="21">
        <v>0.57999999999999996</v>
      </c>
      <c r="K34" s="53">
        <v>403</v>
      </c>
      <c r="L34" s="53">
        <v>141</v>
      </c>
      <c r="M34" s="53">
        <v>-1.78</v>
      </c>
      <c r="N34" s="53">
        <v>0.08</v>
      </c>
      <c r="O34" s="21">
        <v>197</v>
      </c>
      <c r="P34" s="21">
        <v>199</v>
      </c>
      <c r="Q34" s="21">
        <v>0.01</v>
      </c>
      <c r="R34" s="21">
        <v>0.99</v>
      </c>
    </row>
    <row r="35" spans="1:18" x14ac:dyDescent="0.2">
      <c r="A35" s="19" t="s">
        <v>801</v>
      </c>
      <c r="B35" s="19">
        <v>600</v>
      </c>
      <c r="C35" s="21">
        <v>210</v>
      </c>
      <c r="D35" s="21">
        <v>135</v>
      </c>
      <c r="E35" s="21">
        <v>-0.36</v>
      </c>
      <c r="F35" s="21">
        <v>0.72</v>
      </c>
      <c r="G35" s="53">
        <v>1054</v>
      </c>
      <c r="H35" s="53">
        <v>21</v>
      </c>
      <c r="I35" s="53">
        <v>-3.61</v>
      </c>
      <c r="J35" s="53">
        <v>0</v>
      </c>
      <c r="K35" s="53">
        <v>650</v>
      </c>
      <c r="L35" s="53">
        <v>23</v>
      </c>
      <c r="M35" s="53">
        <v>-2.64</v>
      </c>
      <c r="N35" s="53">
        <v>0.01</v>
      </c>
      <c r="O35" s="21">
        <v>0</v>
      </c>
      <c r="P35" s="21">
        <v>171</v>
      </c>
      <c r="Q35" s="21">
        <v>0.38</v>
      </c>
      <c r="R35" s="21">
        <v>0.7</v>
      </c>
    </row>
    <row r="36" spans="1:18" x14ac:dyDescent="0.2">
      <c r="A36" s="19" t="s">
        <v>788</v>
      </c>
      <c r="B36" s="19">
        <v>601</v>
      </c>
      <c r="C36" s="21">
        <v>180</v>
      </c>
      <c r="D36" s="21">
        <v>7</v>
      </c>
      <c r="E36" s="21">
        <v>-1.48</v>
      </c>
      <c r="F36" s="21">
        <v>0.14000000000000001</v>
      </c>
      <c r="G36" s="53">
        <v>407</v>
      </c>
      <c r="H36" s="53">
        <v>9</v>
      </c>
      <c r="I36" s="53">
        <v>-2.73</v>
      </c>
      <c r="J36" s="53">
        <v>0.01</v>
      </c>
      <c r="K36" s="53">
        <v>275</v>
      </c>
      <c r="L36" s="53">
        <v>10</v>
      </c>
      <c r="M36" s="53">
        <v>-1.99</v>
      </c>
      <c r="N36" s="53">
        <v>0.05</v>
      </c>
      <c r="O36" s="53">
        <v>1125</v>
      </c>
      <c r="P36" s="53">
        <v>9</v>
      </c>
      <c r="Q36" s="53">
        <v>-4.5599999999999996</v>
      </c>
      <c r="R36" s="53">
        <v>0</v>
      </c>
    </row>
    <row r="37" spans="1:18" x14ac:dyDescent="0.2">
      <c r="A37" s="19" t="s">
        <v>786</v>
      </c>
      <c r="B37" s="19">
        <v>600</v>
      </c>
      <c r="C37" s="21">
        <v>109</v>
      </c>
      <c r="D37" s="21">
        <v>5</v>
      </c>
      <c r="E37" s="21">
        <v>-1.63</v>
      </c>
      <c r="F37" s="21">
        <v>0.1</v>
      </c>
      <c r="G37" s="21">
        <v>11</v>
      </c>
      <c r="H37" s="21">
        <v>47</v>
      </c>
      <c r="I37" s="21">
        <v>0.4</v>
      </c>
      <c r="J37" s="21">
        <v>0.34</v>
      </c>
      <c r="K37" s="53">
        <v>162</v>
      </c>
      <c r="L37" s="53">
        <v>8</v>
      </c>
      <c r="M37" s="53">
        <v>-2.09</v>
      </c>
      <c r="N37" s="53">
        <v>0.04</v>
      </c>
      <c r="O37" s="21">
        <v>0</v>
      </c>
      <c r="P37" s="21">
        <v>44</v>
      </c>
      <c r="Q37" s="21">
        <v>0.32</v>
      </c>
      <c r="R37" s="21">
        <v>0.75</v>
      </c>
    </row>
    <row r="38" spans="1:18" x14ac:dyDescent="0.2">
      <c r="A38" s="19" t="s">
        <v>790</v>
      </c>
      <c r="B38" s="19">
        <v>601</v>
      </c>
      <c r="C38" s="21">
        <v>92</v>
      </c>
      <c r="D38" s="21">
        <v>14</v>
      </c>
      <c r="E38" s="21">
        <v>-1.62</v>
      </c>
      <c r="F38" s="21">
        <v>0.11</v>
      </c>
      <c r="G38" s="53">
        <v>154</v>
      </c>
      <c r="H38" s="53">
        <v>24</v>
      </c>
      <c r="I38" s="53">
        <v>-1.92</v>
      </c>
      <c r="J38" s="53">
        <v>0.06</v>
      </c>
      <c r="K38" s="53">
        <v>168</v>
      </c>
      <c r="L38" s="53">
        <v>6</v>
      </c>
      <c r="M38" s="53">
        <v>-2.93</v>
      </c>
      <c r="N38" s="53">
        <v>0</v>
      </c>
      <c r="O38" s="53">
        <v>338</v>
      </c>
      <c r="P38" s="53">
        <v>25</v>
      </c>
      <c r="Q38" s="53">
        <v>-3.05</v>
      </c>
      <c r="R38" s="53">
        <v>0</v>
      </c>
    </row>
    <row r="39" spans="1:18" x14ac:dyDescent="0.2">
      <c r="A39" s="19" t="s">
        <v>789</v>
      </c>
      <c r="B39" s="19">
        <v>600</v>
      </c>
      <c r="C39" s="53">
        <v>76</v>
      </c>
      <c r="D39" s="53">
        <v>5</v>
      </c>
      <c r="E39" s="53">
        <v>-2.0299999999999998</v>
      </c>
      <c r="F39" s="53">
        <v>0.04</v>
      </c>
      <c r="G39" s="53">
        <v>198</v>
      </c>
      <c r="H39" s="53">
        <v>3</v>
      </c>
      <c r="I39" s="53">
        <v>-4.0199999999999996</v>
      </c>
      <c r="J39" s="53">
        <v>0</v>
      </c>
      <c r="K39" s="53">
        <v>122</v>
      </c>
      <c r="L39" s="53">
        <v>4</v>
      </c>
      <c r="M39" s="53">
        <v>-2.93</v>
      </c>
      <c r="N39" s="53">
        <v>0</v>
      </c>
      <c r="O39" s="21">
        <v>0</v>
      </c>
      <c r="P39" s="21">
        <v>32</v>
      </c>
      <c r="Q39" s="21">
        <v>0.42</v>
      </c>
      <c r="R39" s="21">
        <v>0.68</v>
      </c>
    </row>
    <row r="40" spans="1:18" x14ac:dyDescent="0.2">
      <c r="A40" s="19" t="s">
        <v>791</v>
      </c>
      <c r="B40" s="19">
        <v>601</v>
      </c>
      <c r="C40" s="21">
        <v>34</v>
      </c>
      <c r="D40" s="21">
        <v>9</v>
      </c>
      <c r="E40" s="21">
        <v>-1.1499999999999999</v>
      </c>
      <c r="F40" s="21">
        <v>0.25</v>
      </c>
      <c r="G40" s="53">
        <v>143</v>
      </c>
      <c r="H40" s="53">
        <v>2</v>
      </c>
      <c r="I40" s="53">
        <v>-3.61</v>
      </c>
      <c r="J40" s="53">
        <v>0</v>
      </c>
      <c r="K40" s="53">
        <v>54</v>
      </c>
      <c r="L40" s="53">
        <v>8</v>
      </c>
      <c r="M40" s="53">
        <v>-1.83</v>
      </c>
      <c r="N40" s="53">
        <v>7.0000000000000007E-2</v>
      </c>
      <c r="O40" s="21">
        <v>113</v>
      </c>
      <c r="P40" s="21">
        <v>13</v>
      </c>
      <c r="Q40" s="21">
        <v>-1.6</v>
      </c>
      <c r="R40" s="21">
        <v>0.11</v>
      </c>
    </row>
    <row r="41" spans="1:18" x14ac:dyDescent="0.2">
      <c r="A41" s="19" t="s">
        <v>792</v>
      </c>
      <c r="B41" s="19">
        <v>600</v>
      </c>
      <c r="C41" s="21">
        <v>0</v>
      </c>
      <c r="D41" s="21">
        <v>28</v>
      </c>
      <c r="E41" s="21">
        <v>0.74</v>
      </c>
      <c r="F41" s="21">
        <v>0.46</v>
      </c>
      <c r="G41" s="21">
        <v>0</v>
      </c>
      <c r="H41" s="21">
        <v>21</v>
      </c>
      <c r="I41" s="21">
        <v>0.4</v>
      </c>
      <c r="J41" s="21">
        <v>0.69</v>
      </c>
      <c r="K41" s="53">
        <v>81</v>
      </c>
      <c r="L41" s="53">
        <v>0</v>
      </c>
      <c r="M41" s="53">
        <v>-1.88</v>
      </c>
      <c r="N41" s="53">
        <v>0.06</v>
      </c>
      <c r="O41" s="21">
        <v>0</v>
      </c>
      <c r="P41" s="21">
        <v>19</v>
      </c>
      <c r="Q41" s="21">
        <v>0.23</v>
      </c>
      <c r="R41" s="21">
        <v>0.82</v>
      </c>
    </row>
    <row r="42" spans="1:18" x14ac:dyDescent="0.2">
      <c r="A42" s="19" t="s">
        <v>793</v>
      </c>
      <c r="B42" s="19">
        <v>600</v>
      </c>
      <c r="C42" s="21">
        <v>4</v>
      </c>
      <c r="D42" s="21">
        <v>23</v>
      </c>
      <c r="E42" s="21">
        <v>0.82</v>
      </c>
      <c r="F42" s="21">
        <v>0.41</v>
      </c>
      <c r="G42" s="21">
        <v>0</v>
      </c>
      <c r="H42" s="21">
        <v>19</v>
      </c>
      <c r="I42" s="21">
        <v>0.6</v>
      </c>
      <c r="J42" s="21">
        <v>0.56000000000000005</v>
      </c>
      <c r="K42" s="53">
        <v>54</v>
      </c>
      <c r="L42" s="53">
        <v>6</v>
      </c>
      <c r="M42" s="53">
        <v>-1.81</v>
      </c>
      <c r="N42" s="53">
        <v>7.0000000000000007E-2</v>
      </c>
      <c r="O42" s="21">
        <v>0</v>
      </c>
      <c r="P42" s="21">
        <v>17</v>
      </c>
      <c r="Q42" s="21">
        <v>0.35</v>
      </c>
      <c r="R42" s="21">
        <v>0.73</v>
      </c>
    </row>
    <row r="43" spans="1:18" x14ac:dyDescent="0.2">
      <c r="A43" s="19" t="s">
        <v>782</v>
      </c>
      <c r="B43" s="19">
        <v>600</v>
      </c>
      <c r="C43" s="21">
        <v>8</v>
      </c>
      <c r="D43" s="21">
        <v>0</v>
      </c>
      <c r="E43" s="21">
        <v>-1.34</v>
      </c>
      <c r="F43" s="21">
        <v>0.18</v>
      </c>
      <c r="G43" s="21">
        <v>0</v>
      </c>
      <c r="H43" s="21">
        <v>3.47</v>
      </c>
      <c r="I43" s="21">
        <v>0.4</v>
      </c>
      <c r="J43" s="21">
        <v>0.69</v>
      </c>
      <c r="K43" s="21">
        <v>0</v>
      </c>
      <c r="L43" s="21">
        <v>4</v>
      </c>
      <c r="M43" s="21">
        <v>0.53</v>
      </c>
      <c r="N43" s="21">
        <v>0.59</v>
      </c>
      <c r="O43" s="21">
        <v>0</v>
      </c>
      <c r="P43" s="21">
        <v>3</v>
      </c>
      <c r="Q43" s="21">
        <v>0.23</v>
      </c>
      <c r="R43" s="21">
        <v>0.82</v>
      </c>
    </row>
    <row r="44" spans="1:18" x14ac:dyDescent="0.2">
      <c r="A44" s="19" t="s">
        <v>794</v>
      </c>
      <c r="B44" s="19">
        <v>600</v>
      </c>
      <c r="C44" s="21">
        <v>0</v>
      </c>
      <c r="D44" s="21">
        <v>5</v>
      </c>
      <c r="E44" s="21">
        <v>0.74</v>
      </c>
      <c r="F44" s="21">
        <v>0.46</v>
      </c>
      <c r="G44" s="21">
        <v>0</v>
      </c>
      <c r="H44" s="21">
        <v>3</v>
      </c>
      <c r="I44" s="21">
        <v>0.4</v>
      </c>
      <c r="J44" s="21">
        <v>0.69</v>
      </c>
      <c r="K44" s="21">
        <v>0</v>
      </c>
      <c r="L44" s="21">
        <v>4</v>
      </c>
      <c r="M44" s="21">
        <v>0.53</v>
      </c>
      <c r="N44" s="21">
        <v>0.59</v>
      </c>
      <c r="O44" s="21">
        <v>0</v>
      </c>
      <c r="P44" s="21">
        <v>3</v>
      </c>
      <c r="Q44" s="21">
        <v>0.23</v>
      </c>
      <c r="R44" s="21">
        <v>0.82</v>
      </c>
    </row>
    <row r="45" spans="1:18" x14ac:dyDescent="0.2">
      <c r="A45" s="19" t="s">
        <v>795</v>
      </c>
      <c r="B45" s="19">
        <v>600</v>
      </c>
      <c r="C45" s="21">
        <v>0</v>
      </c>
      <c r="D45" s="21">
        <v>2.33</v>
      </c>
      <c r="E45" s="21">
        <v>0.74</v>
      </c>
      <c r="F45" s="21">
        <v>0.46</v>
      </c>
      <c r="G45" s="21">
        <v>0</v>
      </c>
      <c r="H45" s="21">
        <v>2</v>
      </c>
      <c r="I45" s="21">
        <v>0.4</v>
      </c>
      <c r="J45" s="21">
        <v>0.69</v>
      </c>
      <c r="K45" s="21">
        <v>0</v>
      </c>
      <c r="L45" s="21">
        <v>2</v>
      </c>
      <c r="M45" s="21">
        <v>0.53</v>
      </c>
      <c r="N45" s="21">
        <v>0.59</v>
      </c>
      <c r="O45" s="21">
        <v>0</v>
      </c>
      <c r="P45" s="21">
        <v>2</v>
      </c>
      <c r="Q45" s="21">
        <v>0.23</v>
      </c>
      <c r="R45" s="21">
        <v>0.82</v>
      </c>
    </row>
    <row r="46" spans="1:18" x14ac:dyDescent="0.2">
      <c r="A46" s="19" t="s">
        <v>836</v>
      </c>
      <c r="C46" s="21">
        <v>215</v>
      </c>
      <c r="D46" s="21">
        <v>386</v>
      </c>
      <c r="G46" s="21">
        <v>2</v>
      </c>
      <c r="H46" s="21">
        <v>519</v>
      </c>
      <c r="K46" s="19">
        <v>134</v>
      </c>
      <c r="L46" s="19">
        <v>467</v>
      </c>
      <c r="O46" s="19">
        <v>569</v>
      </c>
      <c r="P46" s="19">
        <v>32</v>
      </c>
    </row>
    <row r="48" spans="1:18" x14ac:dyDescent="0.2">
      <c r="A48" s="19" t="s">
        <v>837</v>
      </c>
      <c r="C48" s="21" t="s">
        <v>815</v>
      </c>
      <c r="G48" s="21" t="s">
        <v>816</v>
      </c>
      <c r="K48" s="19" t="s">
        <v>817</v>
      </c>
      <c r="O48" s="19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F12" sqref="F12"/>
    </sheetView>
  </sheetViews>
  <sheetFormatPr defaultRowHeight="12.75" x14ac:dyDescent="0.2"/>
  <cols>
    <col min="2" max="2" width="13.28515625" bestFit="1" customWidth="1"/>
    <col min="3" max="3" width="7.85546875" customWidth="1"/>
    <col min="4" max="4" width="11.42578125" customWidth="1"/>
    <col min="5" max="5" width="10.28515625" style="42" customWidth="1"/>
    <col min="6" max="6" width="9.42578125" customWidth="1"/>
    <col min="8" max="8" width="10.42578125" customWidth="1"/>
    <col min="9" max="9" width="7.85546875" customWidth="1"/>
    <col min="10" max="10" width="9.42578125" customWidth="1"/>
    <col min="11" max="11" width="10" customWidth="1"/>
    <col min="13" max="13" width="9.42578125" customWidth="1"/>
  </cols>
  <sheetData>
    <row r="1" spans="1:19" x14ac:dyDescent="0.2">
      <c r="A1" s="31"/>
      <c r="B1" s="31"/>
      <c r="C1" s="31"/>
      <c r="D1" s="31"/>
      <c r="E1" s="39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">
      <c r="A2" s="31"/>
      <c r="B2" s="34"/>
      <c r="C2" s="32" t="s">
        <v>832</v>
      </c>
      <c r="D2" s="33"/>
      <c r="E2" s="40"/>
      <c r="F2" s="43" t="s">
        <v>826</v>
      </c>
      <c r="G2" s="33"/>
      <c r="H2" s="33"/>
      <c r="I2" s="43" t="s">
        <v>827</v>
      </c>
      <c r="J2" s="33"/>
      <c r="K2" s="33"/>
      <c r="L2" s="43" t="s">
        <v>828</v>
      </c>
      <c r="M2" s="33"/>
      <c r="N2" s="33"/>
      <c r="O2" s="43" t="s">
        <v>829</v>
      </c>
      <c r="P2" s="33"/>
      <c r="Q2" s="33"/>
      <c r="R2" s="31"/>
      <c r="S2" s="31"/>
    </row>
    <row r="3" spans="1:19" ht="25.5" x14ac:dyDescent="0.2">
      <c r="A3" s="31"/>
      <c r="B3" s="35"/>
      <c r="C3" s="38" t="s">
        <v>830</v>
      </c>
      <c r="D3" s="38" t="s">
        <v>759</v>
      </c>
      <c r="E3" s="38" t="s">
        <v>831</v>
      </c>
      <c r="F3" s="44" t="s">
        <v>830</v>
      </c>
      <c r="G3" s="38" t="s">
        <v>759</v>
      </c>
      <c r="H3" s="38" t="s">
        <v>831</v>
      </c>
      <c r="I3" s="44" t="s">
        <v>830</v>
      </c>
      <c r="J3" s="38" t="s">
        <v>759</v>
      </c>
      <c r="K3" s="38" t="s">
        <v>831</v>
      </c>
      <c r="L3" s="44" t="s">
        <v>830</v>
      </c>
      <c r="M3" s="38" t="s">
        <v>759</v>
      </c>
      <c r="N3" s="38" t="s">
        <v>831</v>
      </c>
      <c r="O3" s="44" t="s">
        <v>830</v>
      </c>
      <c r="P3" s="38" t="s">
        <v>759</v>
      </c>
      <c r="Q3" s="38" t="s">
        <v>831</v>
      </c>
      <c r="R3" s="31"/>
      <c r="S3" s="31"/>
    </row>
    <row r="4" spans="1:19" x14ac:dyDescent="0.2">
      <c r="A4" s="31"/>
      <c r="B4" s="36" t="s">
        <v>819</v>
      </c>
      <c r="C4" s="37">
        <v>493</v>
      </c>
      <c r="D4" s="37">
        <v>3414457</v>
      </c>
      <c r="E4" s="41">
        <f>D4/32500000</f>
        <v>0.10506021538461538</v>
      </c>
      <c r="F4" s="45">
        <v>178</v>
      </c>
      <c r="G4" s="39">
        <v>3683748</v>
      </c>
      <c r="H4" s="46">
        <f>G4/32500000</f>
        <v>0.11334609230769231</v>
      </c>
      <c r="I4" s="45">
        <v>73</v>
      </c>
      <c r="J4" s="39">
        <v>4723192</v>
      </c>
      <c r="K4" s="46">
        <f>J4/32500000</f>
        <v>0.14532898461538463</v>
      </c>
      <c r="L4" s="45">
        <v>114</v>
      </c>
      <c r="M4" s="39">
        <v>4015007</v>
      </c>
      <c r="N4" s="46">
        <f>M4/32500000</f>
        <v>0.12353867692307692</v>
      </c>
      <c r="O4" s="45">
        <v>25</v>
      </c>
      <c r="P4" s="47">
        <v>5286798</v>
      </c>
      <c r="Q4" s="48">
        <f>P4/32500000</f>
        <v>0.16267070769230768</v>
      </c>
      <c r="R4" s="31"/>
      <c r="S4" s="31"/>
    </row>
    <row r="5" spans="1:19" x14ac:dyDescent="0.2">
      <c r="A5" s="31"/>
      <c r="B5" s="36" t="s">
        <v>820</v>
      </c>
      <c r="C5" s="37">
        <v>406</v>
      </c>
      <c r="D5" s="37">
        <v>2950838</v>
      </c>
      <c r="E5" s="41">
        <f t="shared" ref="E5:E9" si="0">D5/32500000</f>
        <v>9.0795015384615388E-2</v>
      </c>
      <c r="F5" s="45">
        <v>148</v>
      </c>
      <c r="G5" s="39">
        <v>3358857</v>
      </c>
      <c r="H5" s="46">
        <f t="shared" ref="H5:H9" si="1">G5/32500000</f>
        <v>0.10334944615384616</v>
      </c>
      <c r="I5" s="45">
        <v>58</v>
      </c>
      <c r="J5" s="39">
        <v>3828460</v>
      </c>
      <c r="K5" s="46">
        <f t="shared" ref="K5:K9" si="2">J5/32500000</f>
        <v>0.11779876923076923</v>
      </c>
      <c r="L5" s="45">
        <v>96</v>
      </c>
      <c r="M5" s="39">
        <v>3715992</v>
      </c>
      <c r="N5" s="46">
        <f t="shared" ref="N5:N9" si="3">M5/32500000</f>
        <v>0.11433821538461539</v>
      </c>
      <c r="O5" s="45">
        <v>20</v>
      </c>
      <c r="P5" s="47">
        <v>3478455</v>
      </c>
      <c r="Q5" s="48">
        <f t="shared" ref="Q5:Q9" si="4">P5/32500000</f>
        <v>0.10702938461538461</v>
      </c>
      <c r="R5" s="31"/>
      <c r="S5" s="31"/>
    </row>
    <row r="6" spans="1:19" x14ac:dyDescent="0.2">
      <c r="A6" s="31"/>
      <c r="B6" s="36" t="s">
        <v>821</v>
      </c>
      <c r="C6" s="37">
        <v>424</v>
      </c>
      <c r="D6" s="37">
        <v>580542</v>
      </c>
      <c r="E6" s="41">
        <f t="shared" si="0"/>
        <v>1.7862830769230769E-2</v>
      </c>
      <c r="F6" s="45">
        <v>164</v>
      </c>
      <c r="G6" s="39">
        <v>646410.4</v>
      </c>
      <c r="H6" s="46">
        <f t="shared" si="1"/>
        <v>1.9889550769230768E-2</v>
      </c>
      <c r="I6" s="45">
        <v>55</v>
      </c>
      <c r="J6" s="39">
        <v>270960</v>
      </c>
      <c r="K6" s="46">
        <f t="shared" si="2"/>
        <v>8.3372307692307687E-3</v>
      </c>
      <c r="L6" s="45">
        <v>101</v>
      </c>
      <c r="M6" s="39">
        <v>627436.6</v>
      </c>
      <c r="N6" s="46">
        <f t="shared" si="3"/>
        <v>1.9305741538461537E-2</v>
      </c>
      <c r="O6" s="45">
        <v>20</v>
      </c>
      <c r="P6" s="47">
        <v>258885</v>
      </c>
      <c r="Q6" s="48">
        <f t="shared" si="4"/>
        <v>7.9656923076923073E-3</v>
      </c>
      <c r="R6" s="31"/>
      <c r="S6" s="31"/>
    </row>
    <row r="7" spans="1:19" x14ac:dyDescent="0.2">
      <c r="A7" s="31"/>
      <c r="B7" s="36" t="s">
        <v>822</v>
      </c>
      <c r="C7" s="37">
        <v>392</v>
      </c>
      <c r="D7" s="37">
        <v>1110773</v>
      </c>
      <c r="E7" s="41">
        <f t="shared" si="0"/>
        <v>3.417763076923077E-2</v>
      </c>
      <c r="F7" s="45">
        <v>143</v>
      </c>
      <c r="G7" s="39">
        <v>1065380</v>
      </c>
      <c r="H7" s="46">
        <f t="shared" si="1"/>
        <v>3.2780923076923076E-2</v>
      </c>
      <c r="I7" s="45">
        <v>66</v>
      </c>
      <c r="J7" s="39">
        <v>874551.5</v>
      </c>
      <c r="K7" s="46">
        <f t="shared" si="2"/>
        <v>2.6909276923076923E-2</v>
      </c>
      <c r="L7" s="45">
        <v>101</v>
      </c>
      <c r="M7" s="39">
        <v>813656.7</v>
      </c>
      <c r="N7" s="46">
        <f t="shared" si="3"/>
        <v>2.5035590769230769E-2</v>
      </c>
      <c r="O7" s="45">
        <v>23</v>
      </c>
      <c r="P7" s="47">
        <v>778891.3</v>
      </c>
      <c r="Q7" s="48">
        <f t="shared" si="4"/>
        <v>2.3965886153846157E-2</v>
      </c>
      <c r="R7" s="31"/>
      <c r="S7" s="31"/>
    </row>
    <row r="8" spans="1:19" x14ac:dyDescent="0.2">
      <c r="A8" s="31"/>
      <c r="B8" s="36" t="s">
        <v>823</v>
      </c>
      <c r="C8" s="37">
        <v>426</v>
      </c>
      <c r="D8" s="37">
        <v>1246773</v>
      </c>
      <c r="E8" s="41">
        <f t="shared" si="0"/>
        <v>3.8362246153846154E-2</v>
      </c>
      <c r="F8" s="45">
        <v>154</v>
      </c>
      <c r="G8" s="39">
        <v>1207185</v>
      </c>
      <c r="H8" s="46">
        <f t="shared" si="1"/>
        <v>3.7144153846153848E-2</v>
      </c>
      <c r="I8" s="45">
        <v>66</v>
      </c>
      <c r="J8" s="39">
        <v>1464329</v>
      </c>
      <c r="K8" s="46">
        <f t="shared" si="2"/>
        <v>4.505627692307692E-2</v>
      </c>
      <c r="L8" s="45">
        <v>98</v>
      </c>
      <c r="M8" s="39">
        <v>967490.8</v>
      </c>
      <c r="N8" s="46">
        <f t="shared" si="3"/>
        <v>2.9768947692307694E-2</v>
      </c>
      <c r="O8" s="45">
        <v>21</v>
      </c>
      <c r="P8" s="47">
        <v>1057843</v>
      </c>
      <c r="Q8" s="48">
        <f t="shared" si="4"/>
        <v>3.2549015384615382E-2</v>
      </c>
      <c r="R8" s="31"/>
      <c r="S8" s="31"/>
    </row>
    <row r="9" spans="1:19" x14ac:dyDescent="0.2">
      <c r="A9" s="31"/>
      <c r="B9" s="36" t="s">
        <v>824</v>
      </c>
      <c r="C9" s="37">
        <v>322</v>
      </c>
      <c r="D9" s="37">
        <v>1338933</v>
      </c>
      <c r="E9" s="41">
        <f t="shared" si="0"/>
        <v>4.1197938461538464E-2</v>
      </c>
      <c r="F9" s="45">
        <v>127</v>
      </c>
      <c r="G9" s="39">
        <v>2392060</v>
      </c>
      <c r="H9" s="46">
        <f t="shared" si="1"/>
        <v>7.3601846153846157E-2</v>
      </c>
      <c r="I9" s="45">
        <v>42</v>
      </c>
      <c r="J9" s="39">
        <v>5374395</v>
      </c>
      <c r="K9" s="46">
        <f t="shared" si="2"/>
        <v>0.16536600000000001</v>
      </c>
      <c r="L9" s="45">
        <v>88</v>
      </c>
      <c r="M9" s="39">
        <v>3026111</v>
      </c>
      <c r="N9" s="46">
        <f t="shared" si="3"/>
        <v>9.3111107692307696E-2</v>
      </c>
      <c r="O9" s="45">
        <v>20</v>
      </c>
      <c r="P9" s="47">
        <v>4834688</v>
      </c>
      <c r="Q9" s="48">
        <f t="shared" si="4"/>
        <v>0.14875963076923077</v>
      </c>
      <c r="R9" s="31"/>
      <c r="S9" s="31"/>
    </row>
    <row r="10" spans="1:19" x14ac:dyDescent="0.2">
      <c r="A10" s="31"/>
      <c r="B10" s="49" t="s">
        <v>825</v>
      </c>
      <c r="C10" s="50">
        <v>602</v>
      </c>
      <c r="D10" s="51"/>
      <c r="E10" s="50"/>
      <c r="F10" s="52">
        <v>223</v>
      </c>
      <c r="G10" s="51"/>
      <c r="H10" s="51"/>
      <c r="I10" s="52">
        <v>84</v>
      </c>
      <c r="J10" s="51"/>
      <c r="K10" s="51"/>
      <c r="L10" s="52">
        <v>142</v>
      </c>
      <c r="M10" s="51"/>
      <c r="N10" s="51"/>
      <c r="O10" s="52">
        <v>33</v>
      </c>
      <c r="P10" s="51"/>
      <c r="Q10" s="51"/>
      <c r="R10" s="31"/>
      <c r="S10" s="31"/>
    </row>
    <row r="11" spans="1:19" x14ac:dyDescent="0.2">
      <c r="A11" s="31"/>
      <c r="B11" s="31"/>
      <c r="C11" s="31"/>
      <c r="D11" s="31"/>
      <c r="E11" s="39"/>
      <c r="F11" s="31">
        <f>F9/F10</f>
        <v>0.56950672645739908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x14ac:dyDescent="0.2">
      <c r="A12" s="31"/>
      <c r="B12" s="31"/>
      <c r="C12" s="31"/>
      <c r="D12" s="31"/>
      <c r="E12" s="39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x14ac:dyDescent="0.2">
      <c r="A13" s="31"/>
      <c r="B13" s="31"/>
      <c r="C13" s="31"/>
      <c r="D13" s="31"/>
      <c r="E13" s="39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 x14ac:dyDescent="0.2">
      <c r="A14" s="31"/>
      <c r="B14" s="31"/>
      <c r="C14" s="31"/>
      <c r="D14" s="31"/>
      <c r="E14" s="39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x14ac:dyDescent="0.2">
      <c r="A15" s="31"/>
      <c r="B15" s="31"/>
      <c r="C15" s="31"/>
      <c r="D15" s="31"/>
      <c r="E15" s="39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x14ac:dyDescent="0.2">
      <c r="A16" s="31"/>
      <c r="B16" s="31"/>
      <c r="C16" s="31"/>
      <c r="D16" s="31"/>
      <c r="E16" s="39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 x14ac:dyDescent="0.2">
      <c r="A17" s="31"/>
      <c r="B17" s="31"/>
      <c r="C17" s="31"/>
      <c r="D17" s="31"/>
      <c r="E17" s="39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x14ac:dyDescent="0.2">
      <c r="A18" s="31"/>
      <c r="B18" s="31"/>
      <c r="C18" s="31"/>
      <c r="D18" s="31"/>
      <c r="E18" s="39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x14ac:dyDescent="0.2">
      <c r="A19" s="31"/>
      <c r="B19" s="31"/>
      <c r="C19" s="31"/>
      <c r="D19" s="31"/>
      <c r="E19" s="3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 x14ac:dyDescent="0.2">
      <c r="A20" s="31"/>
      <c r="B20" s="31"/>
      <c r="C20" s="31"/>
      <c r="D20" s="31"/>
      <c r="E20" s="3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x14ac:dyDescent="0.2">
      <c r="A21" s="31"/>
      <c r="B21" s="31"/>
      <c r="C21" s="31"/>
      <c r="D21" s="31"/>
      <c r="E21" s="3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 x14ac:dyDescent="0.2">
      <c r="A22" s="31"/>
      <c r="B22" s="31"/>
      <c r="C22" s="31"/>
      <c r="D22" s="31"/>
      <c r="E22" s="39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 x14ac:dyDescent="0.2">
      <c r="A23" s="31"/>
      <c r="B23" s="31"/>
      <c r="C23" s="31"/>
      <c r="D23" s="31"/>
      <c r="E23" s="39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x14ac:dyDescent="0.2">
      <c r="A24" s="31"/>
      <c r="B24" s="31"/>
      <c r="C24" s="31"/>
      <c r="D24" s="31"/>
      <c r="E24" s="39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2">
      <c r="A25" s="31"/>
      <c r="B25" s="31"/>
      <c r="C25" s="31"/>
      <c r="D25" s="31"/>
      <c r="E25" s="39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8" spans="1:19" x14ac:dyDescent="0.2">
      <c r="C28">
        <f>322/602</f>
        <v>0.53488372093023251</v>
      </c>
    </row>
    <row r="29" spans="1:19" x14ac:dyDescent="0.2">
      <c r="C29">
        <f>493/602</f>
        <v>0.81893687707641194</v>
      </c>
      <c r="E29" s="42">
        <f>88/142</f>
        <v>0.61971830985915488</v>
      </c>
    </row>
    <row r="30" spans="1:19" x14ac:dyDescent="0.2">
      <c r="C30">
        <f>400/602</f>
        <v>0.66445182724252494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formal</vt:lpstr>
      <vt:lpstr>quick read</vt:lpstr>
      <vt:lpstr>specialty crops</vt:lpstr>
      <vt:lpstr>spcialty crops clean</vt:lpstr>
      <vt:lpstr>numbers of apiaries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Baylis, Katherine R</dc:creator>
  <cp:lastModifiedBy>Kathy Baylis</cp:lastModifiedBy>
  <dcterms:created xsi:type="dcterms:W3CDTF">2016-02-02T00:54:08Z</dcterms:created>
  <dcterms:modified xsi:type="dcterms:W3CDTF">2016-02-26T14:33:08Z</dcterms:modified>
</cp:coreProperties>
</file>