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  <Override PartName="/xl/charts/colors9.xml" ContentType="application/vnd.ms-office.chartcolorstyle+xml"/>
  <Override PartName="/xl/charts/style9.xml" ContentType="application/vnd.ms-office.chartstyle+xml"/>
  <Override PartName="/xl/charts/colors10.xml" ContentType="application/vnd.ms-office.chartcolorstyle+xml"/>
  <Override PartName="/xl/charts/style10.xml" ContentType="application/vnd.ms-office.chartstyle+xml"/>
  <Override PartName="/xl/charts/colors11.xml" ContentType="application/vnd.ms-office.chartcolorstyle+xml"/>
  <Override PartName="/xl/charts/style11.xml" ContentType="application/vnd.ms-office.chartstyle+xml"/>
  <Override PartName="/xl/charts/colors12.xml" ContentType="application/vnd.ms-office.chartcolorstyle+xml"/>
  <Override PartName="/xl/charts/style1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0890" activeTab="3"/>
  </bookViews>
  <sheets>
    <sheet name="contamination by month" sheetId="1" r:id="rId1"/>
    <sheet name="pie charts" sheetId="2" r:id="rId2"/>
    <sheet name="t-test" sheetId="3" r:id="rId3"/>
    <sheet name="Specialty Crops" sheetId="4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2" i="2" l="1"/>
  <c r="C82" i="2"/>
  <c r="L5" i="1" l="1"/>
  <c r="L6" i="1"/>
  <c r="L7" i="1"/>
  <c r="L8" i="1"/>
  <c r="L9" i="1"/>
  <c r="L10" i="1"/>
  <c r="L11" i="1"/>
  <c r="L12" i="1"/>
  <c r="L13" i="1"/>
  <c r="L14" i="1"/>
  <c r="L4" i="1"/>
  <c r="K5" i="1"/>
  <c r="K6" i="1"/>
  <c r="K7" i="1"/>
  <c r="K8" i="1"/>
  <c r="K9" i="1"/>
  <c r="K10" i="1"/>
  <c r="K11" i="1"/>
  <c r="K12" i="1"/>
  <c r="K13" i="1"/>
  <c r="K14" i="1"/>
  <c r="K4" i="1"/>
  <c r="J5" i="1"/>
  <c r="J6" i="1"/>
  <c r="J7" i="1"/>
  <c r="J8" i="1"/>
  <c r="J9" i="1"/>
  <c r="J10" i="1"/>
  <c r="J11" i="1"/>
  <c r="J12" i="1"/>
  <c r="J13" i="1"/>
  <c r="J14" i="1"/>
  <c r="J4" i="1"/>
  <c r="I5" i="1" l="1"/>
  <c r="I6" i="1"/>
  <c r="I7" i="1"/>
  <c r="I8" i="1"/>
  <c r="I9" i="1"/>
  <c r="I10" i="1"/>
  <c r="I11" i="1"/>
  <c r="I12" i="1"/>
  <c r="I13" i="1"/>
  <c r="I14" i="1"/>
  <c r="I4" i="1"/>
</calcChain>
</file>

<file path=xl/sharedStrings.xml><?xml version="1.0" encoding="utf-8"?>
<sst xmlns="http://schemas.openxmlformats.org/spreadsheetml/2006/main" count="277" uniqueCount="127">
  <si>
    <t>Month</t>
  </si>
  <si>
    <t>Neonics</t>
  </si>
  <si>
    <t>Freq</t>
  </si>
  <si>
    <t>Herbicides</t>
  </si>
  <si>
    <t>Insecticides</t>
  </si>
  <si>
    <t>Fungicides</t>
  </si>
  <si>
    <t>%Neonics</t>
  </si>
  <si>
    <t>%Herbicides</t>
  </si>
  <si>
    <t>%Insecticides</t>
  </si>
  <si>
    <t>%Fungicides</t>
  </si>
  <si>
    <t>Developed</t>
  </si>
  <si>
    <t>Corn</t>
  </si>
  <si>
    <t>Soy</t>
  </si>
  <si>
    <t>Alfalfa</t>
  </si>
  <si>
    <t>Winter Wheat</t>
  </si>
  <si>
    <t>Other Hay</t>
  </si>
  <si>
    <t>Others</t>
  </si>
  <si>
    <t>Shrubland</t>
  </si>
  <si>
    <t>Grassland</t>
  </si>
  <si>
    <t>No Neonics</t>
  </si>
  <si>
    <t>%</t>
  </si>
  <si>
    <t>Forested***</t>
  </si>
  <si>
    <t>Wetland**</t>
  </si>
  <si>
    <t>Oranges***</t>
  </si>
  <si>
    <t>Fungi</t>
  </si>
  <si>
    <t>No Fungi</t>
  </si>
  <si>
    <t>Wetlands</t>
  </si>
  <si>
    <t>Winter wheat</t>
  </si>
  <si>
    <t>Other hay</t>
  </si>
  <si>
    <t>Forested**</t>
  </si>
  <si>
    <t>Grassland**</t>
  </si>
  <si>
    <t>Soy***</t>
  </si>
  <si>
    <t>Shrubland***</t>
  </si>
  <si>
    <t>Insect</t>
  </si>
  <si>
    <t>No Insect</t>
  </si>
  <si>
    <t>Soy*</t>
  </si>
  <si>
    <t>Shrubland*</t>
  </si>
  <si>
    <t>Wetland*</t>
  </si>
  <si>
    <t>Wetland</t>
  </si>
  <si>
    <t>Cotton</t>
  </si>
  <si>
    <t>Herb</t>
  </si>
  <si>
    <t>No Herb</t>
  </si>
  <si>
    <t>Grassland*</t>
  </si>
  <si>
    <t>Corn***</t>
  </si>
  <si>
    <t>Soy**</t>
  </si>
  <si>
    <t>Shrubland**</t>
  </si>
  <si>
    <t>TABLE 1: TOP CROPS NEAR CONTAMINATED VS. NON-CONTAMINATED APIARIES</t>
  </si>
  <si>
    <t>Land Cover</t>
  </si>
  <si>
    <t>No Insecticides</t>
  </si>
  <si>
    <t>t-stats</t>
  </si>
  <si>
    <t>p-value</t>
  </si>
  <si>
    <t>Forested Upland</t>
  </si>
  <si>
    <t>-3.81***</t>
  </si>
  <si>
    <t>Grasslands</t>
  </si>
  <si>
    <t>-0.37</t>
  </si>
  <si>
    <t>1.13</t>
  </si>
  <si>
    <t>Soybeans</t>
  </si>
  <si>
    <t>1.77*</t>
  </si>
  <si>
    <t>1.78*</t>
  </si>
  <si>
    <t>-0.20</t>
  </si>
  <si>
    <t>-1.70*</t>
  </si>
  <si>
    <t>-0.16</t>
  </si>
  <si>
    <t>1.11</t>
  </si>
  <si>
    <t>N</t>
  </si>
  <si>
    <t>***P&lt;0.01        **P&lt;0.05     *P&lt;0.1</t>
  </si>
  <si>
    <t>No Herbicides</t>
  </si>
  <si>
    <t>-1.87*</t>
  </si>
  <si>
    <t>0.06</t>
  </si>
  <si>
    <t>3.42***</t>
  </si>
  <si>
    <t>0.00</t>
  </si>
  <si>
    <t>Forested Uplands</t>
  </si>
  <si>
    <t>-2.91***</t>
  </si>
  <si>
    <t>0.30</t>
  </si>
  <si>
    <t>2.12**</t>
  </si>
  <si>
    <t>0.03</t>
  </si>
  <si>
    <t>Oranges</t>
  </si>
  <si>
    <t>1.23</t>
  </si>
  <si>
    <t>0.22</t>
  </si>
  <si>
    <t>1.61</t>
  </si>
  <si>
    <t>0.11</t>
  </si>
  <si>
    <t>-0.11</t>
  </si>
  <si>
    <t>0.91</t>
  </si>
  <si>
    <t>-2.04**</t>
  </si>
  <si>
    <t>0.04</t>
  </si>
  <si>
    <t>-0.18</t>
  </si>
  <si>
    <t>0.86</t>
  </si>
  <si>
    <t>Barren</t>
  </si>
  <si>
    <t>0.18</t>
  </si>
  <si>
    <t>-1.61</t>
  </si>
  <si>
    <t>TABLE 2: TOP CROPS NEAR CONTAMINATED VS. NON-CONTAMINATED APIARIES</t>
  </si>
  <si>
    <t>Specialty Crops</t>
  </si>
  <si>
    <t>4.06***</t>
  </si>
  <si>
    <t>6.42***</t>
  </si>
  <si>
    <t>Fungicide</t>
  </si>
  <si>
    <t>No Fungicide</t>
  </si>
  <si>
    <t>-2.12**</t>
  </si>
  <si>
    <t>-2.10**</t>
  </si>
  <si>
    <t>1.73*</t>
  </si>
  <si>
    <t>2.46***</t>
  </si>
  <si>
    <t>-0.87</t>
  </si>
  <si>
    <t>1.37</t>
  </si>
  <si>
    <t>-2.84***</t>
  </si>
  <si>
    <t>0.69</t>
  </si>
  <si>
    <t>0.59</t>
  </si>
  <si>
    <t>TABLE 3: TOP CROPS NEAR CONTAMINATED VS. NON-CONTAMINATED APIARIES</t>
  </si>
  <si>
    <t>5.39***</t>
  </si>
  <si>
    <t>0.57</t>
  </si>
  <si>
    <t>-1.06</t>
  </si>
  <si>
    <t>1.92*</t>
  </si>
  <si>
    <t>2.29**</t>
  </si>
  <si>
    <t>0.32</t>
  </si>
  <si>
    <t>7.91***</t>
  </si>
  <si>
    <t>-0.62</t>
  </si>
  <si>
    <t>-0.54</t>
  </si>
  <si>
    <t>-1.43</t>
  </si>
  <si>
    <t>TABLE 4: TOP CROPS NEAR CONTAMINATED VS. NON-CONTAMINATED APIARIES</t>
  </si>
  <si>
    <t>4.37***</t>
  </si>
  <si>
    <t>Crops</t>
  </si>
  <si>
    <t>Specialty Crop 1</t>
  </si>
  <si>
    <t>Specialty Crop 2</t>
  </si>
  <si>
    <t>Pesticide</t>
  </si>
  <si>
    <t>Insecticide</t>
  </si>
  <si>
    <t>Herbicide</t>
  </si>
  <si>
    <t>t-test</t>
  </si>
  <si>
    <t>Neonic</t>
  </si>
  <si>
    <t>Detected</t>
  </si>
  <si>
    <t>Undetected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</si>
</sst>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.5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10" fontId="0" fillId="0" borderId="0" xfId="0" applyNumberFormat="1"/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10" fontId="0" fillId="2" borderId="1" xfId="0" applyNumberFormat="1" applyFill="1" applyBorder="1"/>
    <xf numFmtId="10" fontId="0" fillId="2" borderId="0" xfId="0" applyNumberFormat="1" applyFill="1" applyBorder="1"/>
    <xf numFmtId="10" fontId="0" fillId="2" borderId="2" xfId="0" applyNumberFormat="1" applyFill="1" applyBorder="1"/>
    <xf numFmtId="0" fontId="1" fillId="2" borderId="3" xfId="0" applyFont="1" applyFill="1" applyBorder="1"/>
    <xf numFmtId="0" fontId="1" fillId="2" borderId="5" xfId="0" applyFont="1" applyFill="1" applyBorder="1"/>
    <xf numFmtId="10" fontId="0" fillId="2" borderId="6" xfId="0" applyNumberFormat="1" applyFill="1" applyBorder="1"/>
    <xf numFmtId="10" fontId="0" fillId="2" borderId="4" xfId="0" applyNumberFormat="1" applyFill="1" applyBorder="1"/>
    <xf numFmtId="10" fontId="0" fillId="2" borderId="7" xfId="0" applyNumberFormat="1" applyFill="1" applyBorder="1"/>
    <xf numFmtId="10" fontId="0" fillId="2" borderId="8" xfId="0" applyNumberFormat="1" applyFill="1" applyBorder="1"/>
    <xf numFmtId="0" fontId="0" fillId="2" borderId="9" xfId="0" applyFill="1" applyBorder="1"/>
    <xf numFmtId="0" fontId="0" fillId="2" borderId="8" xfId="0" applyFill="1" applyBorder="1"/>
    <xf numFmtId="10" fontId="0" fillId="2" borderId="9" xfId="0" applyNumberFormat="1" applyFill="1" applyBorder="1"/>
    <xf numFmtId="10" fontId="0" fillId="2" borderId="10" xfId="0" applyNumberFormat="1" applyFill="1" applyBorder="1"/>
    <xf numFmtId="0" fontId="0" fillId="2" borderId="10" xfId="0" applyFill="1" applyBorder="1"/>
    <xf numFmtId="0" fontId="0" fillId="0" borderId="0" xfId="0" applyFill="1" applyBorder="1"/>
    <xf numFmtId="10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0" fontId="0" fillId="2" borderId="0" xfId="0" applyNumberFormat="1" applyFill="1" applyBorder="1" applyAlignment="1">
      <alignment horizontal="right"/>
    </xf>
    <xf numFmtId="0" fontId="1" fillId="2" borderId="3" xfId="0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10" fontId="0" fillId="2" borderId="1" xfId="0" applyNumberFormat="1" applyFill="1" applyBorder="1" applyAlignment="1">
      <alignment horizontal="right"/>
    </xf>
    <xf numFmtId="0" fontId="0" fillId="2" borderId="2" xfId="0" applyFill="1" applyBorder="1" applyAlignment="1">
      <alignment horizontal="left"/>
    </xf>
    <xf numFmtId="10" fontId="0" fillId="2" borderId="2" xfId="0" applyNumberFormat="1" applyFill="1" applyBorder="1" applyAlignment="1">
      <alignment horizontal="right"/>
    </xf>
    <xf numFmtId="0" fontId="1" fillId="2" borderId="5" xfId="0" applyFont="1" applyFill="1" applyBorder="1" applyAlignment="1">
      <alignment horizontal="left"/>
    </xf>
    <xf numFmtId="0" fontId="0" fillId="2" borderId="4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2" fillId="0" borderId="0" xfId="0" applyFont="1" applyFill="1" applyBorder="1"/>
    <xf numFmtId="49" fontId="0" fillId="0" borderId="0" xfId="0" applyNumberFormat="1" applyFill="1" applyBorder="1" applyAlignment="1">
      <alignment horizontal="center"/>
    </xf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0" fontId="3" fillId="2" borderId="0" xfId="0" applyFont="1" applyFill="1"/>
    <xf numFmtId="0" fontId="0" fillId="2" borderId="0" xfId="0" applyFill="1"/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10" fontId="0" fillId="2" borderId="0" xfId="0" applyNumberFormat="1" applyFill="1" applyBorder="1" applyAlignment="1">
      <alignment horizontal="center"/>
    </xf>
    <xf numFmtId="49" fontId="0" fillId="2" borderId="0" xfId="0" applyNumberForma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49" fontId="0" fillId="2" borderId="3" xfId="0" applyNumberFormat="1" applyFill="1" applyBorder="1"/>
    <xf numFmtId="0" fontId="4" fillId="2" borderId="0" xfId="0" applyFont="1" applyFill="1"/>
    <xf numFmtId="10" fontId="0" fillId="2" borderId="0" xfId="0" applyNumberFormat="1" applyFill="1" applyAlignment="1">
      <alignment horizontal="center"/>
    </xf>
    <xf numFmtId="49" fontId="0" fillId="0" borderId="0" xfId="0" applyNumberFormat="1" applyAlignment="1">
      <alignment horizontal="center"/>
    </xf>
    <xf numFmtId="10" fontId="0" fillId="2" borderId="2" xfId="0" applyNumberFormat="1" applyFill="1" applyBorder="1" applyAlignment="1">
      <alignment horizontal="center"/>
    </xf>
    <xf numFmtId="49" fontId="0" fillId="2" borderId="2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2" borderId="2" xfId="0" applyNumberFormat="1" applyFill="1" applyBorder="1" applyAlignment="1">
      <alignment horizontal="center"/>
    </xf>
    <xf numFmtId="49" fontId="0" fillId="2" borderId="0" xfId="0" applyNumberFormat="1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0BC00"/>
      <color rgb="FF808000"/>
      <color rgb="FFCC9900"/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Neonics Contamination by Month</a:t>
            </a:r>
          </a:p>
        </c:rich>
      </c:tx>
      <c:layout>
        <c:manualLayout>
          <c:xMode val="edge"/>
          <c:yMode val="edge"/>
          <c:x val="0.22950499401694785"/>
          <c:y val="4.096834264432029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772009084470926"/>
          <c:y val="0.13813780260707634"/>
          <c:w val="0.831819545567134"/>
          <c:h val="0.64481033446238223"/>
        </c:manualLayout>
      </c:layout>
      <c:barChart>
        <c:barDir val="col"/>
        <c:grouping val="clustered"/>
        <c:varyColors val="0"/>
        <c:ser>
          <c:idx val="0"/>
          <c:order val="0"/>
          <c:tx>
            <c:v>Apiaries</c:v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1.86219739292365E-2"/>
                </c:manualLayout>
              </c:layout>
              <c:tx>
                <c:rich>
                  <a:bodyPr/>
                  <a:lstStyle/>
                  <a:p>
                    <a:fld id="{4ACDE219-A5D6-4DB1-8BEF-519752CCE8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>
                <c:manualLayout>
                  <c:x val="-2.5383343092918458E-17"/>
                  <c:y val="0"/>
                </c:manualLayout>
              </c:layout>
              <c:tx>
                <c:rich>
                  <a:bodyPr/>
                  <a:lstStyle/>
                  <a:p>
                    <a:fld id="{DF49520E-2482-4546-AA61-BB96795CA2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7D53CCE2-A884-4FFD-83F7-151ACCDB11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5169CBA9-F938-45CA-BD72-9A46F8D38E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B7A04B26-0AA7-4A5E-8132-130895B677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>
                <c:manualLayout>
                  <c:x val="0"/>
                  <c:y val="1.11731843575419E-2"/>
                </c:manualLayout>
              </c:layout>
              <c:tx>
                <c:rich>
                  <a:bodyPr/>
                  <a:lstStyle/>
                  <a:p>
                    <a:fld id="{7C30533E-A032-4052-8098-93D5E8E576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62B502AC-4A05-422D-9F0E-B88129B93C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999F3585-43A2-4335-ADEE-50F774742A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D8229A3A-C4A1-49A7-B946-22011BF455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EBD4A741-EA39-483E-880C-ECA8203F5C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52B33B56-8956-4094-96EA-EF6949D658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92D9E9F4-ACB4-49E9-BD28-6C9643B32D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cat>
            <c:numRef>
              <c:f>'contamination by month'!$B$4:$B$15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'contamination by month'!$C$4:$C$15</c:f>
              <c:numCache>
                <c:formatCode>General</c:formatCode>
                <c:ptCount val="12"/>
                <c:pt idx="0">
                  <c:v>6</c:v>
                </c:pt>
                <c:pt idx="1">
                  <c:v>9</c:v>
                </c:pt>
                <c:pt idx="2">
                  <c:v>22</c:v>
                </c:pt>
                <c:pt idx="3">
                  <c:v>30</c:v>
                </c:pt>
                <c:pt idx="4">
                  <c:v>57</c:v>
                </c:pt>
                <c:pt idx="5">
                  <c:v>54</c:v>
                </c:pt>
                <c:pt idx="6">
                  <c:v>74</c:v>
                </c:pt>
                <c:pt idx="7">
                  <c:v>88</c:v>
                </c:pt>
                <c:pt idx="8">
                  <c:v>158</c:v>
                </c:pt>
                <c:pt idx="9">
                  <c:v>102</c:v>
                </c:pt>
                <c:pt idx="10">
                  <c:v>32</c:v>
                </c:pt>
                <c:pt idx="1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'contamination by month'!$I$4:$I$15</c15:f>
                <c15:dlblRangeCache>
                  <c:ptCount val="12"/>
                  <c:pt idx="0">
                    <c:v>16.67%</c:v>
                  </c:pt>
                  <c:pt idx="1">
                    <c:v>33.33%</c:v>
                  </c:pt>
                  <c:pt idx="2">
                    <c:v>18.18%</c:v>
                  </c:pt>
                  <c:pt idx="3">
                    <c:v>6.67%</c:v>
                  </c:pt>
                  <c:pt idx="4">
                    <c:v>14.04%</c:v>
                  </c:pt>
                  <c:pt idx="5">
                    <c:v>3.70%</c:v>
                  </c:pt>
                  <c:pt idx="6">
                    <c:v>12.16%</c:v>
                  </c:pt>
                  <c:pt idx="7">
                    <c:v>2.27%</c:v>
                  </c:pt>
                  <c:pt idx="8">
                    <c:v>1.27%</c:v>
                  </c:pt>
                  <c:pt idx="9">
                    <c:v>0.00%</c:v>
                  </c:pt>
                  <c:pt idx="10">
                    <c:v>0.00%</c:v>
                  </c:pt>
                </c15:dlblRangeCache>
              </c15:datalabelsRange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30"/>
        <c:overlap val="12"/>
        <c:axId val="166504704"/>
        <c:axId val="166503168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v>%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'contamination by month'!$I$4:$I$14</c15:sqref>
                        </c15:formulaRef>
                      </c:ext>
                    </c:extLst>
                    <c:numCache>
                      <c:formatCode>0.00%</c:formatCode>
                      <c:ptCount val="11"/>
                      <c:pt idx="0">
                        <c:v>0.16666666666666666</c:v>
                      </c:pt>
                      <c:pt idx="1">
                        <c:v>0.33333333333333331</c:v>
                      </c:pt>
                      <c:pt idx="2">
                        <c:v>0.18181818181818182</c:v>
                      </c:pt>
                      <c:pt idx="3">
                        <c:v>6.6666666666666666E-2</c:v>
                      </c:pt>
                      <c:pt idx="4">
                        <c:v>0.14035087719298245</c:v>
                      </c:pt>
                      <c:pt idx="5">
                        <c:v>3.7037037037037035E-2</c:v>
                      </c:pt>
                      <c:pt idx="6">
                        <c:v>0.12162162162162163</c:v>
                      </c:pt>
                      <c:pt idx="7">
                        <c:v>2.2727272727272728E-2</c:v>
                      </c:pt>
                      <c:pt idx="8">
                        <c:v>1.2658227848101266E-2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</c15:ser>
            </c15:filteredBarSeries>
          </c:ext>
        </c:extLst>
      </c:barChart>
      <c:barChart>
        <c:barDir val="col"/>
        <c:grouping val="clustered"/>
        <c:varyColors val="0"/>
        <c:ser>
          <c:idx val="1"/>
          <c:order val="1"/>
          <c:tx>
            <c:v>Contaminated Apiaries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'contamination by month'!$D$4:$D$15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8</c:v>
                </c:pt>
                <c:pt idx="5">
                  <c:v>2</c:v>
                </c:pt>
                <c:pt idx="6">
                  <c:v>9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30"/>
        <c:overlap val="12"/>
        <c:axId val="166516992"/>
        <c:axId val="166515072"/>
      </c:barChart>
      <c:valAx>
        <c:axId val="166503168"/>
        <c:scaling>
          <c:orientation val="minMax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66504704"/>
        <c:crosses val="max"/>
        <c:crossBetween val="between"/>
      </c:valAx>
      <c:catAx>
        <c:axId val="16650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8206872311551291"/>
              <c:y val="0.843276880892681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03168"/>
        <c:crosses val="autoZero"/>
        <c:auto val="1"/>
        <c:lblAlgn val="ctr"/>
        <c:lblOffset val="100"/>
        <c:noMultiLvlLbl val="0"/>
      </c:catAx>
      <c:valAx>
        <c:axId val="166515072"/>
        <c:scaling>
          <c:orientation val="minMax"/>
          <c:max val="18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Apiaries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16992"/>
        <c:crosses val="autoZero"/>
        <c:crossBetween val="between"/>
      </c:valAx>
      <c:catAx>
        <c:axId val="166516992"/>
        <c:scaling>
          <c:orientation val="minMax"/>
        </c:scaling>
        <c:delete val="1"/>
        <c:axPos val="b"/>
        <c:majorTickMark val="out"/>
        <c:minorTickMark val="none"/>
        <c:tickLblPos val="nextTo"/>
        <c:crossAx val="166515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Croplands near Apiaries Uncontaminated with Insecticide</a:t>
            </a:r>
          </a:p>
        </c:rich>
      </c:tx>
      <c:layout>
        <c:manualLayout>
          <c:xMode val="edge"/>
          <c:yMode val="edge"/>
          <c:x val="0.15691053562287186"/>
          <c:y val="5.381165919282511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charts'!$C$51:$C$61</c:f>
              <c:strCache>
                <c:ptCount val="1"/>
                <c:pt idx="0">
                  <c:v>15.69% 9.38% 7.11% 2.18% 1.52% 2.66% 16.19% 7.41% 3.49% 15.87% 18.50%</c:v>
                </c:pt>
              </c:strCache>
            </c:strRef>
          </c:tx>
          <c:spPr>
            <a:ln w="6350"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solidFill>
                <a:srgbClr val="FF0000"/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C0BC00"/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bg2">
                  <a:lumMod val="9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bg2">
                  <a:lumMod val="5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6">
                  <a:lumMod val="75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6">
                  <a:lumMod val="5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'pie charts'!$B$51:$B$61</c:f>
              <c:strCache>
                <c:ptCount val="11"/>
                <c:pt idx="0">
                  <c:v>Developed</c:v>
                </c:pt>
                <c:pt idx="1">
                  <c:v>Corn</c:v>
                </c:pt>
                <c:pt idx="2">
                  <c:v>Soy*</c:v>
                </c:pt>
                <c:pt idx="3">
                  <c:v>Alfalfa</c:v>
                </c:pt>
                <c:pt idx="4">
                  <c:v>Winter Wheat</c:v>
                </c:pt>
                <c:pt idx="5">
                  <c:v>Other Hay</c:v>
                </c:pt>
                <c:pt idx="6">
                  <c:v>Others</c:v>
                </c:pt>
                <c:pt idx="7">
                  <c:v>Wetland*</c:v>
                </c:pt>
                <c:pt idx="8">
                  <c:v>Shrubland*</c:v>
                </c:pt>
                <c:pt idx="9">
                  <c:v>Grassland</c:v>
                </c:pt>
                <c:pt idx="10">
                  <c:v>Forested***</c:v>
                </c:pt>
              </c:strCache>
            </c:strRef>
          </c:cat>
          <c:val>
            <c:numRef>
              <c:f>'pie charts'!$F$51:$F$61</c:f>
              <c:numCache>
                <c:formatCode>0.00%</c:formatCode>
                <c:ptCount val="11"/>
                <c:pt idx="0">
                  <c:v>0.16439999999999999</c:v>
                </c:pt>
                <c:pt idx="1">
                  <c:v>8.1900000000000001E-2</c:v>
                </c:pt>
                <c:pt idx="2">
                  <c:v>5.5899999999999998E-2</c:v>
                </c:pt>
                <c:pt idx="3">
                  <c:v>2.2599999999999999E-2</c:v>
                </c:pt>
                <c:pt idx="4">
                  <c:v>1.12E-2</c:v>
                </c:pt>
                <c:pt idx="5">
                  <c:v>2.75E-2</c:v>
                </c:pt>
                <c:pt idx="6">
                  <c:v>9.9599999999999994E-2</c:v>
                </c:pt>
                <c:pt idx="7">
                  <c:v>5.7700000000000001E-2</c:v>
                </c:pt>
                <c:pt idx="8">
                  <c:v>5.2200000000000003E-2</c:v>
                </c:pt>
                <c:pt idx="9">
                  <c:v>0.1641</c:v>
                </c:pt>
                <c:pt idx="10">
                  <c:v>0.26290000000000002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Croplands near Apiaries Contaminated with Herbicide</a:t>
            </a:r>
          </a:p>
        </c:rich>
      </c:tx>
      <c:layout>
        <c:manualLayout>
          <c:xMode val="edge"/>
          <c:yMode val="edge"/>
          <c:x val="0.15691053562287186"/>
          <c:y val="5.381165919282511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ln w="6350"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solidFill>
                <a:srgbClr val="FF0000"/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bg1"/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bg2">
                  <a:lumMod val="9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bg2">
                  <a:lumMod val="5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6">
                  <a:lumMod val="75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6">
                  <a:lumMod val="5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Lbls>
            <c:dLbl>
              <c:idx val="4"/>
              <c:layout>
                <c:manualLayout>
                  <c:x val="9.9092876548326192E-4"/>
                  <c:y val="-7.4379871006277389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layout>
                <c:manualLayout>
                  <c:x val="3.785871795265358E-3"/>
                  <c:y val="2.606959688025867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'pie charts'!$B$76:$B$86</c:f>
              <c:strCache>
                <c:ptCount val="11"/>
                <c:pt idx="0">
                  <c:v>Developed</c:v>
                </c:pt>
                <c:pt idx="1">
                  <c:v>Corn***</c:v>
                </c:pt>
                <c:pt idx="2">
                  <c:v>Soy**</c:v>
                </c:pt>
                <c:pt idx="3">
                  <c:v>Alfalfa</c:v>
                </c:pt>
                <c:pt idx="4">
                  <c:v>Cotton</c:v>
                </c:pt>
                <c:pt idx="5">
                  <c:v>Other Hay</c:v>
                </c:pt>
                <c:pt idx="6">
                  <c:v>Others</c:v>
                </c:pt>
                <c:pt idx="7">
                  <c:v>Wetland</c:v>
                </c:pt>
                <c:pt idx="8">
                  <c:v>Shrubland**</c:v>
                </c:pt>
                <c:pt idx="9">
                  <c:v>Grassland*</c:v>
                </c:pt>
                <c:pt idx="10">
                  <c:v>Forested***</c:v>
                </c:pt>
              </c:strCache>
            </c:strRef>
          </c:cat>
          <c:val>
            <c:numRef>
              <c:f>'pie charts'!$C$76:$C$86</c:f>
              <c:numCache>
                <c:formatCode>0.00%</c:formatCode>
                <c:ptCount val="11"/>
                <c:pt idx="0">
                  <c:v>0.14811843076923076</c:v>
                </c:pt>
                <c:pt idx="1">
                  <c:v>0.12937824615384616</c:v>
                </c:pt>
                <c:pt idx="2">
                  <c:v>8.3321076923076928E-2</c:v>
                </c:pt>
                <c:pt idx="3">
                  <c:v>2.1658686153846154E-2</c:v>
                </c:pt>
                <c:pt idx="4">
                  <c:v>8.6255169230769219E-3</c:v>
                </c:pt>
                <c:pt idx="5">
                  <c:v>3.62648E-2</c:v>
                </c:pt>
                <c:pt idx="6">
                  <c:v>0.2074600246153846</c:v>
                </c:pt>
                <c:pt idx="7">
                  <c:v>5.2026646153846154E-2</c:v>
                </c:pt>
                <c:pt idx="8">
                  <c:v>2.089531076923077E-2</c:v>
                </c:pt>
                <c:pt idx="9">
                  <c:v>0.12930990769230769</c:v>
                </c:pt>
                <c:pt idx="10">
                  <c:v>0.16294135384615385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Croplands near Apiaries Uncontaminated with Herbicide</a:t>
            </a:r>
          </a:p>
        </c:rich>
      </c:tx>
      <c:layout>
        <c:manualLayout>
          <c:xMode val="edge"/>
          <c:yMode val="edge"/>
          <c:x val="0.15691053562287186"/>
          <c:y val="5.381165919282511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ln w="6350"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solidFill>
                <a:srgbClr val="FF0000"/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C0BC00"/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bg2">
                  <a:lumMod val="9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bg2">
                  <a:lumMod val="5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6">
                  <a:lumMod val="75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6">
                  <a:lumMod val="5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Lbls>
            <c:dLbl>
              <c:idx val="8"/>
              <c:layout>
                <c:manualLayout>
                  <c:x val="-2.1519239919571458E-3"/>
                  <c:y val="-5.0533836443310033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'pie charts'!$E$76:$E$86</c:f>
              <c:strCache>
                <c:ptCount val="11"/>
                <c:pt idx="0">
                  <c:v>Developed</c:v>
                </c:pt>
                <c:pt idx="1">
                  <c:v>Corn***</c:v>
                </c:pt>
                <c:pt idx="2">
                  <c:v>Soy**</c:v>
                </c:pt>
                <c:pt idx="3">
                  <c:v>Alfalfa</c:v>
                </c:pt>
                <c:pt idx="4">
                  <c:v>Winter Wheat</c:v>
                </c:pt>
                <c:pt idx="5">
                  <c:v>Other Hay</c:v>
                </c:pt>
                <c:pt idx="6">
                  <c:v>Others</c:v>
                </c:pt>
                <c:pt idx="7">
                  <c:v>Wetland</c:v>
                </c:pt>
                <c:pt idx="8">
                  <c:v>Shrubland**</c:v>
                </c:pt>
                <c:pt idx="9">
                  <c:v>Grassland*</c:v>
                </c:pt>
                <c:pt idx="10">
                  <c:v>Forested***</c:v>
                </c:pt>
              </c:strCache>
            </c:strRef>
          </c:cat>
          <c:val>
            <c:numRef>
              <c:f>'pie charts'!$F$76:$F$86</c:f>
              <c:numCache>
                <c:formatCode>0.00%</c:formatCode>
                <c:ptCount val="11"/>
                <c:pt idx="0">
                  <c:v>0.16391396923076923</c:v>
                </c:pt>
                <c:pt idx="1">
                  <c:v>7.9355815384615391E-2</c:v>
                </c:pt>
                <c:pt idx="2">
                  <c:v>5.7862123076923073E-2</c:v>
                </c:pt>
                <c:pt idx="3">
                  <c:v>2.2392329230769229E-2</c:v>
                </c:pt>
                <c:pt idx="4">
                  <c:v>1.37E-2</c:v>
                </c:pt>
                <c:pt idx="5">
                  <c:v>2.5758393846153846E-2</c:v>
                </c:pt>
                <c:pt idx="6">
                  <c:v>0.10779250769230764</c:v>
                </c:pt>
                <c:pt idx="7">
                  <c:v>6.5366769230769228E-2</c:v>
                </c:pt>
                <c:pt idx="8">
                  <c:v>4.9972707692307695E-2</c:v>
                </c:pt>
                <c:pt idx="9">
                  <c:v>0.16742107692307692</c:v>
                </c:pt>
                <c:pt idx="10">
                  <c:v>0.2464643076923077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Herbicides Contamination by Month</a:t>
            </a:r>
          </a:p>
        </c:rich>
      </c:tx>
      <c:layout>
        <c:manualLayout>
          <c:xMode val="edge"/>
          <c:yMode val="edge"/>
          <c:x val="0.22950499401694785"/>
          <c:y val="4.096834264432029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772009084470926"/>
          <c:y val="0.13813780260707634"/>
          <c:w val="0.831819545567134"/>
          <c:h val="0.64481033446238223"/>
        </c:manualLayout>
      </c:layout>
      <c:barChart>
        <c:barDir val="col"/>
        <c:grouping val="clustered"/>
        <c:varyColors val="0"/>
        <c:ser>
          <c:idx val="0"/>
          <c:order val="0"/>
          <c:tx>
            <c:v>Apiaries</c:v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7.4487895716944634E-3"/>
                </c:manualLayout>
              </c:layout>
              <c:tx>
                <c:rich>
                  <a:bodyPr/>
                  <a:lstStyle/>
                  <a:p>
                    <a:fld id="{9F0C75A1-7FDC-4EF3-B203-A273BA032E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>
                <c:manualLayout>
                  <c:x val="-2.5383343092918458E-17"/>
                  <c:y val="-7.4487895716945996E-3"/>
                </c:manualLayout>
              </c:layout>
              <c:tx>
                <c:rich>
                  <a:bodyPr/>
                  <a:lstStyle/>
                  <a:p>
                    <a:fld id="{24697451-913F-46FA-B97F-6370E5D0D7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F3D12AED-2D9E-403C-A39D-66DB2CB236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7F747C5A-6BD0-4B24-B811-66A6143C7D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>
                <c:manualLayout>
                  <c:x val="-5.5382479251194503E-3"/>
                  <c:y val="-6.8279782299995497E-17"/>
                </c:manualLayout>
              </c:layout>
              <c:tx>
                <c:rich>
                  <a:bodyPr/>
                  <a:lstStyle/>
                  <a:p>
                    <a:fld id="{AED9C4F3-933A-4F97-ABBD-C80CA2DD2E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-1.0153337237167383E-16"/>
                  <c:y val="1.11731843575419E-2"/>
                </c:manualLayout>
              </c:layout>
              <c:tx>
                <c:rich>
                  <a:bodyPr/>
                  <a:lstStyle/>
                  <a:p>
                    <a:fld id="{FE61DFF3-7FB3-45C6-9B8D-2E82E93FCB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36DC5B6B-1D45-41D7-B48F-035CC3D72A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5EECA5EA-44D2-47AE-A95B-7424D0A818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729C184D-85ED-43F1-BCFE-36AA0F8232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EFF3F526-ADDF-419D-A567-303A8EEC35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07AA70AF-0B20-4117-AA43-B20733B04B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cat>
            <c:numRef>
              <c:f>'contamination by month'!$B$4:$B$15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'contamination by month'!$C$4:$C$15</c:f>
              <c:numCache>
                <c:formatCode>General</c:formatCode>
                <c:ptCount val="12"/>
                <c:pt idx="0">
                  <c:v>6</c:v>
                </c:pt>
                <c:pt idx="1">
                  <c:v>9</c:v>
                </c:pt>
                <c:pt idx="2">
                  <c:v>22</c:v>
                </c:pt>
                <c:pt idx="3">
                  <c:v>30</c:v>
                </c:pt>
                <c:pt idx="4">
                  <c:v>57</c:v>
                </c:pt>
                <c:pt idx="5">
                  <c:v>54</c:v>
                </c:pt>
                <c:pt idx="6">
                  <c:v>74</c:v>
                </c:pt>
                <c:pt idx="7">
                  <c:v>88</c:v>
                </c:pt>
                <c:pt idx="8">
                  <c:v>158</c:v>
                </c:pt>
                <c:pt idx="9">
                  <c:v>102</c:v>
                </c:pt>
                <c:pt idx="10">
                  <c:v>32</c:v>
                </c:pt>
                <c:pt idx="1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'contamination by month'!$J$4:$J$14</c15:f>
                <c15:dlblRangeCache>
                  <c:ptCount val="11"/>
                  <c:pt idx="0">
                    <c:v>16.67%</c:v>
                  </c:pt>
                  <c:pt idx="1">
                    <c:v>44.44%</c:v>
                  </c:pt>
                  <c:pt idx="2">
                    <c:v>45.45%</c:v>
                  </c:pt>
                  <c:pt idx="3">
                    <c:v>26.67%</c:v>
                  </c:pt>
                  <c:pt idx="4">
                    <c:v>26.32%</c:v>
                  </c:pt>
                  <c:pt idx="5">
                    <c:v>33.33%</c:v>
                  </c:pt>
                  <c:pt idx="6">
                    <c:v>13.51%</c:v>
                  </c:pt>
                  <c:pt idx="7">
                    <c:v>7.95%</c:v>
                  </c:pt>
                  <c:pt idx="8">
                    <c:v>1.90%</c:v>
                  </c:pt>
                  <c:pt idx="9">
                    <c:v>7.84%</c:v>
                  </c:pt>
                  <c:pt idx="10">
                    <c:v>0.00%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167237888"/>
        <c:axId val="167236352"/>
      </c:barChart>
      <c:barChart>
        <c:barDir val="col"/>
        <c:grouping val="clustered"/>
        <c:varyColors val="0"/>
        <c:ser>
          <c:idx val="1"/>
          <c:order val="1"/>
          <c:tx>
            <c:v>Contaminated Apiaries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'contamination by month'!$E$4:$E$15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10</c:v>
                </c:pt>
                <c:pt idx="3">
                  <c:v>8</c:v>
                </c:pt>
                <c:pt idx="4">
                  <c:v>15</c:v>
                </c:pt>
                <c:pt idx="5">
                  <c:v>18</c:v>
                </c:pt>
                <c:pt idx="6">
                  <c:v>10</c:v>
                </c:pt>
                <c:pt idx="7">
                  <c:v>7</c:v>
                </c:pt>
                <c:pt idx="8">
                  <c:v>3</c:v>
                </c:pt>
                <c:pt idx="9">
                  <c:v>8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12"/>
        <c:axId val="167315712"/>
        <c:axId val="167313792"/>
      </c:barChart>
      <c:valAx>
        <c:axId val="167236352"/>
        <c:scaling>
          <c:orientation val="minMax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67237888"/>
        <c:crosses val="max"/>
        <c:crossBetween val="between"/>
      </c:valAx>
      <c:catAx>
        <c:axId val="16723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8206872311551291"/>
              <c:y val="0.843276880892681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36352"/>
        <c:crosses val="autoZero"/>
        <c:auto val="1"/>
        <c:lblAlgn val="ctr"/>
        <c:lblOffset val="100"/>
        <c:noMultiLvlLbl val="0"/>
      </c:catAx>
      <c:valAx>
        <c:axId val="167313792"/>
        <c:scaling>
          <c:orientation val="minMax"/>
          <c:max val="18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Apiaries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15712"/>
        <c:crosses val="autoZero"/>
        <c:crossBetween val="between"/>
      </c:valAx>
      <c:catAx>
        <c:axId val="167315712"/>
        <c:scaling>
          <c:orientation val="minMax"/>
        </c:scaling>
        <c:delete val="1"/>
        <c:axPos val="b"/>
        <c:majorTickMark val="out"/>
        <c:minorTickMark val="none"/>
        <c:tickLblPos val="nextTo"/>
        <c:crossAx val="167313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Insecticides Contamination by Month</a:t>
            </a:r>
          </a:p>
        </c:rich>
      </c:tx>
      <c:layout>
        <c:manualLayout>
          <c:xMode val="edge"/>
          <c:yMode val="edge"/>
          <c:x val="0.22950499401694785"/>
          <c:y val="4.096834264432029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772009084470926"/>
          <c:y val="0.13813780260707634"/>
          <c:w val="0.831819545567134"/>
          <c:h val="0.64481033446238223"/>
        </c:manualLayout>
      </c:layout>
      <c:barChart>
        <c:barDir val="col"/>
        <c:grouping val="clustered"/>
        <c:varyColors val="0"/>
        <c:ser>
          <c:idx val="0"/>
          <c:order val="0"/>
          <c:tx>
            <c:v>Apiaries</c:v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1.11731843575419E-2"/>
                </c:manualLayout>
              </c:layout>
              <c:tx>
                <c:rich>
                  <a:bodyPr/>
                  <a:lstStyle/>
                  <a:p>
                    <a:fld id="{1B10FE92-0539-4E45-A70C-F734284E28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1401CBB7-59C6-4B3E-A068-2C126F7D5A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84FA40F8-B111-4398-A9C8-5548599D42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2CA6A14E-0DDC-4959-856A-967A313D02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>
                <c:manualLayout>
                  <c:x val="-2.7691239625597503E-3"/>
                  <c:y val="-7.4487895716946681E-3"/>
                </c:manualLayout>
              </c:layout>
              <c:tx>
                <c:rich>
                  <a:bodyPr/>
                  <a:lstStyle/>
                  <a:p>
                    <a:fld id="{F7D3FF9B-34D1-4528-80E3-ABE4AD10EE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-1.0153337237167383E-16"/>
                  <c:y val="1.11731843575419E-2"/>
                </c:manualLayout>
              </c:layout>
              <c:tx>
                <c:rich>
                  <a:bodyPr/>
                  <a:lstStyle/>
                  <a:p>
                    <a:fld id="{E56CDB73-901F-4B1E-9B00-C5795660A9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11EEF589-896C-42F5-BF50-B12BE0664F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D5208CEB-C22E-4531-AC3E-134A684E25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4DA237D8-B0B1-41BA-9B45-01E2F6F7F4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FBF4E622-A3F4-4696-AB96-D6DE4E45FA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49061973-41E6-4388-98D3-DFD63BF3E1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cat>
            <c:numRef>
              <c:f>'contamination by month'!$B$4:$B$15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'contamination by month'!$C$4:$C$15</c:f>
              <c:numCache>
                <c:formatCode>General</c:formatCode>
                <c:ptCount val="12"/>
                <c:pt idx="0">
                  <c:v>6</c:v>
                </c:pt>
                <c:pt idx="1">
                  <c:v>9</c:v>
                </c:pt>
                <c:pt idx="2">
                  <c:v>22</c:v>
                </c:pt>
                <c:pt idx="3">
                  <c:v>30</c:v>
                </c:pt>
                <c:pt idx="4">
                  <c:v>57</c:v>
                </c:pt>
                <c:pt idx="5">
                  <c:v>54</c:v>
                </c:pt>
                <c:pt idx="6">
                  <c:v>74</c:v>
                </c:pt>
                <c:pt idx="7">
                  <c:v>88</c:v>
                </c:pt>
                <c:pt idx="8">
                  <c:v>158</c:v>
                </c:pt>
                <c:pt idx="9">
                  <c:v>102</c:v>
                </c:pt>
                <c:pt idx="10">
                  <c:v>32</c:v>
                </c:pt>
                <c:pt idx="1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'contamination by month'!$K$4:$K$14</c15:f>
                <c15:dlblRangeCache>
                  <c:ptCount val="11"/>
                  <c:pt idx="0">
                    <c:v>0.00%</c:v>
                  </c:pt>
                  <c:pt idx="1">
                    <c:v>44.44%</c:v>
                  </c:pt>
                  <c:pt idx="2">
                    <c:v>50.00%</c:v>
                  </c:pt>
                  <c:pt idx="3">
                    <c:v>40.00%</c:v>
                  </c:pt>
                  <c:pt idx="4">
                    <c:v>36.84%</c:v>
                  </c:pt>
                  <c:pt idx="5">
                    <c:v>35.19%</c:v>
                  </c:pt>
                  <c:pt idx="6">
                    <c:v>40.54%</c:v>
                  </c:pt>
                  <c:pt idx="7">
                    <c:v>42.05%</c:v>
                  </c:pt>
                  <c:pt idx="8">
                    <c:v>31.65%</c:v>
                  </c:pt>
                  <c:pt idx="9">
                    <c:v>27.45%</c:v>
                  </c:pt>
                  <c:pt idx="10">
                    <c:v>34.38%</c:v>
                  </c:pt>
                </c15:dlblRangeCache>
              </c15:datalabelsRange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20"/>
        <c:axId val="167352960"/>
        <c:axId val="167351424"/>
      </c:barChart>
      <c:barChart>
        <c:barDir val="col"/>
        <c:grouping val="clustered"/>
        <c:varyColors val="0"/>
        <c:ser>
          <c:idx val="1"/>
          <c:order val="1"/>
          <c:tx>
            <c:v>Contaminated Apiaries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'contamination by month'!$F$4:$F$15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12</c:v>
                </c:pt>
                <c:pt idx="4">
                  <c:v>21</c:v>
                </c:pt>
                <c:pt idx="5">
                  <c:v>19</c:v>
                </c:pt>
                <c:pt idx="6">
                  <c:v>30</c:v>
                </c:pt>
                <c:pt idx="7">
                  <c:v>37</c:v>
                </c:pt>
                <c:pt idx="8">
                  <c:v>50</c:v>
                </c:pt>
                <c:pt idx="9">
                  <c:v>28</c:v>
                </c:pt>
                <c:pt idx="10">
                  <c:v>11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30"/>
        <c:overlap val="12"/>
        <c:axId val="167389824"/>
        <c:axId val="167387904"/>
      </c:barChart>
      <c:valAx>
        <c:axId val="167351424"/>
        <c:scaling>
          <c:orientation val="minMax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67352960"/>
        <c:crosses val="max"/>
        <c:crossBetween val="between"/>
      </c:valAx>
      <c:catAx>
        <c:axId val="167352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8206872311551291"/>
              <c:y val="0.843276880892681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51424"/>
        <c:crosses val="autoZero"/>
        <c:auto val="1"/>
        <c:lblAlgn val="ctr"/>
        <c:lblOffset val="100"/>
        <c:noMultiLvlLbl val="0"/>
      </c:catAx>
      <c:valAx>
        <c:axId val="167387904"/>
        <c:scaling>
          <c:orientation val="minMax"/>
          <c:max val="18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Apiaries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89824"/>
        <c:crosses val="autoZero"/>
        <c:crossBetween val="between"/>
      </c:valAx>
      <c:catAx>
        <c:axId val="167389824"/>
        <c:scaling>
          <c:orientation val="minMax"/>
        </c:scaling>
        <c:delete val="1"/>
        <c:axPos val="b"/>
        <c:majorTickMark val="out"/>
        <c:minorTickMark val="none"/>
        <c:tickLblPos val="nextTo"/>
        <c:crossAx val="167387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Fungicides Contamination by Month</a:t>
            </a:r>
          </a:p>
        </c:rich>
      </c:tx>
      <c:layout>
        <c:manualLayout>
          <c:xMode val="edge"/>
          <c:yMode val="edge"/>
          <c:x val="0.22950499401694785"/>
          <c:y val="4.096834264432029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772009084470926"/>
          <c:y val="0.13813780260707634"/>
          <c:w val="0.831819545567134"/>
          <c:h val="0.64481033446238223"/>
        </c:manualLayout>
      </c:layout>
      <c:barChart>
        <c:barDir val="col"/>
        <c:grouping val="clustered"/>
        <c:varyColors val="0"/>
        <c:ser>
          <c:idx val="0"/>
          <c:order val="0"/>
          <c:tx>
            <c:v>Apiaries</c:v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7.4487895716944634E-3"/>
                </c:manualLayout>
              </c:layout>
              <c:tx>
                <c:rich>
                  <a:bodyPr/>
                  <a:lstStyle/>
                  <a:p>
                    <a:fld id="{CE7021AF-31BA-4831-8B00-401FE370CD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06949D45-1015-433C-8294-C9C88E359A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23A86532-B1FE-4C21-A3A4-C12A35D71E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20750D9F-2153-4913-999B-D507092872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>
                <c:manualLayout>
                  <c:x val="-8.3073718876790995E-3"/>
                  <c:y val="-6.8279782299995497E-17"/>
                </c:manualLayout>
              </c:layout>
              <c:tx>
                <c:rich>
                  <a:bodyPr/>
                  <a:lstStyle/>
                  <a:p>
                    <a:fld id="{7B7F1E4B-DA1A-463F-930E-825E15C876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18BDD870-43DF-46F3-8CE1-51A3320CBE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86BC40F9-1796-4994-9211-AA9B6D2ECF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DAC09421-1746-4C6C-9A5A-64AA47678D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BEA0C1C8-3864-43AA-BA79-186534A901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8D873967-E066-4265-9533-2213734189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0B08EE76-2F5E-4FC0-B47A-727EF02724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cat>
            <c:numRef>
              <c:f>'contamination by month'!$B$4:$B$15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'contamination by month'!$C$4:$C$15</c:f>
              <c:numCache>
                <c:formatCode>General</c:formatCode>
                <c:ptCount val="12"/>
                <c:pt idx="0">
                  <c:v>6</c:v>
                </c:pt>
                <c:pt idx="1">
                  <c:v>9</c:v>
                </c:pt>
                <c:pt idx="2">
                  <c:v>22</c:v>
                </c:pt>
                <c:pt idx="3">
                  <c:v>30</c:v>
                </c:pt>
                <c:pt idx="4">
                  <c:v>57</c:v>
                </c:pt>
                <c:pt idx="5">
                  <c:v>54</c:v>
                </c:pt>
                <c:pt idx="6">
                  <c:v>74</c:v>
                </c:pt>
                <c:pt idx="7">
                  <c:v>88</c:v>
                </c:pt>
                <c:pt idx="8">
                  <c:v>158</c:v>
                </c:pt>
                <c:pt idx="9">
                  <c:v>102</c:v>
                </c:pt>
                <c:pt idx="10">
                  <c:v>32</c:v>
                </c:pt>
                <c:pt idx="1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'contamination by month'!$L$4:$L$14</c15:f>
                <c15:dlblRangeCache>
                  <c:ptCount val="11"/>
                  <c:pt idx="0">
                    <c:v>0.00%</c:v>
                  </c:pt>
                  <c:pt idx="1">
                    <c:v>11.11%</c:v>
                  </c:pt>
                  <c:pt idx="2">
                    <c:v>54.55%</c:v>
                  </c:pt>
                  <c:pt idx="3">
                    <c:v>36.67%</c:v>
                  </c:pt>
                  <c:pt idx="4">
                    <c:v>31.58%</c:v>
                  </c:pt>
                  <c:pt idx="5">
                    <c:v>24.07%</c:v>
                  </c:pt>
                  <c:pt idx="6">
                    <c:v>29.73%</c:v>
                  </c:pt>
                  <c:pt idx="7">
                    <c:v>35.23%</c:v>
                  </c:pt>
                  <c:pt idx="8">
                    <c:v>11.39%</c:v>
                  </c:pt>
                  <c:pt idx="9">
                    <c:v>11.76%</c:v>
                  </c:pt>
                  <c:pt idx="10">
                    <c:v>12.50%</c:v>
                  </c:pt>
                </c15:dlblRangeCache>
              </c15:datalabelsRange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20"/>
        <c:axId val="167517184"/>
        <c:axId val="167515648"/>
      </c:barChart>
      <c:barChart>
        <c:barDir val="col"/>
        <c:grouping val="clustered"/>
        <c:varyColors val="0"/>
        <c:ser>
          <c:idx val="1"/>
          <c:order val="1"/>
          <c:tx>
            <c:v>Contaminated Apiaries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'contamination by month'!$G$4:$G$15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12</c:v>
                </c:pt>
                <c:pt idx="3">
                  <c:v>11</c:v>
                </c:pt>
                <c:pt idx="4">
                  <c:v>18</c:v>
                </c:pt>
                <c:pt idx="5">
                  <c:v>13</c:v>
                </c:pt>
                <c:pt idx="6">
                  <c:v>22</c:v>
                </c:pt>
                <c:pt idx="7">
                  <c:v>31</c:v>
                </c:pt>
                <c:pt idx="8">
                  <c:v>18</c:v>
                </c:pt>
                <c:pt idx="9">
                  <c:v>12</c:v>
                </c:pt>
                <c:pt idx="10">
                  <c:v>4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30"/>
        <c:overlap val="12"/>
        <c:axId val="167529472"/>
        <c:axId val="167527552"/>
      </c:barChart>
      <c:valAx>
        <c:axId val="167515648"/>
        <c:scaling>
          <c:orientation val="minMax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67517184"/>
        <c:crosses val="max"/>
        <c:crossBetween val="between"/>
      </c:valAx>
      <c:catAx>
        <c:axId val="167517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8206872311551291"/>
              <c:y val="0.843276880892681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15648"/>
        <c:crosses val="autoZero"/>
        <c:auto val="1"/>
        <c:lblAlgn val="ctr"/>
        <c:lblOffset val="100"/>
        <c:noMultiLvlLbl val="0"/>
      </c:catAx>
      <c:valAx>
        <c:axId val="167527552"/>
        <c:scaling>
          <c:orientation val="minMax"/>
          <c:max val="18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Apiaries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29472"/>
        <c:crosses val="autoZero"/>
        <c:crossBetween val="between"/>
      </c:valAx>
      <c:catAx>
        <c:axId val="167529472"/>
        <c:scaling>
          <c:orientation val="minMax"/>
        </c:scaling>
        <c:delete val="1"/>
        <c:axPos val="b"/>
        <c:majorTickMark val="out"/>
        <c:minorTickMark val="none"/>
        <c:tickLblPos val="nextTo"/>
        <c:crossAx val="167527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Croplands near Apiaries Contaminated with Neonicotinoid</a:t>
            </a:r>
          </a:p>
        </c:rich>
      </c:tx>
      <c:layout>
        <c:manualLayout>
          <c:xMode val="edge"/>
          <c:yMode val="edge"/>
          <c:x val="0.15691053562287186"/>
          <c:y val="5.381165919282511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ln w="6350"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solidFill>
                <a:srgbClr val="FF0000"/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bg2">
                  <a:lumMod val="9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bg2">
                  <a:lumMod val="5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6">
                  <a:lumMod val="75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6">
                  <a:lumMod val="5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Lbls>
            <c:dLbl>
              <c:idx val="4"/>
              <c:layout>
                <c:manualLayout>
                  <c:x val="1.8482752549013135E-3"/>
                  <c:y val="-1.3010735638497016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-5.0029328094994413E-2"/>
                  <c:y val="6.7664987810070751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layout>
                <c:manualLayout>
                  <c:x val="1.3944326141622234E-3"/>
                  <c:y val="-9.162489886259578E-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'pie charts'!$B$7:$B$17</c:f>
              <c:strCache>
                <c:ptCount val="11"/>
                <c:pt idx="0">
                  <c:v>Developed</c:v>
                </c:pt>
                <c:pt idx="1">
                  <c:v>Corn</c:v>
                </c:pt>
                <c:pt idx="2">
                  <c:v>Soy</c:v>
                </c:pt>
                <c:pt idx="3">
                  <c:v>Alfalfa</c:v>
                </c:pt>
                <c:pt idx="4">
                  <c:v>Oranges***</c:v>
                </c:pt>
                <c:pt idx="5">
                  <c:v>Other Hay</c:v>
                </c:pt>
                <c:pt idx="6">
                  <c:v>Others</c:v>
                </c:pt>
                <c:pt idx="7">
                  <c:v>Wetland**</c:v>
                </c:pt>
                <c:pt idx="8">
                  <c:v>Shrubland</c:v>
                </c:pt>
                <c:pt idx="9">
                  <c:v>Grassland</c:v>
                </c:pt>
                <c:pt idx="10">
                  <c:v>Forested***</c:v>
                </c:pt>
              </c:strCache>
            </c:strRef>
          </c:cat>
          <c:val>
            <c:numRef>
              <c:f>'pie charts'!$C$7:$C$17</c:f>
              <c:numCache>
                <c:formatCode>0.00%</c:formatCode>
                <c:ptCount val="11"/>
                <c:pt idx="0">
                  <c:v>0.1835</c:v>
                </c:pt>
                <c:pt idx="1">
                  <c:v>0.1232</c:v>
                </c:pt>
                <c:pt idx="2">
                  <c:v>6.4899999999999999E-2</c:v>
                </c:pt>
                <c:pt idx="3">
                  <c:v>1.7000000000000001E-2</c:v>
                </c:pt>
                <c:pt idx="4">
                  <c:v>5.3100000000000001E-2</c:v>
                </c:pt>
                <c:pt idx="5">
                  <c:v>2.07E-2</c:v>
                </c:pt>
                <c:pt idx="6">
                  <c:v>0.17469999999999999</c:v>
                </c:pt>
                <c:pt idx="7">
                  <c:v>0.10290000000000001</c:v>
                </c:pt>
                <c:pt idx="8">
                  <c:v>1.61E-2</c:v>
                </c:pt>
                <c:pt idx="9">
                  <c:v>0.1265</c:v>
                </c:pt>
                <c:pt idx="10">
                  <c:v>0.1173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Croplands near Apiaries Uncontaminated with Neonicotinoid</a:t>
            </a:r>
          </a:p>
        </c:rich>
      </c:tx>
      <c:layout>
        <c:manualLayout>
          <c:xMode val="edge"/>
          <c:yMode val="edge"/>
          <c:x val="0.15691056161839423"/>
          <c:y val="5.08940539981736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ln w="6350"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solidFill>
                <a:srgbClr val="FF0000"/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C000"/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C0BC00">
                  <a:alpha val="92157"/>
                </a:srgb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bg2">
                  <a:lumMod val="9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bg2">
                  <a:lumMod val="5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6">
                  <a:lumMod val="75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6">
                  <a:lumMod val="5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Lbls>
            <c:dLbl>
              <c:idx val="8"/>
              <c:layout>
                <c:manualLayout>
                  <c:x val="8.2176277672893223E-3"/>
                  <c:y val="-2.138102540245937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'pie charts'!$E$7:$E$17</c:f>
              <c:strCache>
                <c:ptCount val="11"/>
                <c:pt idx="0">
                  <c:v>Developed</c:v>
                </c:pt>
                <c:pt idx="1">
                  <c:v>Corn</c:v>
                </c:pt>
                <c:pt idx="2">
                  <c:v>Soy</c:v>
                </c:pt>
                <c:pt idx="3">
                  <c:v>Alfalfa</c:v>
                </c:pt>
                <c:pt idx="4">
                  <c:v>Winter Wheat</c:v>
                </c:pt>
                <c:pt idx="5">
                  <c:v>Other Hay</c:v>
                </c:pt>
                <c:pt idx="6">
                  <c:v>Others</c:v>
                </c:pt>
                <c:pt idx="7">
                  <c:v>Wetland**</c:v>
                </c:pt>
                <c:pt idx="8">
                  <c:v>Shrubland</c:v>
                </c:pt>
                <c:pt idx="9">
                  <c:v>Grassland</c:v>
                </c:pt>
                <c:pt idx="10">
                  <c:v>Forested***</c:v>
                </c:pt>
              </c:strCache>
            </c:strRef>
          </c:cat>
          <c:val>
            <c:numRef>
              <c:f>'pie charts'!$F$7:$F$17</c:f>
              <c:numCache>
                <c:formatCode>0.00%</c:formatCode>
                <c:ptCount val="11"/>
                <c:pt idx="0">
                  <c:v>0.16059999999999999</c:v>
                </c:pt>
                <c:pt idx="1">
                  <c:v>8.3900000000000002E-2</c:v>
                </c:pt>
                <c:pt idx="2">
                  <c:v>6.0999999999999999E-2</c:v>
                </c:pt>
                <c:pt idx="3">
                  <c:v>2.2599999999999999E-2</c:v>
                </c:pt>
                <c:pt idx="4">
                  <c:v>1.2999999999999999E-2</c:v>
                </c:pt>
                <c:pt idx="5">
                  <c:v>2.75E-2</c:v>
                </c:pt>
                <c:pt idx="6">
                  <c:v>0.1167</c:v>
                </c:pt>
                <c:pt idx="7">
                  <c:v>6.1199999999999997E-2</c:v>
                </c:pt>
                <c:pt idx="8">
                  <c:v>4.7699999999999999E-2</c:v>
                </c:pt>
                <c:pt idx="9">
                  <c:v>0.16400000000000001</c:v>
                </c:pt>
                <c:pt idx="10">
                  <c:v>0.24179999999999999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Croplands near Apiaries Contaminated with Fungicide</a:t>
            </a:r>
          </a:p>
        </c:rich>
      </c:tx>
      <c:layout>
        <c:manualLayout>
          <c:xMode val="edge"/>
          <c:yMode val="edge"/>
          <c:x val="0.15691053562287186"/>
          <c:y val="5.381165919282511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ln w="6350"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solidFill>
                <a:srgbClr val="FF0000"/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C0BC00"/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bg2">
                  <a:lumMod val="9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bg2">
                  <a:lumMod val="5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6">
                  <a:lumMod val="75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6">
                  <a:lumMod val="5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Lbls>
            <c:dLbl>
              <c:idx val="5"/>
              <c:layout>
                <c:manualLayout>
                  <c:x val="-9.6794011859628756E-2"/>
                  <c:y val="4.356059431301940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2.2945260497408585E-2"/>
                  <c:y val="1.072313444408070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9.9870557116033009E-4"/>
                  <c:y val="-1.136615034718034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'pie charts'!$B$28:$B$38</c:f>
              <c:strCache>
                <c:ptCount val="11"/>
                <c:pt idx="0">
                  <c:v>Developed</c:v>
                </c:pt>
                <c:pt idx="1">
                  <c:v>Corn</c:v>
                </c:pt>
                <c:pt idx="2">
                  <c:v>Soy***</c:v>
                </c:pt>
                <c:pt idx="3">
                  <c:v>Alfalfa</c:v>
                </c:pt>
                <c:pt idx="4">
                  <c:v>Winter wheat</c:v>
                </c:pt>
                <c:pt idx="5">
                  <c:v>Other Hay</c:v>
                </c:pt>
                <c:pt idx="6">
                  <c:v>Others</c:v>
                </c:pt>
                <c:pt idx="7">
                  <c:v>Wetlands</c:v>
                </c:pt>
                <c:pt idx="8">
                  <c:v>Shrubland***</c:v>
                </c:pt>
                <c:pt idx="9">
                  <c:v>Grassland**</c:v>
                </c:pt>
                <c:pt idx="10">
                  <c:v>Forested**</c:v>
                </c:pt>
              </c:strCache>
            </c:strRef>
          </c:cat>
          <c:val>
            <c:numRef>
              <c:f>'pie charts'!$C$28:$C$38</c:f>
              <c:numCache>
                <c:formatCode>0.00%</c:formatCode>
                <c:ptCount val="11"/>
                <c:pt idx="0">
                  <c:v>0.16344886153846153</c:v>
                </c:pt>
                <c:pt idx="1">
                  <c:v>0.11183393846153847</c:v>
                </c:pt>
                <c:pt idx="2">
                  <c:v>8.3235507692307698E-2</c:v>
                </c:pt>
                <c:pt idx="3">
                  <c:v>1.944456E-2</c:v>
                </c:pt>
                <c:pt idx="4">
                  <c:v>1.3606298461538461E-2</c:v>
                </c:pt>
                <c:pt idx="5">
                  <c:v>2.3852203076923078E-2</c:v>
                </c:pt>
                <c:pt idx="6">
                  <c:v>0.17808879384615384</c:v>
                </c:pt>
                <c:pt idx="7">
                  <c:v>5.2653261538461539E-2</c:v>
                </c:pt>
                <c:pt idx="8">
                  <c:v>1.9252113846153846E-2</c:v>
                </c:pt>
                <c:pt idx="9">
                  <c:v>0.14163676923076923</c:v>
                </c:pt>
                <c:pt idx="10">
                  <c:v>0.19294769230769232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Croplands near Apiaries Uncontaminated with Fungicide</a:t>
            </a:r>
          </a:p>
        </c:rich>
      </c:tx>
      <c:layout>
        <c:manualLayout>
          <c:xMode val="edge"/>
          <c:yMode val="edge"/>
          <c:x val="0.15691053562287186"/>
          <c:y val="5.381165919282511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charts'!$E$27</c:f>
              <c:strCache>
                <c:ptCount val="1"/>
                <c:pt idx="0">
                  <c:v>No Fungi</c:v>
                </c:pt>
              </c:strCache>
            </c:strRef>
          </c:tx>
          <c:spPr>
            <a:solidFill>
              <a:srgbClr val="FF0000"/>
            </a:solidFill>
            <a:ln w="6350"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solidFill>
                <a:srgbClr val="FF0000"/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C0BC00"/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bg2">
                  <a:lumMod val="9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bg2">
                  <a:lumMod val="5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6">
                  <a:lumMod val="75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6">
                  <a:lumMod val="5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'pie charts'!$B$28:$B$38</c:f>
              <c:strCache>
                <c:ptCount val="11"/>
                <c:pt idx="0">
                  <c:v>Developed</c:v>
                </c:pt>
                <c:pt idx="1">
                  <c:v>Corn</c:v>
                </c:pt>
                <c:pt idx="2">
                  <c:v>Soy***</c:v>
                </c:pt>
                <c:pt idx="3">
                  <c:v>Alfalfa</c:v>
                </c:pt>
                <c:pt idx="4">
                  <c:v>Winter wheat</c:v>
                </c:pt>
                <c:pt idx="5">
                  <c:v>Other Hay</c:v>
                </c:pt>
                <c:pt idx="6">
                  <c:v>Others</c:v>
                </c:pt>
                <c:pt idx="7">
                  <c:v>Wetlands</c:v>
                </c:pt>
                <c:pt idx="8">
                  <c:v>Shrubland***</c:v>
                </c:pt>
                <c:pt idx="9">
                  <c:v>Grassland**</c:v>
                </c:pt>
                <c:pt idx="10">
                  <c:v>Forested**</c:v>
                </c:pt>
              </c:strCache>
            </c:strRef>
          </c:cat>
          <c:val>
            <c:numRef>
              <c:f>'pie charts'!$F$28:$F$38</c:f>
              <c:numCache>
                <c:formatCode>0.00%</c:formatCode>
                <c:ptCount val="11"/>
                <c:pt idx="0">
                  <c:v>0.16480990769230769</c:v>
                </c:pt>
                <c:pt idx="1">
                  <c:v>7.988255384615385E-2</c:v>
                </c:pt>
                <c:pt idx="2">
                  <c:v>5.4349692307692307E-2</c:v>
                </c:pt>
                <c:pt idx="3">
                  <c:v>2.3024615384615383E-2</c:v>
                </c:pt>
                <c:pt idx="4">
                  <c:v>1.1379046153846153E-2</c:v>
                </c:pt>
                <c:pt idx="5">
                  <c:v>2.8061895384615385E-2</c:v>
                </c:pt>
                <c:pt idx="6">
                  <c:v>0.10130210461538469</c:v>
                </c:pt>
                <c:pt idx="7">
                  <c:v>6.3281969230769231E-2</c:v>
                </c:pt>
                <c:pt idx="8">
                  <c:v>5.6088953846153845E-2</c:v>
                </c:pt>
                <c:pt idx="9">
                  <c:v>0.17221120000000001</c:v>
                </c:pt>
                <c:pt idx="10">
                  <c:v>0.24560806153846154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Croplands near Apiaries Contaminated with Insecticide</a:t>
            </a:r>
          </a:p>
        </c:rich>
      </c:tx>
      <c:layout>
        <c:manualLayout>
          <c:xMode val="edge"/>
          <c:yMode val="edge"/>
          <c:x val="0.15691053562287186"/>
          <c:y val="5.381165919282511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charts'!$C$51:$C$61</c:f>
              <c:strCache>
                <c:ptCount val="1"/>
                <c:pt idx="0">
                  <c:v>15.69% 9.38% 7.11% 2.18% 1.52% 2.66% 16.19% 7.41% 3.49% 15.87% 18.50%</c:v>
                </c:pt>
              </c:strCache>
            </c:strRef>
          </c:tx>
          <c:spPr>
            <a:ln w="6350"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solidFill>
                <a:srgbClr val="FF0000"/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C0BC00"/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bg2">
                  <a:lumMod val="9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bg2">
                  <a:lumMod val="5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6">
                  <a:lumMod val="75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6">
                  <a:lumMod val="50000"/>
                </a:schemeClr>
              </a:solidFill>
              <a:ln w="6350">
                <a:solidFill>
                  <a:sysClr val="windowText" lastClr="000000"/>
                </a:solidFill>
              </a:ln>
              <a:effectLst/>
            </c:spPr>
          </c:dPt>
          <c:dLbls>
            <c:dLbl>
              <c:idx val="8"/>
              <c:layout>
                <c:manualLayout>
                  <c:x val="-1.3036996106480842E-2"/>
                  <c:y val="7.8774617067833702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'pie charts'!$B$51:$B$61</c:f>
              <c:strCache>
                <c:ptCount val="11"/>
                <c:pt idx="0">
                  <c:v>Developed</c:v>
                </c:pt>
                <c:pt idx="1">
                  <c:v>Corn</c:v>
                </c:pt>
                <c:pt idx="2">
                  <c:v>Soy*</c:v>
                </c:pt>
                <c:pt idx="3">
                  <c:v>Alfalfa</c:v>
                </c:pt>
                <c:pt idx="4">
                  <c:v>Winter Wheat</c:v>
                </c:pt>
                <c:pt idx="5">
                  <c:v>Other Hay</c:v>
                </c:pt>
                <c:pt idx="6">
                  <c:v>Others</c:v>
                </c:pt>
                <c:pt idx="7">
                  <c:v>Wetland*</c:v>
                </c:pt>
                <c:pt idx="8">
                  <c:v>Shrubland*</c:v>
                </c:pt>
                <c:pt idx="9">
                  <c:v>Grassland</c:v>
                </c:pt>
                <c:pt idx="10">
                  <c:v>Forested***</c:v>
                </c:pt>
              </c:strCache>
            </c:strRef>
          </c:cat>
          <c:val>
            <c:numRef>
              <c:f>'pie charts'!$C$51:$C$61</c:f>
              <c:numCache>
                <c:formatCode>0.00%</c:formatCode>
                <c:ptCount val="11"/>
                <c:pt idx="0">
                  <c:v>0.15690000000000001</c:v>
                </c:pt>
                <c:pt idx="1">
                  <c:v>9.3799999999999994E-2</c:v>
                </c:pt>
                <c:pt idx="2">
                  <c:v>7.1099999999999997E-2</c:v>
                </c:pt>
                <c:pt idx="3">
                  <c:v>2.18E-2</c:v>
                </c:pt>
                <c:pt idx="4">
                  <c:v>1.52E-2</c:v>
                </c:pt>
                <c:pt idx="5">
                  <c:v>2.6599999999999999E-2</c:v>
                </c:pt>
                <c:pt idx="6">
                  <c:v>0.16190000000000004</c:v>
                </c:pt>
                <c:pt idx="7">
                  <c:v>7.4099999999999999E-2</c:v>
                </c:pt>
                <c:pt idx="8">
                  <c:v>3.49E-2</c:v>
                </c:pt>
                <c:pt idx="9">
                  <c:v>0.15870000000000001</c:v>
                </c:pt>
                <c:pt idx="10">
                  <c:v>0.185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338137</xdr:colOff>
      <xdr:row>16</xdr:row>
      <xdr:rowOff>133350</xdr:rowOff>
    </xdr:from>
    <xdr:to>
      <xdr:col>7</xdr:col>
      <xdr:colOff>419100</xdr:colOff>
      <xdr:row>34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581025</xdr:colOff>
      <xdr:row>16</xdr:row>
      <xdr:rowOff>114300</xdr:rowOff>
    </xdr:from>
    <xdr:to>
      <xdr:col>15</xdr:col>
      <xdr:colOff>290513</xdr:colOff>
      <xdr:row>34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8</xdr:col>
      <xdr:colOff>80963</xdr:colOff>
      <xdr:row>54</xdr:row>
      <xdr:rowOff>171450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37</xdr:row>
      <xdr:rowOff>0</xdr:rowOff>
    </xdr:from>
    <xdr:to>
      <xdr:col>16</xdr:col>
      <xdr:colOff>319088</xdr:colOff>
      <xdr:row>54</xdr:row>
      <xdr:rowOff>171450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0</xdr:row>
      <xdr:rowOff>0</xdr:rowOff>
    </xdr:from>
    <xdr:to>
      <xdr:col>14</xdr:col>
      <xdr:colOff>171450</xdr:colOff>
      <xdr:row>22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371475</xdr:colOff>
      <xdr:row>0</xdr:row>
      <xdr:rowOff>0</xdr:rowOff>
    </xdr:from>
    <xdr:to>
      <xdr:col>22</xdr:col>
      <xdr:colOff>381000</xdr:colOff>
      <xdr:row>22</xdr:row>
      <xdr:rowOff>161925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200025</xdr:colOff>
      <xdr:row>23</xdr:row>
      <xdr:rowOff>85725</xdr:rowOff>
    </xdr:from>
    <xdr:to>
      <xdr:col>14</xdr:col>
      <xdr:colOff>209550</xdr:colOff>
      <xdr:row>46</xdr:row>
      <xdr:rowOff>57150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428625</xdr:colOff>
      <xdr:row>23</xdr:row>
      <xdr:rowOff>76200</xdr:rowOff>
    </xdr:from>
    <xdr:to>
      <xdr:col>22</xdr:col>
      <xdr:colOff>438150</xdr:colOff>
      <xdr:row>46</xdr:row>
      <xdr:rowOff>47625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180975</xdr:colOff>
      <xdr:row>47</xdr:row>
      <xdr:rowOff>0</xdr:rowOff>
    </xdr:from>
    <xdr:to>
      <xdr:col>14</xdr:col>
      <xdr:colOff>190500</xdr:colOff>
      <xdr:row>69</xdr:row>
      <xdr:rowOff>161925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47</xdr:row>
      <xdr:rowOff>0</xdr:rowOff>
    </xdr:from>
    <xdr:to>
      <xdr:col>23</xdr:col>
      <xdr:colOff>9525</xdr:colOff>
      <xdr:row>69</xdr:row>
      <xdr:rowOff>161925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285750</xdr:colOff>
      <xdr:row>71</xdr:row>
      <xdr:rowOff>114300</xdr:rowOff>
    </xdr:from>
    <xdr:to>
      <xdr:col>14</xdr:col>
      <xdr:colOff>295275</xdr:colOff>
      <xdr:row>94</xdr:row>
      <xdr:rowOff>85725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571500</xdr:colOff>
      <xdr:row>71</xdr:row>
      <xdr:rowOff>95250</xdr:rowOff>
    </xdr:from>
    <xdr:to>
      <xdr:col>22</xdr:col>
      <xdr:colOff>581025</xdr:colOff>
      <xdr:row>94</xdr:row>
      <xdr:rowOff>66675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5"/>
  <sheetViews>
    <sheetView topLeftCell="A36" workbookViewId="0">
      <selection activeCell="Q14" sqref="Q14"/>
    </sheetView>
  </sheetViews>
  <sheetFormatPr defaultRowHeight="15" x14ac:dyDescent="0.25"/>
  <cols>
    <col min="5" max="5" width="10.42578125" bestFit="1" customWidth="1"/>
    <col min="6" max="6" width="11.42578125" bestFit="1" customWidth="1"/>
  </cols>
  <sheetData>
    <row r="3" spans="2:12" x14ac:dyDescent="0.25">
      <c r="B3" t="s">
        <v>0</v>
      </c>
      <c r="C3" t="s">
        <v>2</v>
      </c>
      <c r="D3" t="s">
        <v>1</v>
      </c>
      <c r="E3" t="s">
        <v>3</v>
      </c>
      <c r="F3" t="s">
        <v>4</v>
      </c>
      <c r="G3" t="s">
        <v>5</v>
      </c>
      <c r="I3" t="s">
        <v>6</v>
      </c>
      <c r="J3" t="s">
        <v>7</v>
      </c>
      <c r="K3" t="s">
        <v>8</v>
      </c>
      <c r="L3" t="s">
        <v>9</v>
      </c>
    </row>
    <row r="4" spans="2:12" x14ac:dyDescent="0.25">
      <c r="B4">
        <v>1</v>
      </c>
      <c r="C4">
        <v>6</v>
      </c>
      <c r="D4">
        <v>1</v>
      </c>
      <c r="E4">
        <v>1</v>
      </c>
      <c r="F4">
        <v>0</v>
      </c>
      <c r="G4">
        <v>0</v>
      </c>
      <c r="I4" s="1">
        <f>D4/C4</f>
        <v>0.16666666666666666</v>
      </c>
      <c r="J4" s="1">
        <f>E4/C4</f>
        <v>0.16666666666666666</v>
      </c>
      <c r="K4" s="1">
        <f>F4/C4</f>
        <v>0</v>
      </c>
      <c r="L4" s="1">
        <f>G4/C4</f>
        <v>0</v>
      </c>
    </row>
    <row r="5" spans="2:12" x14ac:dyDescent="0.25">
      <c r="B5">
        <v>2</v>
      </c>
      <c r="C5">
        <v>9</v>
      </c>
      <c r="D5">
        <v>3</v>
      </c>
      <c r="E5">
        <v>4</v>
      </c>
      <c r="F5">
        <v>4</v>
      </c>
      <c r="G5">
        <v>1</v>
      </c>
      <c r="I5" s="1">
        <f t="shared" ref="I5:I14" si="0">D5/C5</f>
        <v>0.33333333333333331</v>
      </c>
      <c r="J5" s="1">
        <f t="shared" ref="J5:J14" si="1">E5/C5</f>
        <v>0.44444444444444442</v>
      </c>
      <c r="K5" s="1">
        <f t="shared" ref="K5:K14" si="2">F5/C5</f>
        <v>0.44444444444444442</v>
      </c>
      <c r="L5" s="1">
        <f t="shared" ref="L5:L14" si="3">G5/C5</f>
        <v>0.1111111111111111</v>
      </c>
    </row>
    <row r="6" spans="2:12" x14ac:dyDescent="0.25">
      <c r="B6">
        <v>3</v>
      </c>
      <c r="C6">
        <v>22</v>
      </c>
      <c r="D6">
        <v>4</v>
      </c>
      <c r="E6">
        <v>10</v>
      </c>
      <c r="F6">
        <v>11</v>
      </c>
      <c r="G6">
        <v>12</v>
      </c>
      <c r="I6" s="1">
        <f t="shared" si="0"/>
        <v>0.18181818181818182</v>
      </c>
      <c r="J6" s="1">
        <f t="shared" si="1"/>
        <v>0.45454545454545453</v>
      </c>
      <c r="K6" s="1">
        <f t="shared" si="2"/>
        <v>0.5</v>
      </c>
      <c r="L6" s="1">
        <f t="shared" si="3"/>
        <v>0.54545454545454541</v>
      </c>
    </row>
    <row r="7" spans="2:12" x14ac:dyDescent="0.25">
      <c r="B7">
        <v>4</v>
      </c>
      <c r="C7">
        <v>30</v>
      </c>
      <c r="D7">
        <v>2</v>
      </c>
      <c r="E7">
        <v>8</v>
      </c>
      <c r="F7">
        <v>12</v>
      </c>
      <c r="G7">
        <v>11</v>
      </c>
      <c r="I7" s="1">
        <f t="shared" si="0"/>
        <v>6.6666666666666666E-2</v>
      </c>
      <c r="J7" s="1">
        <f t="shared" si="1"/>
        <v>0.26666666666666666</v>
      </c>
      <c r="K7" s="1">
        <f t="shared" si="2"/>
        <v>0.4</v>
      </c>
      <c r="L7" s="1">
        <f t="shared" si="3"/>
        <v>0.36666666666666664</v>
      </c>
    </row>
    <row r="8" spans="2:12" x14ac:dyDescent="0.25">
      <c r="B8">
        <v>5</v>
      </c>
      <c r="C8">
        <v>57</v>
      </c>
      <c r="D8">
        <v>8</v>
      </c>
      <c r="E8">
        <v>15</v>
      </c>
      <c r="F8">
        <v>21</v>
      </c>
      <c r="G8">
        <v>18</v>
      </c>
      <c r="I8" s="1">
        <f t="shared" si="0"/>
        <v>0.14035087719298245</v>
      </c>
      <c r="J8" s="1">
        <f t="shared" si="1"/>
        <v>0.26315789473684209</v>
      </c>
      <c r="K8" s="1">
        <f t="shared" si="2"/>
        <v>0.36842105263157893</v>
      </c>
      <c r="L8" s="1">
        <f t="shared" si="3"/>
        <v>0.31578947368421051</v>
      </c>
    </row>
    <row r="9" spans="2:12" x14ac:dyDescent="0.25">
      <c r="B9">
        <v>6</v>
      </c>
      <c r="C9">
        <v>54</v>
      </c>
      <c r="D9">
        <v>2</v>
      </c>
      <c r="E9">
        <v>18</v>
      </c>
      <c r="F9">
        <v>19</v>
      </c>
      <c r="G9">
        <v>13</v>
      </c>
      <c r="I9" s="1">
        <f t="shared" si="0"/>
        <v>3.7037037037037035E-2</v>
      </c>
      <c r="J9" s="1">
        <f t="shared" si="1"/>
        <v>0.33333333333333331</v>
      </c>
      <c r="K9" s="1">
        <f t="shared" si="2"/>
        <v>0.35185185185185186</v>
      </c>
      <c r="L9" s="1">
        <f t="shared" si="3"/>
        <v>0.24074074074074073</v>
      </c>
    </row>
    <row r="10" spans="2:12" x14ac:dyDescent="0.25">
      <c r="B10">
        <v>7</v>
      </c>
      <c r="C10">
        <v>74</v>
      </c>
      <c r="D10">
        <v>9</v>
      </c>
      <c r="E10">
        <v>10</v>
      </c>
      <c r="F10">
        <v>30</v>
      </c>
      <c r="G10">
        <v>22</v>
      </c>
      <c r="I10" s="1">
        <f t="shared" si="0"/>
        <v>0.12162162162162163</v>
      </c>
      <c r="J10" s="1">
        <f t="shared" si="1"/>
        <v>0.13513513513513514</v>
      </c>
      <c r="K10" s="1">
        <f t="shared" si="2"/>
        <v>0.40540540540540543</v>
      </c>
      <c r="L10" s="1">
        <f t="shared" si="3"/>
        <v>0.29729729729729731</v>
      </c>
    </row>
    <row r="11" spans="2:12" x14ac:dyDescent="0.25">
      <c r="B11">
        <v>8</v>
      </c>
      <c r="C11">
        <v>88</v>
      </c>
      <c r="D11">
        <v>2</v>
      </c>
      <c r="E11">
        <v>7</v>
      </c>
      <c r="F11">
        <v>37</v>
      </c>
      <c r="G11">
        <v>31</v>
      </c>
      <c r="I11" s="1">
        <f t="shared" si="0"/>
        <v>2.2727272727272728E-2</v>
      </c>
      <c r="J11" s="1">
        <f t="shared" si="1"/>
        <v>7.9545454545454544E-2</v>
      </c>
      <c r="K11" s="1">
        <f t="shared" si="2"/>
        <v>0.42045454545454547</v>
      </c>
      <c r="L11" s="1">
        <f t="shared" si="3"/>
        <v>0.35227272727272729</v>
      </c>
    </row>
    <row r="12" spans="2:12" x14ac:dyDescent="0.25">
      <c r="B12">
        <v>9</v>
      </c>
      <c r="C12">
        <v>158</v>
      </c>
      <c r="D12">
        <v>2</v>
      </c>
      <c r="E12">
        <v>3</v>
      </c>
      <c r="F12">
        <v>50</v>
      </c>
      <c r="G12">
        <v>18</v>
      </c>
      <c r="I12" s="1">
        <f t="shared" si="0"/>
        <v>1.2658227848101266E-2</v>
      </c>
      <c r="J12" s="1">
        <f t="shared" si="1"/>
        <v>1.8987341772151899E-2</v>
      </c>
      <c r="K12" s="1">
        <f t="shared" si="2"/>
        <v>0.31645569620253167</v>
      </c>
      <c r="L12" s="1">
        <f t="shared" si="3"/>
        <v>0.11392405063291139</v>
      </c>
    </row>
    <row r="13" spans="2:12" x14ac:dyDescent="0.25">
      <c r="B13">
        <v>10</v>
      </c>
      <c r="C13">
        <v>102</v>
      </c>
      <c r="D13">
        <v>0</v>
      </c>
      <c r="E13">
        <v>8</v>
      </c>
      <c r="F13">
        <v>28</v>
      </c>
      <c r="G13">
        <v>12</v>
      </c>
      <c r="I13" s="1">
        <f t="shared" si="0"/>
        <v>0</v>
      </c>
      <c r="J13" s="1">
        <f t="shared" si="1"/>
        <v>7.8431372549019607E-2</v>
      </c>
      <c r="K13" s="1">
        <f t="shared" si="2"/>
        <v>0.27450980392156865</v>
      </c>
      <c r="L13" s="1">
        <f t="shared" si="3"/>
        <v>0.11764705882352941</v>
      </c>
    </row>
    <row r="14" spans="2:12" x14ac:dyDescent="0.25">
      <c r="B14">
        <v>11</v>
      </c>
      <c r="C14">
        <v>32</v>
      </c>
      <c r="D14">
        <v>0</v>
      </c>
      <c r="E14">
        <v>0</v>
      </c>
      <c r="F14">
        <v>11</v>
      </c>
      <c r="G14">
        <v>4</v>
      </c>
      <c r="I14" s="1">
        <f t="shared" si="0"/>
        <v>0</v>
      </c>
      <c r="J14" s="1">
        <f t="shared" si="1"/>
        <v>0</v>
      </c>
      <c r="K14" s="1">
        <f t="shared" si="2"/>
        <v>0.34375</v>
      </c>
      <c r="L14" s="1">
        <f t="shared" si="3"/>
        <v>0.125</v>
      </c>
    </row>
    <row r="15" spans="2:12" x14ac:dyDescent="0.25">
      <c r="B15">
        <v>12</v>
      </c>
      <c r="C15">
        <v>0</v>
      </c>
      <c r="D15">
        <v>0</v>
      </c>
      <c r="E15">
        <v>0</v>
      </c>
      <c r="F15">
        <v>0</v>
      </c>
      <c r="G15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Q98"/>
  <sheetViews>
    <sheetView topLeftCell="D25" workbookViewId="0">
      <selection activeCell="F20" sqref="F20"/>
    </sheetView>
  </sheetViews>
  <sheetFormatPr defaultRowHeight="15" x14ac:dyDescent="0.25"/>
  <cols>
    <col min="2" max="2" width="16.5703125" bestFit="1" customWidth="1"/>
    <col min="4" max="4" width="1.140625" customWidth="1"/>
    <col min="5" max="5" width="16.5703125" bestFit="1" customWidth="1"/>
  </cols>
  <sheetData>
    <row r="6" spans="2:6" x14ac:dyDescent="0.25">
      <c r="B6" s="8" t="s">
        <v>1</v>
      </c>
      <c r="C6" s="8" t="s">
        <v>20</v>
      </c>
      <c r="D6" s="9"/>
      <c r="E6" s="8" t="s">
        <v>19</v>
      </c>
      <c r="F6" s="8" t="s">
        <v>20</v>
      </c>
    </row>
    <row r="7" spans="2:6" x14ac:dyDescent="0.25">
      <c r="B7" s="2" t="s">
        <v>10</v>
      </c>
      <c r="C7" s="5">
        <v>0.1835</v>
      </c>
      <c r="D7" s="11"/>
      <c r="E7" s="2" t="s">
        <v>10</v>
      </c>
      <c r="F7" s="5">
        <v>0.16059999999999999</v>
      </c>
    </row>
    <row r="8" spans="2:6" x14ac:dyDescent="0.25">
      <c r="B8" s="3" t="s">
        <v>11</v>
      </c>
      <c r="C8" s="6">
        <v>0.1232</v>
      </c>
      <c r="D8" s="10"/>
      <c r="E8" s="3" t="s">
        <v>11</v>
      </c>
      <c r="F8" s="6">
        <v>8.3900000000000002E-2</v>
      </c>
    </row>
    <row r="9" spans="2:6" x14ac:dyDescent="0.25">
      <c r="B9" s="3" t="s">
        <v>12</v>
      </c>
      <c r="C9" s="6">
        <v>6.4899999999999999E-2</v>
      </c>
      <c r="D9" s="10"/>
      <c r="E9" s="3" t="s">
        <v>12</v>
      </c>
      <c r="F9" s="6">
        <v>6.0999999999999999E-2</v>
      </c>
    </row>
    <row r="10" spans="2:6" x14ac:dyDescent="0.25">
      <c r="B10" s="3" t="s">
        <v>13</v>
      </c>
      <c r="C10" s="6">
        <v>1.7000000000000001E-2</v>
      </c>
      <c r="D10" s="10"/>
      <c r="E10" s="3" t="s">
        <v>13</v>
      </c>
      <c r="F10" s="6">
        <v>2.2599999999999999E-2</v>
      </c>
    </row>
    <row r="11" spans="2:6" x14ac:dyDescent="0.25">
      <c r="B11" s="3" t="s">
        <v>23</v>
      </c>
      <c r="C11" s="6">
        <v>5.3100000000000001E-2</v>
      </c>
      <c r="D11" s="10"/>
      <c r="E11" s="3" t="s">
        <v>14</v>
      </c>
      <c r="F11" s="6">
        <v>1.2999999999999999E-2</v>
      </c>
    </row>
    <row r="12" spans="2:6" x14ac:dyDescent="0.25">
      <c r="B12" s="3" t="s">
        <v>15</v>
      </c>
      <c r="C12" s="6">
        <v>2.07E-2</v>
      </c>
      <c r="D12" s="10"/>
      <c r="E12" s="3" t="s">
        <v>15</v>
      </c>
      <c r="F12" s="6">
        <v>2.75E-2</v>
      </c>
    </row>
    <row r="13" spans="2:6" x14ac:dyDescent="0.25">
      <c r="B13" s="3" t="s">
        <v>16</v>
      </c>
      <c r="C13" s="6">
        <v>0.17469999999999999</v>
      </c>
      <c r="D13" s="10"/>
      <c r="E13" s="3" t="s">
        <v>16</v>
      </c>
      <c r="F13" s="6">
        <v>0.1167</v>
      </c>
    </row>
    <row r="14" spans="2:6" x14ac:dyDescent="0.25">
      <c r="B14" s="3" t="s">
        <v>22</v>
      </c>
      <c r="C14" s="6">
        <v>0.10290000000000001</v>
      </c>
      <c r="D14" s="10"/>
      <c r="E14" s="3" t="s">
        <v>22</v>
      </c>
      <c r="F14" s="6">
        <v>6.1199999999999997E-2</v>
      </c>
    </row>
    <row r="15" spans="2:6" x14ac:dyDescent="0.25">
      <c r="B15" s="3" t="s">
        <v>17</v>
      </c>
      <c r="C15" s="6">
        <v>1.61E-2</v>
      </c>
      <c r="D15" s="10"/>
      <c r="E15" s="3" t="s">
        <v>17</v>
      </c>
      <c r="F15" s="6">
        <v>4.7699999999999999E-2</v>
      </c>
    </row>
    <row r="16" spans="2:6" x14ac:dyDescent="0.25">
      <c r="B16" s="3" t="s">
        <v>18</v>
      </c>
      <c r="C16" s="6">
        <v>0.1265</v>
      </c>
      <c r="D16" s="10"/>
      <c r="E16" s="3" t="s">
        <v>18</v>
      </c>
      <c r="F16" s="6">
        <v>0.16400000000000001</v>
      </c>
    </row>
    <row r="17" spans="2:6" x14ac:dyDescent="0.25">
      <c r="B17" s="4" t="s">
        <v>21</v>
      </c>
      <c r="C17" s="7">
        <v>0.1173</v>
      </c>
      <c r="D17" s="12"/>
      <c r="E17" s="4" t="s">
        <v>21</v>
      </c>
      <c r="F17" s="7">
        <v>0.24179999999999999</v>
      </c>
    </row>
    <row r="27" spans="2:6" x14ac:dyDescent="0.25">
      <c r="B27" s="8" t="s">
        <v>24</v>
      </c>
      <c r="C27" s="8" t="s">
        <v>20</v>
      </c>
      <c r="D27" s="9"/>
      <c r="E27" s="8" t="s">
        <v>25</v>
      </c>
      <c r="F27" s="8" t="s">
        <v>20</v>
      </c>
    </row>
    <row r="28" spans="2:6" x14ac:dyDescent="0.25">
      <c r="B28" s="2" t="s">
        <v>10</v>
      </c>
      <c r="C28" s="5">
        <v>0.16344886153846153</v>
      </c>
      <c r="D28" s="16"/>
      <c r="E28" s="14" t="s">
        <v>10</v>
      </c>
      <c r="F28" s="5">
        <v>0.16480990769230769</v>
      </c>
    </row>
    <row r="29" spans="2:6" x14ac:dyDescent="0.25">
      <c r="B29" s="3" t="s">
        <v>11</v>
      </c>
      <c r="C29" s="6">
        <v>0.11183393846153847</v>
      </c>
      <c r="D29" s="13"/>
      <c r="E29" s="15" t="s">
        <v>11</v>
      </c>
      <c r="F29" s="6">
        <v>7.988255384615385E-2</v>
      </c>
    </row>
    <row r="30" spans="2:6" x14ac:dyDescent="0.25">
      <c r="B30" s="3" t="s">
        <v>31</v>
      </c>
      <c r="C30" s="6">
        <v>8.3235507692307698E-2</v>
      </c>
      <c r="D30" s="13"/>
      <c r="E30" s="15" t="s">
        <v>31</v>
      </c>
      <c r="F30" s="6">
        <v>5.4349692307692307E-2</v>
      </c>
    </row>
    <row r="31" spans="2:6" x14ac:dyDescent="0.25">
      <c r="B31" s="3" t="s">
        <v>13</v>
      </c>
      <c r="C31" s="6">
        <v>1.944456E-2</v>
      </c>
      <c r="D31" s="13"/>
      <c r="E31" s="15" t="s">
        <v>13</v>
      </c>
      <c r="F31" s="6">
        <v>2.3024615384615383E-2</v>
      </c>
    </row>
    <row r="32" spans="2:6" x14ac:dyDescent="0.25">
      <c r="B32" s="3" t="s">
        <v>27</v>
      </c>
      <c r="C32" s="6">
        <v>1.3606298461538461E-2</v>
      </c>
      <c r="D32" s="13"/>
      <c r="E32" s="15" t="s">
        <v>27</v>
      </c>
      <c r="F32" s="6">
        <v>1.1379046153846153E-2</v>
      </c>
    </row>
    <row r="33" spans="2:6" x14ac:dyDescent="0.25">
      <c r="B33" s="3" t="s">
        <v>15</v>
      </c>
      <c r="C33" s="6">
        <v>2.3852203076923078E-2</v>
      </c>
      <c r="D33" s="13"/>
      <c r="E33" s="15" t="s">
        <v>28</v>
      </c>
      <c r="F33" s="6">
        <v>2.8061895384615385E-2</v>
      </c>
    </row>
    <row r="34" spans="2:6" x14ac:dyDescent="0.25">
      <c r="B34" s="3" t="s">
        <v>16</v>
      </c>
      <c r="C34" s="6">
        <v>0.17808879384615384</v>
      </c>
      <c r="D34" s="13"/>
      <c r="E34" s="15" t="s">
        <v>16</v>
      </c>
      <c r="F34" s="6">
        <v>0.10130210461538469</v>
      </c>
    </row>
    <row r="35" spans="2:6" x14ac:dyDescent="0.25">
      <c r="B35" s="3" t="s">
        <v>26</v>
      </c>
      <c r="C35" s="6">
        <v>5.2653261538461539E-2</v>
      </c>
      <c r="D35" s="13"/>
      <c r="E35" s="15" t="s">
        <v>26</v>
      </c>
      <c r="F35" s="6">
        <v>6.3281969230769231E-2</v>
      </c>
    </row>
    <row r="36" spans="2:6" x14ac:dyDescent="0.25">
      <c r="B36" s="3" t="s">
        <v>32</v>
      </c>
      <c r="C36" s="6">
        <v>1.9252113846153846E-2</v>
      </c>
      <c r="D36" s="13"/>
      <c r="E36" s="15" t="s">
        <v>32</v>
      </c>
      <c r="F36" s="6">
        <v>5.6088953846153845E-2</v>
      </c>
    </row>
    <row r="37" spans="2:6" x14ac:dyDescent="0.25">
      <c r="B37" s="3" t="s">
        <v>30</v>
      </c>
      <c r="C37" s="6">
        <v>0.14163676923076923</v>
      </c>
      <c r="D37" s="13"/>
      <c r="E37" s="15" t="s">
        <v>30</v>
      </c>
      <c r="F37" s="6">
        <v>0.17221120000000001</v>
      </c>
    </row>
    <row r="38" spans="2:6" x14ac:dyDescent="0.25">
      <c r="B38" s="4" t="s">
        <v>29</v>
      </c>
      <c r="C38" s="7">
        <v>0.19294769230769232</v>
      </c>
      <c r="D38" s="17"/>
      <c r="E38" s="18" t="s">
        <v>29</v>
      </c>
      <c r="F38" s="7">
        <v>0.24560806153846154</v>
      </c>
    </row>
    <row r="50" spans="2:16" x14ac:dyDescent="0.25">
      <c r="B50" s="23" t="s">
        <v>33</v>
      </c>
      <c r="C50" s="23" t="s">
        <v>20</v>
      </c>
      <c r="D50" s="29"/>
      <c r="E50" s="23" t="s">
        <v>34</v>
      </c>
      <c r="F50" s="23" t="s">
        <v>20</v>
      </c>
    </row>
    <row r="51" spans="2:16" x14ac:dyDescent="0.25">
      <c r="B51" s="25" t="s">
        <v>10</v>
      </c>
      <c r="C51" s="26">
        <v>0.15690000000000001</v>
      </c>
      <c r="D51" s="30"/>
      <c r="E51" s="25" t="s">
        <v>10</v>
      </c>
      <c r="F51" s="26">
        <v>0.16439999999999999</v>
      </c>
    </row>
    <row r="52" spans="2:16" x14ac:dyDescent="0.25">
      <c r="B52" s="24" t="s">
        <v>11</v>
      </c>
      <c r="C52" s="22">
        <v>9.3799999999999994E-2</v>
      </c>
      <c r="D52" s="31"/>
      <c r="E52" s="24" t="s">
        <v>11</v>
      </c>
      <c r="F52" s="22">
        <v>8.1900000000000001E-2</v>
      </c>
    </row>
    <row r="53" spans="2:16" x14ac:dyDescent="0.25">
      <c r="B53" s="24" t="s">
        <v>35</v>
      </c>
      <c r="C53" s="22">
        <v>7.1099999999999997E-2</v>
      </c>
      <c r="D53" s="31"/>
      <c r="E53" s="24" t="s">
        <v>35</v>
      </c>
      <c r="F53" s="22">
        <v>5.5899999999999998E-2</v>
      </c>
    </row>
    <row r="54" spans="2:16" x14ac:dyDescent="0.25">
      <c r="B54" s="24" t="s">
        <v>13</v>
      </c>
      <c r="C54" s="22">
        <v>2.18E-2</v>
      </c>
      <c r="D54" s="31"/>
      <c r="E54" s="24" t="s">
        <v>13</v>
      </c>
      <c r="F54" s="22">
        <v>2.2599999999999999E-2</v>
      </c>
      <c r="L54" s="19"/>
      <c r="M54" s="19"/>
      <c r="N54" s="19"/>
      <c r="O54" s="19"/>
      <c r="P54" s="19"/>
    </row>
    <row r="55" spans="2:16" x14ac:dyDescent="0.25">
      <c r="B55" s="24" t="s">
        <v>14</v>
      </c>
      <c r="C55" s="22">
        <v>1.52E-2</v>
      </c>
      <c r="D55" s="31"/>
      <c r="E55" s="24" t="s">
        <v>14</v>
      </c>
      <c r="F55" s="22">
        <v>1.12E-2</v>
      </c>
      <c r="L55" s="19"/>
      <c r="M55" s="19"/>
      <c r="N55" s="19"/>
      <c r="O55" s="19"/>
      <c r="P55" s="19"/>
    </row>
    <row r="56" spans="2:16" x14ac:dyDescent="0.25">
      <c r="B56" s="24" t="s">
        <v>15</v>
      </c>
      <c r="C56" s="22">
        <v>2.6599999999999999E-2</v>
      </c>
      <c r="D56" s="31"/>
      <c r="E56" s="24" t="s">
        <v>15</v>
      </c>
      <c r="F56" s="22">
        <v>2.75E-2</v>
      </c>
      <c r="L56" s="19"/>
      <c r="M56" s="19"/>
      <c r="N56" s="19"/>
      <c r="O56" s="20"/>
      <c r="P56" s="19"/>
    </row>
    <row r="57" spans="2:16" x14ac:dyDescent="0.25">
      <c r="B57" s="24" t="s">
        <v>16</v>
      </c>
      <c r="C57" s="22">
        <v>0.16190000000000004</v>
      </c>
      <c r="D57" s="31"/>
      <c r="E57" s="24" t="s">
        <v>16</v>
      </c>
      <c r="F57" s="22">
        <v>9.9599999999999994E-2</v>
      </c>
      <c r="L57" s="19"/>
      <c r="M57" s="19"/>
      <c r="N57" s="20"/>
      <c r="O57" s="20"/>
      <c r="P57" s="19"/>
    </row>
    <row r="58" spans="2:16" x14ac:dyDescent="0.25">
      <c r="B58" s="24" t="s">
        <v>37</v>
      </c>
      <c r="C58" s="22">
        <v>7.4099999999999999E-2</v>
      </c>
      <c r="D58" s="31"/>
      <c r="E58" s="24" t="s">
        <v>37</v>
      </c>
      <c r="F58" s="22">
        <v>5.7700000000000001E-2</v>
      </c>
      <c r="L58" s="19"/>
      <c r="M58" s="19"/>
      <c r="N58" s="19"/>
      <c r="O58" s="20"/>
      <c r="P58" s="19"/>
    </row>
    <row r="59" spans="2:16" x14ac:dyDescent="0.25">
      <c r="B59" s="24" t="s">
        <v>36</v>
      </c>
      <c r="C59" s="22">
        <v>3.49E-2</v>
      </c>
      <c r="D59" s="31"/>
      <c r="E59" s="24" t="s">
        <v>36</v>
      </c>
      <c r="F59" s="22">
        <v>5.2200000000000003E-2</v>
      </c>
      <c r="L59" s="19"/>
      <c r="M59" s="19"/>
      <c r="N59" s="19"/>
      <c r="O59" s="20"/>
      <c r="P59" s="19"/>
    </row>
    <row r="60" spans="2:16" x14ac:dyDescent="0.25">
      <c r="B60" s="24" t="s">
        <v>18</v>
      </c>
      <c r="C60" s="22">
        <v>0.15870000000000001</v>
      </c>
      <c r="D60" s="31"/>
      <c r="E60" s="24" t="s">
        <v>18</v>
      </c>
      <c r="F60" s="22">
        <v>0.1641</v>
      </c>
      <c r="L60" s="19"/>
      <c r="M60" s="19"/>
      <c r="N60" s="19"/>
      <c r="O60" s="20"/>
      <c r="P60" s="19"/>
    </row>
    <row r="61" spans="2:16" x14ac:dyDescent="0.25">
      <c r="B61" s="27" t="s">
        <v>21</v>
      </c>
      <c r="C61" s="28">
        <v>0.185</v>
      </c>
      <c r="D61" s="32"/>
      <c r="E61" s="27" t="s">
        <v>21</v>
      </c>
      <c r="F61" s="28">
        <v>0.26290000000000002</v>
      </c>
      <c r="L61" s="19"/>
      <c r="M61" s="19"/>
      <c r="N61" s="19"/>
      <c r="O61" s="20"/>
      <c r="P61" s="19"/>
    </row>
    <row r="62" spans="2:16" x14ac:dyDescent="0.25">
      <c r="L62" s="19"/>
      <c r="M62" s="19"/>
      <c r="N62" s="19"/>
      <c r="O62" s="20"/>
      <c r="P62" s="19"/>
    </row>
    <row r="63" spans="2:16" x14ac:dyDescent="0.25">
      <c r="L63" s="19"/>
      <c r="M63" s="19"/>
      <c r="N63" s="19"/>
      <c r="O63" s="20"/>
      <c r="P63" s="19"/>
    </row>
    <row r="64" spans="2:16" x14ac:dyDescent="0.25">
      <c r="L64" s="19"/>
      <c r="M64" s="19"/>
      <c r="N64" s="19"/>
      <c r="O64" s="20"/>
      <c r="P64" s="19"/>
    </row>
    <row r="65" spans="2:17" x14ac:dyDescent="0.25">
      <c r="L65" s="19"/>
      <c r="M65" s="19"/>
      <c r="N65" s="19"/>
      <c r="O65" s="20"/>
      <c r="P65" s="19"/>
    </row>
    <row r="66" spans="2:17" x14ac:dyDescent="0.25">
      <c r="L66" s="19"/>
      <c r="M66" s="19"/>
      <c r="N66" s="21"/>
      <c r="O66" s="19"/>
      <c r="P66" s="19"/>
    </row>
    <row r="67" spans="2:17" x14ac:dyDescent="0.25">
      <c r="L67" s="19"/>
      <c r="M67" s="19"/>
      <c r="N67" s="19"/>
      <c r="O67" s="19"/>
      <c r="P67" s="19"/>
    </row>
    <row r="71" spans="2:17" x14ac:dyDescent="0.25">
      <c r="N71" s="19"/>
      <c r="O71" s="19"/>
    </row>
    <row r="72" spans="2:17" x14ac:dyDescent="0.25">
      <c r="N72" s="19"/>
      <c r="O72" s="19"/>
    </row>
    <row r="73" spans="2:17" x14ac:dyDescent="0.25">
      <c r="N73" s="19"/>
      <c r="O73" s="19"/>
    </row>
    <row r="74" spans="2:17" x14ac:dyDescent="0.25">
      <c r="N74" s="19"/>
      <c r="O74" s="19"/>
    </row>
    <row r="75" spans="2:17" x14ac:dyDescent="0.25">
      <c r="B75" s="8" t="s">
        <v>40</v>
      </c>
      <c r="C75" s="8" t="s">
        <v>20</v>
      </c>
      <c r="D75" s="9"/>
      <c r="E75" s="8" t="s">
        <v>41</v>
      </c>
      <c r="F75" s="8" t="s">
        <v>20</v>
      </c>
      <c r="N75" s="19"/>
      <c r="O75" s="19"/>
    </row>
    <row r="76" spans="2:17" x14ac:dyDescent="0.25">
      <c r="B76" s="2" t="s">
        <v>10</v>
      </c>
      <c r="C76" s="26">
        <v>0.14811843076923076</v>
      </c>
      <c r="D76" s="35"/>
      <c r="E76" s="2" t="s">
        <v>10</v>
      </c>
      <c r="F76" s="26">
        <v>0.16391396923076923</v>
      </c>
      <c r="N76" s="19"/>
      <c r="O76" s="19"/>
    </row>
    <row r="77" spans="2:17" x14ac:dyDescent="0.25">
      <c r="B77" s="3" t="s">
        <v>43</v>
      </c>
      <c r="C77" s="22">
        <v>0.12937824615384616</v>
      </c>
      <c r="D77" s="36"/>
      <c r="E77" s="3" t="s">
        <v>43</v>
      </c>
      <c r="F77" s="22">
        <v>7.9355815384615391E-2</v>
      </c>
      <c r="N77" s="19"/>
      <c r="O77" s="19"/>
    </row>
    <row r="78" spans="2:17" x14ac:dyDescent="0.25">
      <c r="B78" s="3" t="s">
        <v>44</v>
      </c>
      <c r="C78" s="22">
        <v>8.3321076923076928E-2</v>
      </c>
      <c r="D78" s="36"/>
      <c r="E78" s="3" t="s">
        <v>44</v>
      </c>
      <c r="F78" s="22">
        <v>5.7862123076923073E-2</v>
      </c>
      <c r="N78" s="19"/>
      <c r="O78" s="19"/>
    </row>
    <row r="79" spans="2:17" x14ac:dyDescent="0.25">
      <c r="B79" s="3" t="s">
        <v>13</v>
      </c>
      <c r="C79" s="22">
        <v>2.1658686153846154E-2</v>
      </c>
      <c r="D79" s="36"/>
      <c r="E79" s="3" t="s">
        <v>13</v>
      </c>
      <c r="F79" s="22">
        <v>2.2392329230769229E-2</v>
      </c>
      <c r="K79" s="19"/>
      <c r="L79" s="19"/>
      <c r="M79" s="19"/>
      <c r="N79" s="19"/>
      <c r="O79" s="19"/>
      <c r="P79" s="19"/>
      <c r="Q79" s="19"/>
    </row>
    <row r="80" spans="2:17" x14ac:dyDescent="0.25">
      <c r="B80" s="3" t="s">
        <v>39</v>
      </c>
      <c r="C80" s="22">
        <v>8.6255169230769219E-3</v>
      </c>
      <c r="D80" s="36"/>
      <c r="E80" s="3" t="s">
        <v>14</v>
      </c>
      <c r="F80" s="22">
        <v>1.37E-2</v>
      </c>
      <c r="K80" s="19"/>
      <c r="L80" s="19"/>
      <c r="M80" s="19"/>
      <c r="N80" s="19"/>
      <c r="O80" s="19"/>
      <c r="P80" s="19"/>
      <c r="Q80" s="19"/>
    </row>
    <row r="81" spans="2:17" x14ac:dyDescent="0.25">
      <c r="B81" s="3" t="s">
        <v>15</v>
      </c>
      <c r="C81" s="22">
        <v>3.62648E-2</v>
      </c>
      <c r="D81" s="36"/>
      <c r="E81" s="3" t="s">
        <v>15</v>
      </c>
      <c r="F81" s="22">
        <v>2.5758393846153846E-2</v>
      </c>
      <c r="K81" s="19"/>
      <c r="L81" s="19"/>
      <c r="M81" s="19"/>
      <c r="N81" s="19"/>
      <c r="O81" s="21"/>
      <c r="P81" s="19"/>
      <c r="Q81" s="19"/>
    </row>
    <row r="82" spans="2:17" x14ac:dyDescent="0.25">
      <c r="B82" s="3" t="s">
        <v>16</v>
      </c>
      <c r="C82" s="22">
        <f>1-SUM(C76:C81)-SUM(C83:C86)</f>
        <v>0.2074600246153846</v>
      </c>
      <c r="D82" s="36"/>
      <c r="E82" s="3" t="s">
        <v>16</v>
      </c>
      <c r="F82" s="22">
        <f>1-SUM(F76:F81)-SUM(F83:F86)</f>
        <v>0.10779250769230764</v>
      </c>
      <c r="K82" s="19"/>
      <c r="L82" s="33"/>
      <c r="M82" s="19"/>
      <c r="N82" s="19"/>
      <c r="O82" s="34"/>
      <c r="P82" s="19"/>
      <c r="Q82" s="19"/>
    </row>
    <row r="83" spans="2:17" x14ac:dyDescent="0.25">
      <c r="B83" s="3" t="s">
        <v>38</v>
      </c>
      <c r="C83" s="22">
        <v>5.2026646153846154E-2</v>
      </c>
      <c r="D83" s="36"/>
      <c r="E83" s="3" t="s">
        <v>38</v>
      </c>
      <c r="F83" s="22">
        <v>6.5366769230769228E-2</v>
      </c>
      <c r="K83" s="19"/>
      <c r="L83" s="33"/>
      <c r="M83" s="19"/>
      <c r="N83" s="19"/>
      <c r="O83" s="34"/>
      <c r="P83" s="19"/>
      <c r="Q83" s="19"/>
    </row>
    <row r="84" spans="2:17" x14ac:dyDescent="0.25">
      <c r="B84" s="3" t="s">
        <v>45</v>
      </c>
      <c r="C84" s="22">
        <v>2.089531076923077E-2</v>
      </c>
      <c r="D84" s="36"/>
      <c r="E84" s="3" t="s">
        <v>45</v>
      </c>
      <c r="F84" s="22">
        <v>4.9972707692307695E-2</v>
      </c>
      <c r="K84" s="19"/>
      <c r="L84" s="33"/>
      <c r="M84" s="19"/>
      <c r="N84" s="19"/>
      <c r="O84" s="34"/>
      <c r="P84" s="19"/>
      <c r="Q84" s="19"/>
    </row>
    <row r="85" spans="2:17" x14ac:dyDescent="0.25">
      <c r="B85" s="3" t="s">
        <v>42</v>
      </c>
      <c r="C85" s="22">
        <v>0.12930990769230769</v>
      </c>
      <c r="D85" s="36"/>
      <c r="E85" s="3" t="s">
        <v>42</v>
      </c>
      <c r="F85" s="22">
        <v>0.16742107692307692</v>
      </c>
      <c r="K85" s="19"/>
      <c r="L85" s="33"/>
      <c r="M85" s="19"/>
      <c r="N85" s="19"/>
      <c r="O85" s="34"/>
      <c r="P85" s="19"/>
      <c r="Q85" s="19"/>
    </row>
    <row r="86" spans="2:17" x14ac:dyDescent="0.25">
      <c r="B86" s="4" t="s">
        <v>21</v>
      </c>
      <c r="C86" s="28">
        <v>0.16294135384615385</v>
      </c>
      <c r="D86" s="37"/>
      <c r="E86" s="4" t="s">
        <v>21</v>
      </c>
      <c r="F86" s="28">
        <v>0.2464643076923077</v>
      </c>
      <c r="K86" s="19"/>
      <c r="L86" s="33"/>
      <c r="M86" s="19"/>
      <c r="N86" s="19"/>
      <c r="O86" s="34"/>
      <c r="P86" s="19"/>
      <c r="Q86" s="19"/>
    </row>
    <row r="87" spans="2:17" x14ac:dyDescent="0.25">
      <c r="K87" s="19"/>
      <c r="L87" s="33"/>
      <c r="M87" s="19"/>
      <c r="N87" s="19"/>
      <c r="O87" s="34"/>
      <c r="P87" s="19"/>
      <c r="Q87" s="19"/>
    </row>
    <row r="88" spans="2:17" x14ac:dyDescent="0.25">
      <c r="K88" s="19"/>
      <c r="L88" s="19"/>
      <c r="M88" s="20"/>
      <c r="N88" s="20"/>
      <c r="O88" s="34"/>
      <c r="P88" s="19"/>
      <c r="Q88" s="19"/>
    </row>
    <row r="89" spans="2:17" x14ac:dyDescent="0.25">
      <c r="K89" s="19"/>
      <c r="L89" s="33"/>
      <c r="M89" s="19"/>
      <c r="N89" s="19"/>
      <c r="O89" s="34"/>
      <c r="P89" s="19"/>
      <c r="Q89" s="19"/>
    </row>
    <row r="90" spans="2:17" x14ac:dyDescent="0.25">
      <c r="K90" s="19"/>
      <c r="L90" s="33"/>
      <c r="M90" s="19"/>
      <c r="N90" s="19"/>
      <c r="O90" s="34"/>
      <c r="P90" s="19"/>
      <c r="Q90" s="19"/>
    </row>
    <row r="91" spans="2:17" x14ac:dyDescent="0.25">
      <c r="K91" s="19"/>
      <c r="L91" s="33"/>
      <c r="M91" s="19"/>
      <c r="N91" s="19"/>
      <c r="O91" s="34"/>
      <c r="P91" s="19"/>
      <c r="Q91" s="19"/>
    </row>
    <row r="92" spans="2:17" x14ac:dyDescent="0.25">
      <c r="K92" s="19"/>
      <c r="L92" s="33"/>
      <c r="M92" s="19"/>
      <c r="N92" s="20"/>
      <c r="O92" s="34"/>
      <c r="P92" s="19"/>
      <c r="Q92" s="19"/>
    </row>
    <row r="93" spans="2:17" x14ac:dyDescent="0.25">
      <c r="K93" s="19"/>
      <c r="L93" s="19"/>
      <c r="M93" s="20"/>
      <c r="N93" s="19"/>
      <c r="O93" s="34"/>
      <c r="P93" s="19"/>
      <c r="Q93" s="19"/>
    </row>
    <row r="94" spans="2:17" x14ac:dyDescent="0.25">
      <c r="K94" s="19"/>
      <c r="L94" s="19"/>
      <c r="M94" s="20"/>
      <c r="N94" s="20"/>
      <c r="O94" s="34"/>
      <c r="P94" s="19"/>
      <c r="Q94" s="19"/>
    </row>
    <row r="95" spans="2:17" x14ac:dyDescent="0.25">
      <c r="K95" s="19"/>
      <c r="L95" s="19"/>
      <c r="M95" s="19"/>
      <c r="N95" s="19"/>
      <c r="O95" s="19"/>
      <c r="P95" s="19"/>
      <c r="Q95" s="19"/>
    </row>
    <row r="96" spans="2:17" x14ac:dyDescent="0.25">
      <c r="K96" s="19"/>
      <c r="L96" s="19"/>
      <c r="M96" s="19"/>
      <c r="N96" s="19"/>
      <c r="O96" s="19"/>
      <c r="P96" s="19"/>
      <c r="Q96" s="19"/>
    </row>
    <row r="97" spans="11:17" x14ac:dyDescent="0.25">
      <c r="K97" s="19"/>
      <c r="L97" s="19"/>
      <c r="M97" s="19"/>
      <c r="N97" s="19"/>
      <c r="O97" s="19"/>
      <c r="P97" s="19"/>
      <c r="Q97" s="19"/>
    </row>
    <row r="98" spans="11:17" x14ac:dyDescent="0.25">
      <c r="K98" s="19"/>
      <c r="L98" s="19"/>
      <c r="M98" s="19"/>
      <c r="N98" s="19"/>
      <c r="O98" s="19"/>
      <c r="P98" s="19"/>
      <c r="Q98" s="19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79"/>
  <sheetViews>
    <sheetView workbookViewId="0">
      <selection activeCell="B18" sqref="B18"/>
    </sheetView>
  </sheetViews>
  <sheetFormatPr defaultRowHeight="15" x14ac:dyDescent="0.25"/>
  <cols>
    <col min="2" max="2" width="17.140625" customWidth="1"/>
    <col min="3" max="3" width="1.28515625" customWidth="1"/>
    <col min="4" max="4" width="11.42578125" bestFit="1" customWidth="1"/>
    <col min="5" max="5" width="1.140625" customWidth="1"/>
    <col min="6" max="6" width="14.5703125" bestFit="1" customWidth="1"/>
    <col min="7" max="7" width="1.5703125" customWidth="1"/>
    <col min="8" max="8" width="8.28515625" bestFit="1" customWidth="1"/>
    <col min="9" max="9" width="1.28515625" customWidth="1"/>
  </cols>
  <sheetData>
    <row r="3" spans="2:10" x14ac:dyDescent="0.25">
      <c r="B3" s="38" t="s">
        <v>46</v>
      </c>
      <c r="C3" s="39"/>
      <c r="D3" s="39"/>
      <c r="E3" s="39"/>
      <c r="F3" s="39"/>
      <c r="G3" s="39"/>
      <c r="H3" s="39"/>
      <c r="I3" s="39"/>
      <c r="J3" s="39"/>
    </row>
    <row r="4" spans="2:10" ht="3.75" customHeight="1" x14ac:dyDescent="0.25">
      <c r="B4" s="38"/>
      <c r="C4" s="39"/>
      <c r="D4" s="39"/>
      <c r="E4" s="39"/>
      <c r="F4" s="39"/>
      <c r="G4" s="39"/>
      <c r="H4" s="39"/>
      <c r="I4" s="39"/>
      <c r="J4" s="39"/>
    </row>
    <row r="5" spans="2:10" x14ac:dyDescent="0.25">
      <c r="B5" s="40" t="s">
        <v>47</v>
      </c>
      <c r="C5" s="2"/>
      <c r="D5" s="40" t="s">
        <v>4</v>
      </c>
      <c r="E5" s="2"/>
      <c r="F5" s="40" t="s">
        <v>48</v>
      </c>
      <c r="G5" s="2"/>
      <c r="H5" s="41" t="s">
        <v>49</v>
      </c>
      <c r="I5" s="2"/>
      <c r="J5" s="40" t="s">
        <v>50</v>
      </c>
    </row>
    <row r="6" spans="2:10" x14ac:dyDescent="0.25">
      <c r="B6" s="3" t="s">
        <v>51</v>
      </c>
      <c r="C6" s="3"/>
      <c r="D6" s="42">
        <v>0.185</v>
      </c>
      <c r="E6" s="42"/>
      <c r="F6" s="42">
        <v>0.26290000000000002</v>
      </c>
      <c r="G6" s="3"/>
      <c r="H6" s="43" t="s">
        <v>52</v>
      </c>
      <c r="I6" s="3"/>
      <c r="J6" s="44">
        <v>0</v>
      </c>
    </row>
    <row r="7" spans="2:10" x14ac:dyDescent="0.25">
      <c r="B7" s="3" t="s">
        <v>10</v>
      </c>
      <c r="C7" s="3"/>
      <c r="D7" s="42">
        <v>0.15690000000000001</v>
      </c>
      <c r="E7" s="42"/>
      <c r="F7" s="42">
        <v>0.16439999999999999</v>
      </c>
      <c r="G7" s="3"/>
      <c r="H7" s="45">
        <v>-0.44</v>
      </c>
      <c r="I7" s="3"/>
      <c r="J7" s="44">
        <v>0.66</v>
      </c>
    </row>
    <row r="8" spans="2:10" x14ac:dyDescent="0.25">
      <c r="B8" s="3" t="s">
        <v>53</v>
      </c>
      <c r="C8" s="3"/>
      <c r="D8" s="42">
        <v>0.15870000000000001</v>
      </c>
      <c r="E8" s="42"/>
      <c r="F8" s="42">
        <v>0.1641</v>
      </c>
      <c r="G8" s="3"/>
      <c r="H8" s="43" t="s">
        <v>54</v>
      </c>
      <c r="I8" s="3"/>
      <c r="J8" s="44">
        <v>0.71</v>
      </c>
    </row>
    <row r="9" spans="2:10" x14ac:dyDescent="0.25">
      <c r="B9" s="3" t="s">
        <v>11</v>
      </c>
      <c r="C9" s="3"/>
      <c r="D9" s="42">
        <v>9.3799999999999994E-2</v>
      </c>
      <c r="E9" s="42"/>
      <c r="F9" s="42">
        <v>8.1900000000000001E-2</v>
      </c>
      <c r="G9" s="3"/>
      <c r="H9" s="43" t="s">
        <v>55</v>
      </c>
      <c r="I9" s="3"/>
      <c r="J9" s="44">
        <v>0.26</v>
      </c>
    </row>
    <row r="10" spans="2:10" x14ac:dyDescent="0.25">
      <c r="B10" s="3" t="s">
        <v>56</v>
      </c>
      <c r="C10" s="3"/>
      <c r="D10" s="42">
        <v>7.1099999999999997E-2</v>
      </c>
      <c r="E10" s="42"/>
      <c r="F10" s="42">
        <v>5.5899999999999998E-2</v>
      </c>
      <c r="G10" s="3"/>
      <c r="H10" s="43" t="s">
        <v>57</v>
      </c>
      <c r="I10" s="3"/>
      <c r="J10" s="44">
        <v>0.08</v>
      </c>
    </row>
    <row r="11" spans="2:10" x14ac:dyDescent="0.25">
      <c r="B11" s="3" t="s">
        <v>26</v>
      </c>
      <c r="C11" s="3"/>
      <c r="D11" s="42">
        <v>7.4099999999999999E-2</v>
      </c>
      <c r="E11" s="42"/>
      <c r="F11" s="42">
        <v>5.7700000000000001E-2</v>
      </c>
      <c r="G11" s="3"/>
      <c r="H11" s="43" t="s">
        <v>58</v>
      </c>
      <c r="I11" s="3"/>
      <c r="J11" s="44">
        <v>0.08</v>
      </c>
    </row>
    <row r="12" spans="2:10" x14ac:dyDescent="0.25">
      <c r="B12" s="3" t="s">
        <v>15</v>
      </c>
      <c r="C12" s="3"/>
      <c r="D12" s="42">
        <v>2.6599999999999999E-2</v>
      </c>
      <c r="E12" s="42"/>
      <c r="F12" s="42">
        <v>2.75E-2</v>
      </c>
      <c r="G12" s="3"/>
      <c r="H12" s="43" t="s">
        <v>59</v>
      </c>
      <c r="I12" s="3"/>
      <c r="J12" s="44">
        <v>0.85</v>
      </c>
    </row>
    <row r="13" spans="2:10" x14ac:dyDescent="0.25">
      <c r="B13" s="3" t="s">
        <v>17</v>
      </c>
      <c r="C13" s="3"/>
      <c r="D13" s="42">
        <v>3.49E-2</v>
      </c>
      <c r="E13" s="42"/>
      <c r="F13" s="42">
        <v>5.2200000000000003E-2</v>
      </c>
      <c r="G13" s="3"/>
      <c r="H13" s="43" t="s">
        <v>60</v>
      </c>
      <c r="I13" s="3"/>
      <c r="J13" s="44">
        <v>0.09</v>
      </c>
    </row>
    <row r="14" spans="2:10" x14ac:dyDescent="0.25">
      <c r="B14" s="3" t="s">
        <v>13</v>
      </c>
      <c r="C14" s="3"/>
      <c r="D14" s="42">
        <v>2.18E-2</v>
      </c>
      <c r="E14" s="42"/>
      <c r="F14" s="42">
        <v>2.2599999999999999E-2</v>
      </c>
      <c r="G14" s="3"/>
      <c r="H14" s="43" t="s">
        <v>61</v>
      </c>
      <c r="I14" s="3"/>
      <c r="J14" s="44">
        <v>0.87</v>
      </c>
    </row>
    <row r="15" spans="2:10" x14ac:dyDescent="0.25">
      <c r="B15" s="3" t="s">
        <v>14</v>
      </c>
      <c r="C15" s="3"/>
      <c r="D15" s="42">
        <v>1.52E-2</v>
      </c>
      <c r="E15" s="42"/>
      <c r="F15" s="42">
        <v>1.12E-2</v>
      </c>
      <c r="G15" s="3"/>
      <c r="H15" s="43" t="s">
        <v>62</v>
      </c>
      <c r="I15" s="3"/>
      <c r="J15" s="44">
        <v>0.27</v>
      </c>
    </row>
    <row r="16" spans="2:10" x14ac:dyDescent="0.25">
      <c r="B16" s="3" t="s">
        <v>90</v>
      </c>
      <c r="C16" s="3"/>
      <c r="D16" s="42">
        <v>4.3700000000000003E-2</v>
      </c>
      <c r="E16" s="42"/>
      <c r="F16" s="42">
        <v>1.0200000000000001E-2</v>
      </c>
      <c r="G16" s="3"/>
      <c r="H16" s="43" t="s">
        <v>91</v>
      </c>
      <c r="I16" s="3"/>
      <c r="J16" s="44">
        <v>0</v>
      </c>
    </row>
    <row r="17" spans="2:10" x14ac:dyDescent="0.25">
      <c r="B17" s="40" t="s">
        <v>63</v>
      </c>
      <c r="C17" s="40"/>
      <c r="D17" s="41">
        <v>215</v>
      </c>
      <c r="E17" s="40"/>
      <c r="F17" s="41">
        <v>386</v>
      </c>
      <c r="G17" s="40"/>
      <c r="H17" s="46"/>
      <c r="I17" s="40"/>
      <c r="J17" s="40"/>
    </row>
    <row r="18" spans="2:10" x14ac:dyDescent="0.25">
      <c r="B18" s="47" t="s">
        <v>64</v>
      </c>
      <c r="C18" s="39"/>
      <c r="D18" s="39"/>
      <c r="E18" s="39"/>
      <c r="F18" s="39"/>
      <c r="G18" s="39"/>
      <c r="H18" s="39"/>
      <c r="I18" s="39"/>
      <c r="J18" s="39"/>
    </row>
    <row r="23" spans="2:10" x14ac:dyDescent="0.25">
      <c r="B23" s="38" t="s">
        <v>89</v>
      </c>
      <c r="C23" s="39"/>
      <c r="D23" s="39"/>
      <c r="E23" s="39"/>
      <c r="F23" s="39"/>
      <c r="G23" s="39"/>
      <c r="H23" s="39"/>
      <c r="I23" s="39"/>
      <c r="J23" s="39"/>
    </row>
    <row r="24" spans="2:10" ht="3.75" customHeight="1" x14ac:dyDescent="0.25">
      <c r="B24" s="38"/>
      <c r="C24" s="39"/>
      <c r="D24" s="39"/>
      <c r="E24" s="39"/>
      <c r="F24" s="39"/>
      <c r="G24" s="39"/>
      <c r="H24" s="39"/>
      <c r="I24" s="39"/>
      <c r="J24" s="39"/>
    </row>
    <row r="25" spans="2:10" x14ac:dyDescent="0.25">
      <c r="B25" s="40" t="s">
        <v>47</v>
      </c>
      <c r="C25" s="2"/>
      <c r="D25" s="40" t="s">
        <v>3</v>
      </c>
      <c r="E25" s="2"/>
      <c r="F25" s="40" t="s">
        <v>65</v>
      </c>
      <c r="G25" s="2"/>
      <c r="H25" s="41" t="s">
        <v>49</v>
      </c>
      <c r="I25" s="2"/>
      <c r="J25" s="40" t="s">
        <v>50</v>
      </c>
    </row>
    <row r="26" spans="2:10" x14ac:dyDescent="0.25">
      <c r="B26" s="3" t="s">
        <v>10</v>
      </c>
      <c r="C26" s="3"/>
      <c r="D26" s="48">
        <v>0.14811843076923076</v>
      </c>
      <c r="E26" s="42"/>
      <c r="F26" s="48">
        <v>0.16391396923076923</v>
      </c>
      <c r="G26" s="3"/>
      <c r="H26" s="49">
        <v>-0.66</v>
      </c>
      <c r="I26" s="43"/>
      <c r="J26" s="52">
        <v>0.51</v>
      </c>
    </row>
    <row r="27" spans="2:10" x14ac:dyDescent="0.25">
      <c r="B27" s="3" t="s">
        <v>53</v>
      </c>
      <c r="C27" s="3"/>
      <c r="D27" s="48">
        <v>0.12930990769230769</v>
      </c>
      <c r="E27" s="42"/>
      <c r="F27" s="48">
        <v>0.16742107692307692</v>
      </c>
      <c r="G27" s="3"/>
      <c r="H27" s="43" t="s">
        <v>66</v>
      </c>
      <c r="I27" s="43"/>
      <c r="J27" s="44" t="s">
        <v>67</v>
      </c>
    </row>
    <row r="28" spans="2:10" x14ac:dyDescent="0.25">
      <c r="B28" s="3" t="s">
        <v>11</v>
      </c>
      <c r="C28" s="3"/>
      <c r="D28" s="48">
        <v>0.12937824615384616</v>
      </c>
      <c r="E28" s="42"/>
      <c r="F28" s="48">
        <v>7.9355815384615391E-2</v>
      </c>
      <c r="G28" s="3"/>
      <c r="H28" s="43" t="s">
        <v>68</v>
      </c>
      <c r="I28" s="43"/>
      <c r="J28" s="44" t="s">
        <v>69</v>
      </c>
    </row>
    <row r="29" spans="2:10" x14ac:dyDescent="0.25">
      <c r="B29" s="3" t="s">
        <v>70</v>
      </c>
      <c r="C29" s="3"/>
      <c r="D29" s="48">
        <v>0.16294135384615385</v>
      </c>
      <c r="E29" s="42"/>
      <c r="F29" s="48">
        <v>0.2464643076923077</v>
      </c>
      <c r="G29" s="3"/>
      <c r="H29" s="43" t="s">
        <v>71</v>
      </c>
      <c r="I29" s="43"/>
      <c r="J29" s="44" t="s">
        <v>69</v>
      </c>
    </row>
    <row r="30" spans="2:10" x14ac:dyDescent="0.25">
      <c r="B30" s="3" t="s">
        <v>26</v>
      </c>
      <c r="C30" s="3"/>
      <c r="D30" s="48">
        <v>5.2026646153846154E-2</v>
      </c>
      <c r="E30" s="42"/>
      <c r="F30" s="48">
        <v>6.5366769230769228E-2</v>
      </c>
      <c r="G30" s="3"/>
      <c r="H30" s="49">
        <v>-1.03</v>
      </c>
      <c r="I30" s="43"/>
      <c r="J30" s="52" t="s">
        <v>72</v>
      </c>
    </row>
    <row r="31" spans="2:10" x14ac:dyDescent="0.25">
      <c r="B31" s="3" t="s">
        <v>56</v>
      </c>
      <c r="C31" s="3"/>
      <c r="D31" s="48">
        <v>8.3321076923076928E-2</v>
      </c>
      <c r="E31" s="42"/>
      <c r="F31" s="48">
        <v>5.7862123076923073E-2</v>
      </c>
      <c r="G31" s="3"/>
      <c r="H31" s="43" t="s">
        <v>73</v>
      </c>
      <c r="I31" s="43"/>
      <c r="J31" s="44" t="s">
        <v>74</v>
      </c>
    </row>
    <row r="32" spans="2:10" x14ac:dyDescent="0.25">
      <c r="B32" s="3" t="s">
        <v>75</v>
      </c>
      <c r="C32" s="3"/>
      <c r="D32" s="48">
        <v>8.4981600000000011E-3</v>
      </c>
      <c r="E32" s="42"/>
      <c r="F32" s="48">
        <v>2.6894086153846156E-3</v>
      </c>
      <c r="G32" s="3"/>
      <c r="H32" s="43" t="s">
        <v>76</v>
      </c>
      <c r="I32" s="43"/>
      <c r="J32" s="44" t="s">
        <v>77</v>
      </c>
    </row>
    <row r="33" spans="2:10" x14ac:dyDescent="0.25">
      <c r="B33" s="3" t="s">
        <v>15</v>
      </c>
      <c r="C33" s="3"/>
      <c r="D33" s="48">
        <v>3.62648E-2</v>
      </c>
      <c r="E33" s="42"/>
      <c r="F33" s="48">
        <v>2.5758393846153846E-2</v>
      </c>
      <c r="G33" s="3"/>
      <c r="H33" s="43" t="s">
        <v>78</v>
      </c>
      <c r="I33" s="43"/>
      <c r="J33" s="44" t="s">
        <v>79</v>
      </c>
    </row>
    <row r="34" spans="2:10" x14ac:dyDescent="0.25">
      <c r="B34" s="3" t="s">
        <v>13</v>
      </c>
      <c r="C34" s="3"/>
      <c r="D34" s="48">
        <v>2.1658686153846154E-2</v>
      </c>
      <c r="E34" s="42"/>
      <c r="F34" s="48">
        <v>2.2392329230769229E-2</v>
      </c>
      <c r="G34" s="3"/>
      <c r="H34" s="43" t="s">
        <v>80</v>
      </c>
      <c r="I34" s="43"/>
      <c r="J34" s="44" t="s">
        <v>81</v>
      </c>
    </row>
    <row r="35" spans="2:10" x14ac:dyDescent="0.25">
      <c r="B35" s="3" t="s">
        <v>17</v>
      </c>
      <c r="C35" s="3"/>
      <c r="D35" s="48">
        <v>2.089531076923077E-2</v>
      </c>
      <c r="E35" s="42"/>
      <c r="F35" s="48">
        <v>4.9972707692307695E-2</v>
      </c>
      <c r="G35" s="3"/>
      <c r="H35" s="43" t="s">
        <v>82</v>
      </c>
      <c r="I35" s="43"/>
      <c r="J35" s="44" t="s">
        <v>83</v>
      </c>
    </row>
    <row r="36" spans="2:10" x14ac:dyDescent="0.25">
      <c r="B36" s="3" t="s">
        <v>39</v>
      </c>
      <c r="C36" s="3"/>
      <c r="D36" s="48">
        <v>8.6255169230769219E-3</v>
      </c>
      <c r="E36" s="42"/>
      <c r="F36" s="48">
        <v>9.680409230769231E-3</v>
      </c>
      <c r="G36" s="3"/>
      <c r="H36" s="43" t="s">
        <v>84</v>
      </c>
      <c r="I36" s="43"/>
      <c r="J36" s="44" t="s">
        <v>85</v>
      </c>
    </row>
    <row r="37" spans="2:10" x14ac:dyDescent="0.25">
      <c r="B37" s="3" t="s">
        <v>86</v>
      </c>
      <c r="C37" s="3"/>
      <c r="D37" s="48">
        <v>2.8904313846153848E-3</v>
      </c>
      <c r="E37" s="42"/>
      <c r="F37" s="48">
        <v>2.6620541538461538E-3</v>
      </c>
      <c r="G37" s="3"/>
      <c r="H37" s="43" t="s">
        <v>87</v>
      </c>
      <c r="I37" s="43"/>
      <c r="J37" s="44" t="s">
        <v>85</v>
      </c>
    </row>
    <row r="38" spans="2:10" x14ac:dyDescent="0.25">
      <c r="B38" s="3" t="s">
        <v>14</v>
      </c>
      <c r="C38" s="3"/>
      <c r="D38" s="42">
        <v>5.5920461538461535E-3</v>
      </c>
      <c r="E38" s="42"/>
      <c r="F38" s="42">
        <v>1.370961846153846E-2</v>
      </c>
      <c r="G38" s="3"/>
      <c r="H38" s="43" t="s">
        <v>88</v>
      </c>
      <c r="I38" s="43"/>
      <c r="J38" s="44" t="s">
        <v>79</v>
      </c>
    </row>
    <row r="39" spans="2:10" x14ac:dyDescent="0.25">
      <c r="B39" s="4" t="s">
        <v>90</v>
      </c>
      <c r="C39" s="4"/>
      <c r="D39" s="48">
        <v>8.4699999999999998E-2</v>
      </c>
      <c r="E39" s="50"/>
      <c r="F39" s="48">
        <v>1.2200000000000001E-2</v>
      </c>
      <c r="G39" s="4"/>
      <c r="H39" s="51" t="s">
        <v>92</v>
      </c>
      <c r="I39" s="51"/>
      <c r="J39" s="53" t="s">
        <v>69</v>
      </c>
    </row>
    <row r="40" spans="2:10" x14ac:dyDescent="0.25">
      <c r="B40" s="40" t="s">
        <v>63</v>
      </c>
      <c r="C40" s="40"/>
      <c r="D40" s="41">
        <v>82</v>
      </c>
      <c r="E40" s="40"/>
      <c r="F40" s="41">
        <v>519</v>
      </c>
      <c r="G40" s="40"/>
      <c r="H40" s="46"/>
      <c r="I40" s="40"/>
      <c r="J40" s="40"/>
    </row>
    <row r="41" spans="2:10" x14ac:dyDescent="0.25">
      <c r="B41" s="47" t="s">
        <v>64</v>
      </c>
      <c r="C41" s="39"/>
      <c r="D41" s="39"/>
      <c r="E41" s="39"/>
      <c r="F41" s="39"/>
      <c r="G41" s="39"/>
      <c r="H41" s="39"/>
      <c r="I41" s="39"/>
      <c r="J41" s="39"/>
    </row>
    <row r="45" spans="2:10" x14ac:dyDescent="0.25">
      <c r="B45" s="38" t="s">
        <v>104</v>
      </c>
      <c r="C45" s="39"/>
      <c r="D45" s="39"/>
      <c r="E45" s="39"/>
      <c r="F45" s="39"/>
      <c r="G45" s="39"/>
      <c r="H45" s="39"/>
      <c r="I45" s="39"/>
      <c r="J45" s="39"/>
    </row>
    <row r="46" spans="2:10" ht="4.5" customHeight="1" x14ac:dyDescent="0.25">
      <c r="B46" s="38"/>
      <c r="C46" s="39"/>
      <c r="D46" s="39"/>
      <c r="E46" s="39"/>
      <c r="F46" s="39"/>
      <c r="G46" s="39"/>
      <c r="H46" s="39"/>
      <c r="I46" s="39"/>
      <c r="J46" s="39"/>
    </row>
    <row r="47" spans="2:10" x14ac:dyDescent="0.25">
      <c r="B47" s="40" t="s">
        <v>47</v>
      </c>
      <c r="C47" s="2"/>
      <c r="D47" s="40" t="s">
        <v>93</v>
      </c>
      <c r="E47" s="2"/>
      <c r="F47" s="40" t="s">
        <v>94</v>
      </c>
      <c r="G47" s="2"/>
      <c r="H47" s="41" t="s">
        <v>49</v>
      </c>
      <c r="I47" s="2"/>
      <c r="J47" s="40" t="s">
        <v>50</v>
      </c>
    </row>
    <row r="48" spans="2:10" x14ac:dyDescent="0.25">
      <c r="B48" s="3" t="s">
        <v>51</v>
      </c>
      <c r="C48" s="3"/>
      <c r="D48" s="42">
        <v>0.1954619076923077</v>
      </c>
      <c r="E48" s="42"/>
      <c r="F48" s="42">
        <v>0.24568692307692308</v>
      </c>
      <c r="G48" s="3"/>
      <c r="H48" s="43" t="s">
        <v>95</v>
      </c>
      <c r="I48" s="3"/>
      <c r="J48" s="44">
        <v>0.03</v>
      </c>
    </row>
    <row r="49" spans="2:10" x14ac:dyDescent="0.25">
      <c r="B49" s="3" t="s">
        <v>10</v>
      </c>
      <c r="C49" s="3"/>
      <c r="D49" s="42">
        <v>0.16603206153846153</v>
      </c>
      <c r="E49" s="42"/>
      <c r="F49" s="42">
        <v>0.16110243076923078</v>
      </c>
      <c r="G49" s="3"/>
      <c r="H49" s="45">
        <v>0.25</v>
      </c>
      <c r="I49" s="3"/>
      <c r="J49" s="44">
        <v>0.8</v>
      </c>
    </row>
    <row r="50" spans="2:10" x14ac:dyDescent="0.25">
      <c r="B50" s="3" t="s">
        <v>53</v>
      </c>
      <c r="C50" s="3"/>
      <c r="D50" s="42">
        <v>0.13503772307692308</v>
      </c>
      <c r="E50" s="42"/>
      <c r="F50" s="42">
        <v>0.17042686153846154</v>
      </c>
      <c r="G50" s="3"/>
      <c r="H50" s="43" t="s">
        <v>96</v>
      </c>
      <c r="I50" s="3"/>
      <c r="J50" s="44">
        <v>0.04</v>
      </c>
    </row>
    <row r="51" spans="2:10" x14ac:dyDescent="0.25">
      <c r="B51" s="3" t="s">
        <v>11</v>
      </c>
      <c r="C51" s="3"/>
      <c r="D51" s="42">
        <v>0.10135261538461539</v>
      </c>
      <c r="E51" s="42"/>
      <c r="F51" s="42">
        <v>8.074738461538461E-2</v>
      </c>
      <c r="G51" s="3"/>
      <c r="H51" s="43" t="s">
        <v>97</v>
      </c>
      <c r="I51" s="3"/>
      <c r="J51" s="44">
        <v>0.08</v>
      </c>
    </row>
    <row r="52" spans="2:10" x14ac:dyDescent="0.25">
      <c r="B52" s="3" t="s">
        <v>56</v>
      </c>
      <c r="C52" s="3"/>
      <c r="D52" s="42">
        <v>7.9973384615384613E-2</v>
      </c>
      <c r="E52" s="42"/>
      <c r="F52" s="42">
        <v>5.575203076923077E-2</v>
      </c>
      <c r="G52" s="3"/>
      <c r="H52" s="43" t="s">
        <v>98</v>
      </c>
      <c r="I52" s="3"/>
      <c r="J52" s="44">
        <v>0.01</v>
      </c>
    </row>
    <row r="53" spans="2:10" x14ac:dyDescent="0.25">
      <c r="B53" s="3" t="s">
        <v>26</v>
      </c>
      <c r="C53" s="3"/>
      <c r="D53" s="42">
        <v>5.5943692307692305E-2</v>
      </c>
      <c r="E53" s="42"/>
      <c r="F53" s="42">
        <v>6.5195323076923078E-2</v>
      </c>
      <c r="G53" s="3"/>
      <c r="H53" s="43" t="s">
        <v>99</v>
      </c>
      <c r="I53" s="3"/>
      <c r="J53" s="44">
        <v>0.38</v>
      </c>
    </row>
    <row r="54" spans="2:10" x14ac:dyDescent="0.25">
      <c r="B54" s="3" t="s">
        <v>15</v>
      </c>
      <c r="C54" s="3"/>
      <c r="D54" s="42">
        <v>2.1324178461538463E-2</v>
      </c>
      <c r="E54" s="42"/>
      <c r="F54" s="42">
        <v>2.8662563076923078E-2</v>
      </c>
      <c r="G54" s="3"/>
      <c r="H54" s="43" t="s">
        <v>100</v>
      </c>
      <c r="I54" s="3"/>
      <c r="J54" s="44">
        <v>0.17</v>
      </c>
    </row>
    <row r="55" spans="2:10" x14ac:dyDescent="0.25">
      <c r="B55" s="3" t="s">
        <v>17</v>
      </c>
      <c r="C55" s="3"/>
      <c r="D55" s="42">
        <v>2.0882655384615385E-2</v>
      </c>
      <c r="E55" s="42"/>
      <c r="F55" s="42">
        <v>5.5509692307692308E-2</v>
      </c>
      <c r="G55" s="3"/>
      <c r="H55" s="43" t="s">
        <v>101</v>
      </c>
      <c r="I55" s="3"/>
      <c r="J55" s="44">
        <v>0</v>
      </c>
    </row>
    <row r="56" spans="2:10" x14ac:dyDescent="0.25">
      <c r="B56" s="3" t="s">
        <v>13</v>
      </c>
      <c r="C56" s="3"/>
      <c r="D56" s="42">
        <v>1.9535344615384614E-2</v>
      </c>
      <c r="E56" s="42"/>
      <c r="F56" s="42">
        <v>2.326212923076923E-2</v>
      </c>
      <c r="G56" s="3"/>
      <c r="H56" s="43" t="s">
        <v>102</v>
      </c>
      <c r="I56" s="3"/>
      <c r="J56" s="44">
        <v>0.49</v>
      </c>
    </row>
    <row r="57" spans="2:10" x14ac:dyDescent="0.25">
      <c r="B57" s="3" t="s">
        <v>14</v>
      </c>
      <c r="C57" s="3"/>
      <c r="D57" s="42">
        <v>1.4442227692307692E-2</v>
      </c>
      <c r="E57" s="42"/>
      <c r="F57" s="42">
        <v>1.1999196923076924E-2</v>
      </c>
      <c r="G57" s="3"/>
      <c r="H57" s="43" t="s">
        <v>103</v>
      </c>
      <c r="I57" s="3"/>
      <c r="J57" s="44">
        <v>0.56000000000000005</v>
      </c>
    </row>
    <row r="58" spans="2:10" x14ac:dyDescent="0.25">
      <c r="B58" s="3" t="s">
        <v>90</v>
      </c>
      <c r="C58" s="3"/>
      <c r="D58" s="42">
        <v>6.1600000000000002E-2</v>
      </c>
      <c r="E58" s="42"/>
      <c r="F58" s="42">
        <v>1.09E-2</v>
      </c>
      <c r="G58" s="3"/>
      <c r="H58" s="43" t="s">
        <v>105</v>
      </c>
      <c r="I58" s="3"/>
      <c r="J58" s="44">
        <v>0</v>
      </c>
    </row>
    <row r="59" spans="2:10" x14ac:dyDescent="0.25">
      <c r="B59" s="40" t="s">
        <v>63</v>
      </c>
      <c r="C59" s="40"/>
      <c r="D59" s="41">
        <v>134</v>
      </c>
      <c r="E59" s="40"/>
      <c r="F59" s="41">
        <v>468</v>
      </c>
      <c r="G59" s="40"/>
      <c r="H59" s="46"/>
      <c r="I59" s="40"/>
      <c r="J59" s="40"/>
    </row>
    <row r="60" spans="2:10" x14ac:dyDescent="0.25">
      <c r="B60" s="47" t="s">
        <v>64</v>
      </c>
      <c r="C60" s="39"/>
      <c r="D60" s="39"/>
      <c r="E60" s="39"/>
      <c r="F60" s="39"/>
      <c r="G60" s="39"/>
      <c r="H60" s="39"/>
      <c r="I60" s="39"/>
      <c r="J60" s="39"/>
    </row>
    <row r="64" spans="2:10" x14ac:dyDescent="0.25">
      <c r="B64" s="38" t="s">
        <v>115</v>
      </c>
      <c r="C64" s="39"/>
      <c r="D64" s="39"/>
      <c r="E64" s="39"/>
      <c r="F64" s="39"/>
      <c r="G64" s="39"/>
      <c r="H64" s="39"/>
      <c r="I64" s="39"/>
      <c r="J64" s="39"/>
    </row>
    <row r="65" spans="2:10" ht="6" customHeight="1" x14ac:dyDescent="0.25">
      <c r="B65" s="38"/>
      <c r="C65" s="39"/>
      <c r="D65" s="39"/>
      <c r="E65" s="39"/>
      <c r="F65" s="39"/>
      <c r="G65" s="39"/>
      <c r="H65" s="39"/>
      <c r="I65" s="39"/>
      <c r="J65" s="39"/>
    </row>
    <row r="66" spans="2:10" x14ac:dyDescent="0.25">
      <c r="B66" s="40" t="s">
        <v>47</v>
      </c>
      <c r="C66" s="2"/>
      <c r="D66" s="40" t="s">
        <v>1</v>
      </c>
      <c r="E66" s="2"/>
      <c r="F66" s="40" t="s">
        <v>19</v>
      </c>
      <c r="G66" s="2"/>
      <c r="H66" s="41" t="s">
        <v>49</v>
      </c>
      <c r="I66" s="2"/>
      <c r="J66" s="40" t="s">
        <v>50</v>
      </c>
    </row>
    <row r="67" spans="2:10" x14ac:dyDescent="0.25">
      <c r="B67" s="3" t="s">
        <v>10</v>
      </c>
      <c r="C67" s="3"/>
      <c r="D67" s="42">
        <v>0.18347916923076923</v>
      </c>
      <c r="E67" s="42"/>
      <c r="F67" s="48">
        <v>0.16063938461538463</v>
      </c>
      <c r="G67" s="3"/>
      <c r="H67" s="43" t="s">
        <v>106</v>
      </c>
      <c r="I67" s="54"/>
      <c r="J67" s="44">
        <v>0.56999999999999995</v>
      </c>
    </row>
    <row r="68" spans="2:10" x14ac:dyDescent="0.25">
      <c r="B68" s="3" t="s">
        <v>53</v>
      </c>
      <c r="C68" s="3"/>
      <c r="D68" s="42">
        <v>0.1265335076923077</v>
      </c>
      <c r="E68" s="42"/>
      <c r="F68" s="48">
        <v>0.16395221538461538</v>
      </c>
      <c r="G68" s="3"/>
      <c r="H68" s="43" t="s">
        <v>107</v>
      </c>
      <c r="I68" s="54"/>
      <c r="J68" s="44">
        <v>0.28999999999999998</v>
      </c>
    </row>
    <row r="69" spans="2:10" x14ac:dyDescent="0.25">
      <c r="B69" s="3" t="s">
        <v>11</v>
      </c>
      <c r="C69" s="3"/>
      <c r="D69" s="42">
        <v>0.12323538461538462</v>
      </c>
      <c r="E69" s="42"/>
      <c r="F69" s="48">
        <v>8.3880338461538459E-2</v>
      </c>
      <c r="G69" s="3"/>
      <c r="H69" s="43" t="s">
        <v>108</v>
      </c>
      <c r="I69" s="54"/>
      <c r="J69" s="44">
        <v>0.06</v>
      </c>
    </row>
    <row r="70" spans="2:10" x14ac:dyDescent="0.25">
      <c r="B70" s="3" t="s">
        <v>70</v>
      </c>
      <c r="C70" s="3"/>
      <c r="D70" s="42">
        <v>0.11731929230769231</v>
      </c>
      <c r="E70" s="42"/>
      <c r="F70" s="48">
        <v>0.24184972307692307</v>
      </c>
      <c r="G70" s="3"/>
      <c r="H70" s="43" t="s">
        <v>71</v>
      </c>
      <c r="I70" s="54"/>
      <c r="J70" s="44">
        <v>0</v>
      </c>
    </row>
    <row r="71" spans="2:10" x14ac:dyDescent="0.25">
      <c r="B71" s="3" t="s">
        <v>26</v>
      </c>
      <c r="C71" s="3"/>
      <c r="D71" s="42">
        <v>0.10293901538461539</v>
      </c>
      <c r="E71" s="42"/>
      <c r="F71" s="48">
        <v>6.1151384615384614E-2</v>
      </c>
      <c r="G71" s="3"/>
      <c r="H71" s="43" t="s">
        <v>109</v>
      </c>
      <c r="I71" s="54"/>
      <c r="J71" s="44">
        <v>0.02</v>
      </c>
    </row>
    <row r="72" spans="2:10" x14ac:dyDescent="0.25">
      <c r="B72" s="3" t="s">
        <v>56</v>
      </c>
      <c r="C72" s="3"/>
      <c r="D72" s="42">
        <v>6.4867138461538465E-2</v>
      </c>
      <c r="E72" s="42"/>
      <c r="F72" s="48">
        <v>6.1023169230769232E-2</v>
      </c>
      <c r="G72" s="3"/>
      <c r="H72" s="43" t="s">
        <v>110</v>
      </c>
      <c r="I72" s="54"/>
      <c r="J72" s="44">
        <v>0.75</v>
      </c>
    </row>
    <row r="73" spans="2:10" x14ac:dyDescent="0.25">
      <c r="B73" s="3" t="s">
        <v>75</v>
      </c>
      <c r="C73" s="3"/>
      <c r="D73" s="42">
        <v>5.3127261538461541E-2</v>
      </c>
      <c r="E73" s="42"/>
      <c r="F73" s="48">
        <v>5.9657692307692309E-4</v>
      </c>
      <c r="G73" s="3"/>
      <c r="H73" s="43" t="s">
        <v>111</v>
      </c>
      <c r="I73" s="54"/>
      <c r="J73" s="44">
        <v>0</v>
      </c>
    </row>
    <row r="74" spans="2:10" x14ac:dyDescent="0.25">
      <c r="B74" s="3" t="s">
        <v>15</v>
      </c>
      <c r="C74" s="3"/>
      <c r="D74" s="42">
        <v>2.0713006153846154E-2</v>
      </c>
      <c r="E74" s="42"/>
      <c r="F74" s="48">
        <v>2.7519843076923078E-2</v>
      </c>
      <c r="G74" s="3"/>
      <c r="H74" s="43" t="s">
        <v>112</v>
      </c>
      <c r="I74" s="54"/>
      <c r="J74" s="44">
        <v>0.54</v>
      </c>
    </row>
    <row r="75" spans="2:10" x14ac:dyDescent="0.25">
      <c r="B75" s="3" t="s">
        <v>13</v>
      </c>
      <c r="C75" s="3"/>
      <c r="D75" s="42">
        <v>1.7046713846153846E-2</v>
      </c>
      <c r="E75" s="42"/>
      <c r="F75" s="48">
        <v>2.2577181538461537E-2</v>
      </c>
      <c r="G75" s="3"/>
      <c r="H75" s="43" t="s">
        <v>113</v>
      </c>
      <c r="I75" s="54"/>
      <c r="J75" s="44">
        <v>0.59</v>
      </c>
    </row>
    <row r="76" spans="2:10" x14ac:dyDescent="0.25">
      <c r="B76" s="3" t="s">
        <v>17</v>
      </c>
      <c r="C76" s="3"/>
      <c r="D76" s="42">
        <v>1.6063215384615383E-2</v>
      </c>
      <c r="E76" s="42"/>
      <c r="F76" s="48">
        <v>4.766129230769231E-2</v>
      </c>
      <c r="G76" s="3"/>
      <c r="H76" s="43" t="s">
        <v>114</v>
      </c>
      <c r="I76" s="54"/>
      <c r="J76" s="44">
        <v>0.15</v>
      </c>
    </row>
    <row r="77" spans="2:10" x14ac:dyDescent="0.25">
      <c r="B77" s="3" t="s">
        <v>90</v>
      </c>
      <c r="C77" s="3"/>
      <c r="D77" s="42">
        <v>9.6000000000000002E-2</v>
      </c>
      <c r="E77" s="42"/>
      <c r="F77" s="48">
        <v>1.8100000000000002E-2</v>
      </c>
      <c r="G77" s="3"/>
      <c r="H77" s="43" t="s">
        <v>116</v>
      </c>
      <c r="I77" s="54"/>
      <c r="J77" s="44">
        <v>0</v>
      </c>
    </row>
    <row r="78" spans="2:10" x14ac:dyDescent="0.25">
      <c r="B78" s="40" t="s">
        <v>63</v>
      </c>
      <c r="C78" s="40"/>
      <c r="D78" s="41">
        <v>33</v>
      </c>
      <c r="E78" s="40"/>
      <c r="F78" s="41">
        <v>569</v>
      </c>
      <c r="G78" s="40"/>
      <c r="H78" s="46"/>
      <c r="I78" s="40"/>
      <c r="J78" s="40"/>
    </row>
    <row r="79" spans="2:10" x14ac:dyDescent="0.25">
      <c r="B79" s="47" t="s">
        <v>64</v>
      </c>
      <c r="C79" s="39"/>
      <c r="D79" s="39"/>
      <c r="E79" s="39"/>
      <c r="F79" s="39"/>
      <c r="G79" s="39"/>
      <c r="H79" s="39"/>
      <c r="I79" s="39"/>
      <c r="J79" s="39"/>
    </row>
  </sheetData>
  <pageMargins left="0.7" right="0.7" top="0.75" bottom="0.75" header="0.3" footer="0.3"/>
  <pageSetup orientation="portrait" r:id="rId1"/>
  <ignoredErrors>
    <ignoredError sqref="H8:H15 H32:H38 J27:J39 H53:H58 H67:H7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abSelected="1" workbookViewId="0">
      <selection activeCell="R8" sqref="R8"/>
    </sheetView>
  </sheetViews>
  <sheetFormatPr defaultRowHeight="15" x14ac:dyDescent="0.25"/>
  <cols>
    <col min="1" max="1" width="15.140625" bestFit="1" customWidth="1"/>
    <col min="3" max="3" width="11.42578125" bestFit="1" customWidth="1"/>
    <col min="4" max="4" width="11.42578125" customWidth="1"/>
    <col min="7" max="7" width="11.42578125" bestFit="1" customWidth="1"/>
    <col min="8" max="8" width="11.42578125" customWidth="1"/>
    <col min="11" max="11" width="11.42578125" bestFit="1" customWidth="1"/>
    <col min="12" max="12" width="11.42578125" customWidth="1"/>
    <col min="15" max="15" width="11.42578125" bestFit="1" customWidth="1"/>
    <col min="16" max="16" width="11.42578125" customWidth="1"/>
    <col min="19" max="19" width="11.42578125" bestFit="1" customWidth="1"/>
    <col min="20" max="20" width="11.42578125" customWidth="1"/>
  </cols>
  <sheetData>
    <row r="1" spans="1:21" x14ac:dyDescent="0.25">
      <c r="B1" s="55" t="s">
        <v>120</v>
      </c>
      <c r="C1" s="55"/>
      <c r="D1" s="55"/>
      <c r="E1" s="55"/>
      <c r="F1" s="55" t="s">
        <v>121</v>
      </c>
      <c r="G1" s="55"/>
      <c r="H1" s="55"/>
      <c r="I1" s="55"/>
      <c r="J1" s="55" t="s">
        <v>93</v>
      </c>
      <c r="K1" s="55"/>
      <c r="L1" s="55"/>
      <c r="M1" s="55"/>
      <c r="N1" s="55" t="s">
        <v>122</v>
      </c>
      <c r="O1" s="55"/>
      <c r="P1" s="55"/>
      <c r="Q1" s="55"/>
      <c r="R1" s="55" t="s">
        <v>124</v>
      </c>
      <c r="S1" s="55"/>
      <c r="T1" s="55"/>
      <c r="U1" s="55"/>
    </row>
    <row r="2" spans="1:21" x14ac:dyDescent="0.25">
      <c r="A2" t="s">
        <v>117</v>
      </c>
      <c r="B2" t="s">
        <v>125</v>
      </c>
      <c r="C2" t="s">
        <v>126</v>
      </c>
      <c r="D2" t="s">
        <v>123</v>
      </c>
      <c r="E2" t="s">
        <v>50</v>
      </c>
      <c r="F2" t="s">
        <v>125</v>
      </c>
      <c r="G2" t="s">
        <v>126</v>
      </c>
      <c r="H2" t="s">
        <v>123</v>
      </c>
      <c r="I2" t="s">
        <v>50</v>
      </c>
      <c r="J2" t="s">
        <v>125</v>
      </c>
      <c r="K2" t="s">
        <v>126</v>
      </c>
      <c r="L2" t="s">
        <v>123</v>
      </c>
      <c r="M2" t="s">
        <v>50</v>
      </c>
      <c r="N2" t="s">
        <v>125</v>
      </c>
      <c r="O2" t="s">
        <v>126</v>
      </c>
      <c r="P2" t="s">
        <v>123</v>
      </c>
      <c r="Q2" t="s">
        <v>50</v>
      </c>
      <c r="R2" t="s">
        <v>125</v>
      </c>
      <c r="S2" t="s">
        <v>126</v>
      </c>
      <c r="T2" t="s">
        <v>123</v>
      </c>
      <c r="U2" t="s">
        <v>50</v>
      </c>
    </row>
    <row r="3" spans="1:21" x14ac:dyDescent="0.25">
      <c r="A3" t="s">
        <v>118</v>
      </c>
    </row>
    <row r="4" spans="1:21" x14ac:dyDescent="0.25">
      <c r="A4" t="s">
        <v>119</v>
      </c>
    </row>
    <row r="5" spans="1:21" x14ac:dyDescent="0.25">
      <c r="A5">
        <v>3</v>
      </c>
    </row>
    <row r="6" spans="1:21" x14ac:dyDescent="0.25">
      <c r="A6">
        <v>4</v>
      </c>
    </row>
    <row r="7" spans="1:21" x14ac:dyDescent="0.25">
      <c r="A7">
        <v>5</v>
      </c>
    </row>
    <row r="8" spans="1:21" x14ac:dyDescent="0.25">
      <c r="A8">
        <v>6</v>
      </c>
    </row>
    <row r="9" spans="1:21" x14ac:dyDescent="0.25">
      <c r="A9">
        <v>7</v>
      </c>
    </row>
    <row r="10" spans="1:21" x14ac:dyDescent="0.25">
      <c r="A10">
        <v>8</v>
      </c>
    </row>
    <row r="11" spans="1:21" x14ac:dyDescent="0.25">
      <c r="A11">
        <v>9</v>
      </c>
    </row>
    <row r="12" spans="1:21" x14ac:dyDescent="0.25">
      <c r="A12">
        <v>10</v>
      </c>
    </row>
    <row r="13" spans="1:21" x14ac:dyDescent="0.25">
      <c r="A13">
        <v>11</v>
      </c>
    </row>
    <row r="14" spans="1:21" x14ac:dyDescent="0.25">
      <c r="A14">
        <v>12</v>
      </c>
    </row>
    <row r="15" spans="1:21" x14ac:dyDescent="0.25">
      <c r="A15">
        <v>13</v>
      </c>
    </row>
    <row r="16" spans="1:21" x14ac:dyDescent="0.25">
      <c r="A16">
        <v>14</v>
      </c>
    </row>
    <row r="17" spans="1:1" x14ac:dyDescent="0.25">
      <c r="A17">
        <v>15</v>
      </c>
    </row>
    <row r="18" spans="1:1" x14ac:dyDescent="0.25">
      <c r="A18">
        <v>16</v>
      </c>
    </row>
    <row r="19" spans="1:1" x14ac:dyDescent="0.25">
      <c r="A19">
        <v>17</v>
      </c>
    </row>
    <row r="20" spans="1:1" x14ac:dyDescent="0.25">
      <c r="A20">
        <v>18</v>
      </c>
    </row>
    <row r="21" spans="1:1" x14ac:dyDescent="0.25">
      <c r="A21">
        <v>19</v>
      </c>
    </row>
    <row r="22" spans="1:1" x14ac:dyDescent="0.25">
      <c r="A22">
        <v>20</v>
      </c>
    </row>
    <row r="23" spans="1:1" x14ac:dyDescent="0.25">
      <c r="A23">
        <v>21</v>
      </c>
    </row>
    <row r="24" spans="1:1" x14ac:dyDescent="0.25">
      <c r="A24">
        <v>22</v>
      </c>
    </row>
    <row r="25" spans="1:1" x14ac:dyDescent="0.25">
      <c r="A25">
        <v>23</v>
      </c>
    </row>
    <row r="26" spans="1:1" x14ac:dyDescent="0.25">
      <c r="A26">
        <v>24</v>
      </c>
    </row>
    <row r="27" spans="1:1" x14ac:dyDescent="0.25">
      <c r="A27">
        <v>25</v>
      </c>
    </row>
    <row r="28" spans="1:1" x14ac:dyDescent="0.25">
      <c r="A28">
        <v>26</v>
      </c>
    </row>
    <row r="29" spans="1:1" x14ac:dyDescent="0.25">
      <c r="A29">
        <v>27</v>
      </c>
    </row>
    <row r="30" spans="1:1" x14ac:dyDescent="0.25">
      <c r="A30">
        <v>28</v>
      </c>
    </row>
    <row r="31" spans="1:1" x14ac:dyDescent="0.25">
      <c r="A31">
        <v>29</v>
      </c>
    </row>
    <row r="32" spans="1:1" x14ac:dyDescent="0.25">
      <c r="A32">
        <v>30</v>
      </c>
    </row>
  </sheetData>
  <mergeCells count="5">
    <mergeCell ref="N1:Q1"/>
    <mergeCell ref="R1:U1"/>
    <mergeCell ref="B1:E1"/>
    <mergeCell ref="F1:I1"/>
    <mergeCell ref="J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contamination by month</vt:lpstr>
      <vt:lpstr>pie charts</vt:lpstr>
      <vt:lpstr>t-test</vt:lpstr>
      <vt:lpstr>Specialty Crops</vt:lpstr>
    </vt:vector>
  </TitlesOfParts>
  <Company>University of Illinois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kstraynor</cp:lastModifiedBy>
  <dcterms:created xsi:type="dcterms:W3CDTF">2016-02-02T23:41:55Z</dcterms:created>
  <dcterms:modified xsi:type="dcterms:W3CDTF">2016-02-05T21:44:55Z</dcterms:modified>
</cp:coreProperties>
</file>