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/>
  </bookViews>
  <sheets>
    <sheet name="Part List Report" sheetId="3" r:id="rId1"/>
    <sheet name="Project Information" sheetId="4" r:id="rId2"/>
  </sheets>
  <calcPr calcId="144525"/>
</workbook>
</file>

<file path=xl/sharedStrings.xml><?xml version="1.0" encoding="utf-8"?>
<sst xmlns="http://schemas.openxmlformats.org/spreadsheetml/2006/main" count="258" uniqueCount="175">
  <si>
    <t>Top View Of The PCB:</t>
  </si>
  <si>
    <t>物料表（BOM）</t>
  </si>
  <si>
    <t>Source Data From:</t>
  </si>
  <si>
    <t>DAP_OffLine.PrjPcb</t>
  </si>
  <si>
    <t>Project:</t>
  </si>
  <si>
    <t>Variant:</t>
  </si>
  <si>
    <t>None</t>
  </si>
  <si>
    <t>Author:</t>
  </si>
  <si>
    <t>Report Date:</t>
  </si>
  <si>
    <t>2023/3/24</t>
  </si>
  <si>
    <t>8:20:16</t>
  </si>
  <si>
    <t>Print Date:</t>
  </si>
  <si>
    <t>编号</t>
  </si>
  <si>
    <t>Designator</t>
  </si>
  <si>
    <t>Comment</t>
  </si>
  <si>
    <t>Quantity</t>
  </si>
  <si>
    <t>封装</t>
  </si>
  <si>
    <t>精度</t>
  </si>
  <si>
    <t>描述</t>
  </si>
  <si>
    <t>原厂订货号</t>
  </si>
  <si>
    <t>物料厂家</t>
  </si>
  <si>
    <t>C1, C3, C19, C23, C24, C25, C26, C27, C33, C35, C38</t>
  </si>
  <si>
    <t>10uf/16V</t>
  </si>
  <si>
    <t>C_0603</t>
  </si>
  <si>
    <t>10%</t>
  </si>
  <si>
    <t>多层片式陶瓷电容器</t>
  </si>
  <si>
    <t>GRM188R61C106KAALD</t>
  </si>
  <si>
    <t>muRata</t>
  </si>
  <si>
    <t>C2, C4, C5, C6, C7, C10, C17, C20, C28, C29, C30, C31, C32, C34, C36</t>
  </si>
  <si>
    <t>0.1uf/25V</t>
  </si>
  <si>
    <t>5%</t>
  </si>
  <si>
    <t>CC0603JRX7R8BB104</t>
  </si>
  <si>
    <t>YAGEO</t>
  </si>
  <si>
    <t>C8, C9, C11, C12</t>
  </si>
  <si>
    <t>1uf/50V</t>
  </si>
  <si>
    <t>CL10A105KB8NNNC</t>
  </si>
  <si>
    <t>三星</t>
  </si>
  <si>
    <t>C13</t>
  </si>
  <si>
    <t>4.7uf/10V</t>
  </si>
  <si>
    <t>CL10A475KP8NNNC</t>
  </si>
  <si>
    <t>SAMSUNG</t>
  </si>
  <si>
    <t>C14</t>
  </si>
  <si>
    <t>2.2uf/25V</t>
  </si>
  <si>
    <t>CC0603KRX5R8BB225</t>
  </si>
  <si>
    <t>Yageo</t>
  </si>
  <si>
    <t>C15</t>
  </si>
  <si>
    <t>10uf/25V</t>
  </si>
  <si>
    <t>20%</t>
  </si>
  <si>
    <t>CL10A106MA8NRNC</t>
  </si>
  <si>
    <t>Samsung</t>
  </si>
  <si>
    <t>C18, C21, C22</t>
  </si>
  <si>
    <t>100uf/25V</t>
  </si>
  <si>
    <t>C_6.3*5.8</t>
  </si>
  <si>
    <t>贴片电解电容</t>
  </si>
  <si>
    <t>EEEFK1E101SP</t>
  </si>
  <si>
    <t>PANASONIC</t>
  </si>
  <si>
    <t>C37, C39</t>
  </si>
  <si>
    <t>20pf/50V</t>
  </si>
  <si>
    <t>AC0603JRNPO9BN200</t>
  </si>
  <si>
    <t>D1</t>
  </si>
  <si>
    <t>1N4148W</t>
  </si>
  <si>
    <t>SOD123</t>
  </si>
  <si>
    <t/>
  </si>
  <si>
    <t>肖特基二极管   100V,150mA,trr=4ns,VF=1.25V@150mA,PD=200mW</t>
  </si>
  <si>
    <t>MDD</t>
  </si>
  <si>
    <t>J1</t>
  </si>
  <si>
    <t>TF-Card</t>
  </si>
  <si>
    <t>TF-Card Connector</t>
  </si>
  <si>
    <t>DM3CS-SF</t>
  </si>
  <si>
    <t>HRS</t>
  </si>
  <si>
    <t>J2</t>
  </si>
  <si>
    <t>USB_TYPEC_YBT_2V0</t>
  </si>
  <si>
    <t>SMD</t>
  </si>
  <si>
    <t>type-c母座16pin 快充闪充usb3.0沉板母座连接</t>
  </si>
  <si>
    <t>TYPE-C16PIN</t>
  </si>
  <si>
    <t>SHOU HAN(首韩)</t>
  </si>
  <si>
    <t>LED1, LED2, LED3, LED4, LED5</t>
  </si>
  <si>
    <t>19-21SYGC/S530-E2/TR8</t>
  </si>
  <si>
    <t>0603</t>
  </si>
  <si>
    <t>发光二极管   发光二极管 黄绿色 21mcd@20mA</t>
  </si>
  <si>
    <t>EVERLIGHT</t>
  </si>
  <si>
    <t>P1</t>
  </si>
  <si>
    <t>A2543WR-4P-2</t>
  </si>
  <si>
    <t>Through Hole，Pin=2.54mm,4P</t>
  </si>
  <si>
    <t>CJT</t>
  </si>
  <si>
    <t>P2, P3</t>
  </si>
  <si>
    <t>210S-1*4P L=11.6MM镀金</t>
  </si>
  <si>
    <t>直插单排针2.54MM-4P 针长11MM 镀金</t>
  </si>
  <si>
    <t>Ckmtw</t>
  </si>
  <si>
    <t>R1, R2, R3, R4, R5</t>
  </si>
  <si>
    <t>50K</t>
  </si>
  <si>
    <t>R_0603</t>
  </si>
  <si>
    <t>1%</t>
  </si>
  <si>
    <t>薄膜精密电阻</t>
  </si>
  <si>
    <t>RC0603FR-07150KL</t>
  </si>
  <si>
    <t>R6</t>
  </si>
  <si>
    <t>910K</t>
  </si>
  <si>
    <t>AC0603FR-07698KL</t>
  </si>
  <si>
    <t>R7</t>
  </si>
  <si>
    <t>NC</t>
  </si>
  <si>
    <t>AC0603FR-074K7L</t>
  </si>
  <si>
    <t>R8, R10, R23, R24</t>
  </si>
  <si>
    <t>4.7K</t>
  </si>
  <si>
    <t>R9, R11, R12, R13, R19, R20, R21, R22</t>
  </si>
  <si>
    <t>10K</t>
  </si>
  <si>
    <t>AC0603FR-0710KL</t>
  </si>
  <si>
    <t>R14, R15</t>
  </si>
  <si>
    <t>22R</t>
  </si>
  <si>
    <t>AC0603FR-0722RL</t>
  </si>
  <si>
    <t>R16</t>
  </si>
  <si>
    <t>1.5K</t>
  </si>
  <si>
    <t>RC0603FR-071K5L</t>
  </si>
  <si>
    <t>R17, R18</t>
  </si>
  <si>
    <t>100R</t>
  </si>
  <si>
    <t>AC0603FR-07100RL</t>
  </si>
  <si>
    <t>S1, S2, S3, S4, S5</t>
  </si>
  <si>
    <t>K2-1107ST-A4SW-06</t>
  </si>
  <si>
    <t>3.6*6.1*2.5</t>
  </si>
  <si>
    <t>轻触开关 3.6*6.1*2.5 灰头</t>
  </si>
  <si>
    <t>韩国韩荣</t>
  </si>
  <si>
    <t>T1, T2, T3, T4, T5, T6</t>
  </si>
  <si>
    <t>TEST POINT_SMD</t>
  </si>
  <si>
    <t>测试点</t>
  </si>
  <si>
    <t>U1</t>
  </si>
  <si>
    <t>W25Q64JVSSIQ</t>
  </si>
  <si>
    <t>SOP8 (SOIC-8_150mil )</t>
  </si>
  <si>
    <t>SPI FLASH</t>
  </si>
  <si>
    <t>WINBOND(华邦)</t>
  </si>
  <si>
    <t>U2</t>
  </si>
  <si>
    <t>SSD1306</t>
  </si>
  <si>
    <t>1.3''</t>
  </si>
  <si>
    <t>OLED显示模块主控芯片</t>
  </si>
  <si>
    <t>UG-2864KSWLG01</t>
  </si>
  <si>
    <t>UG</t>
  </si>
  <si>
    <t>U3</t>
  </si>
  <si>
    <t>STM32F103RCT6</t>
  </si>
  <si>
    <t>LQFP64</t>
  </si>
  <si>
    <t>Cortex-M3核心ARM控制器 72MHz主频 64pin引脚</t>
  </si>
  <si>
    <t>ST</t>
  </si>
  <si>
    <t>U4</t>
  </si>
  <si>
    <t>ASM1117-3.3V</t>
  </si>
  <si>
    <t>SOT223</t>
  </si>
  <si>
    <t>三端稳压器</t>
  </si>
  <si>
    <t>KEXIN</t>
  </si>
  <si>
    <t>Y1</t>
  </si>
  <si>
    <t>8.0MHZ</t>
  </si>
  <si>
    <t>XTAL_5032</t>
  </si>
  <si>
    <t>GLASS晶体振荡器</t>
  </si>
  <si>
    <t>ABM3B-8.000MHZ-10-1-U-T</t>
  </si>
  <si>
    <t>ABRACON</t>
  </si>
  <si>
    <t>未安装器件</t>
  </si>
  <si>
    <t>89</t>
  </si>
  <si>
    <t>审核</t>
  </si>
  <si>
    <t>备注</t>
  </si>
  <si>
    <t xml:space="preserve"> </t>
  </si>
  <si>
    <t>Project Full Path</t>
  </si>
  <si>
    <t>I:\CubeMX_Test\F103\offLineDAP\HardWare\DAP_OffLine\DAP_OffLine.PrjPcb</t>
  </si>
  <si>
    <t>Project Filename</t>
  </si>
  <si>
    <t>Variant Name</t>
  </si>
  <si>
    <t>Data-Source Filename</t>
  </si>
  <si>
    <t>Data-Source Full Path</t>
  </si>
  <si>
    <t>Title</t>
  </si>
  <si>
    <t>&lt;Parameter Title not found&gt;</t>
  </si>
  <si>
    <t>Total Quantity</t>
  </si>
  <si>
    <t>Report Time</t>
  </si>
  <si>
    <t>Report Date</t>
  </si>
  <si>
    <t>Report Date &amp; Tine</t>
  </si>
  <si>
    <t>2023/3/24 8:20:16</t>
  </si>
  <si>
    <t>Output Name</t>
  </si>
  <si>
    <t>Bill of Materials</t>
  </si>
  <si>
    <t>Output Type</t>
  </si>
  <si>
    <t>BOM_PartType</t>
  </si>
  <si>
    <t>Output Generator Name</t>
  </si>
  <si>
    <t>BOM</t>
  </si>
  <si>
    <t>Output Generator Description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</si>
</sst>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9]dd\-mmm\-yy;@"/>
    <numFmt numFmtId="177" formatCode="[$-409]h:mm:ss\ AM/PM;@"/>
  </numFmts>
  <fonts count="33">
    <font>
      <sz val="10"/>
      <name val="Arial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0"/>
      <color indexed="13"/>
      <name val="微软雅黑"/>
      <charset val="134"/>
    </font>
    <font>
      <sz val="9"/>
      <color indexed="10"/>
      <name val="微软雅黑"/>
      <charset val="134"/>
    </font>
    <font>
      <sz val="10"/>
      <color indexed="10"/>
      <name val="微软雅黑"/>
      <charset val="134"/>
    </font>
    <font>
      <b/>
      <sz val="8"/>
      <color indexed="13"/>
      <name val="微软雅黑"/>
      <charset val="134"/>
    </font>
    <font>
      <b/>
      <sz val="24"/>
      <color indexed="10"/>
      <name val="微软雅黑"/>
      <charset val="134"/>
    </font>
    <font>
      <b/>
      <sz val="12"/>
      <color indexed="13"/>
      <name val="微软雅黑"/>
      <charset val="134"/>
    </font>
    <font>
      <b/>
      <sz val="10"/>
      <color indexed="10"/>
      <name val="微软雅黑"/>
      <charset val="134"/>
    </font>
    <font>
      <b/>
      <sz val="8"/>
      <color indexed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auto="1"/>
      </right>
      <top style="medium">
        <color indexed="62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4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3" borderId="41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5" fillId="0" borderId="42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17" borderId="44" applyNumberFormat="0" applyAlignment="0" applyProtection="0">
      <alignment vertical="center"/>
    </xf>
    <xf numFmtId="0" fontId="27" fillId="17" borderId="40" applyNumberFormat="0" applyAlignment="0" applyProtection="0">
      <alignment vertical="center"/>
    </xf>
    <xf numFmtId="0" fontId="28" fillId="18" borderId="45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0" borderId="46" applyNumberFormat="0" applyFill="0" applyAlignment="0" applyProtection="0">
      <alignment vertical="center"/>
    </xf>
    <xf numFmtId="0" fontId="30" fillId="0" borderId="47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</cellStyleXfs>
  <cellXfs count="99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5" fillId="4" borderId="3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4" xfId="0" applyFont="1" applyFill="1" applyBorder="1" applyAlignment="1"/>
    <xf numFmtId="0" fontId="5" fillId="4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4" borderId="7" xfId="0" applyFont="1" applyFill="1" applyBorder="1" applyAlignment="1"/>
    <xf numFmtId="0" fontId="6" fillId="6" borderId="0" xfId="0" applyFont="1" applyFill="1" applyBorder="1" applyAlignment="1"/>
    <xf numFmtId="0" fontId="6" fillId="6" borderId="0" xfId="0" applyFont="1" applyFill="1" applyBorder="1" applyAlignment="1">
      <alignment horizontal="center" vertical="center"/>
    </xf>
    <xf numFmtId="0" fontId="7" fillId="6" borderId="8" xfId="0" applyFont="1" applyFill="1" applyBorder="1" applyAlignment="1"/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horizontal="left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/>
    <xf numFmtId="0" fontId="4" fillId="0" borderId="16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NumberFormat="1" applyFont="1" applyFill="1" applyBorder="1" applyAlignment="1" applyProtection="1">
      <alignment horizontal="left" vertical="top"/>
      <protection locked="0"/>
    </xf>
    <xf numFmtId="0" fontId="3" fillId="0" borderId="18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vertical="top"/>
    </xf>
    <xf numFmtId="0" fontId="7" fillId="7" borderId="19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vertical="center" wrapText="1"/>
    </xf>
    <xf numFmtId="0" fontId="7" fillId="7" borderId="21" xfId="0" applyFont="1" applyFill="1" applyBorder="1" applyAlignment="1">
      <alignment horizontal="left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0" borderId="23" xfId="0" applyNumberFormat="1" applyFont="1" applyFill="1" applyBorder="1" applyAlignment="1" applyProtection="1">
      <alignment horizontal="left" vertical="top"/>
      <protection locked="0"/>
    </xf>
    <xf numFmtId="0" fontId="4" fillId="0" borderId="16" xfId="0" applyNumberFormat="1" applyFont="1" applyFill="1" applyBorder="1" applyAlignment="1" applyProtection="1">
      <alignment horizontal="left" vertical="top"/>
      <protection locked="0"/>
    </xf>
    <xf numFmtId="0" fontId="4" fillId="0" borderId="17" xfId="0" applyNumberFormat="1" applyFont="1" applyFill="1" applyBorder="1" applyAlignment="1" applyProtection="1">
      <alignment horizontal="left" vertical="top"/>
      <protection locked="0"/>
    </xf>
    <xf numFmtId="0" fontId="4" fillId="0" borderId="10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NumberFormat="1" applyFont="1" applyFill="1" applyBorder="1" applyAlignment="1" applyProtection="1">
      <alignment vertical="top"/>
      <protection locked="0"/>
    </xf>
    <xf numFmtId="0" fontId="3" fillId="0" borderId="24" xfId="0" applyNumberFormat="1" applyFont="1" applyFill="1" applyBorder="1" applyAlignment="1" applyProtection="1">
      <alignment horizontal="left" vertical="top"/>
      <protection locked="0"/>
    </xf>
    <xf numFmtId="0" fontId="3" fillId="0" borderId="25" xfId="0" applyNumberFormat="1" applyFont="1" applyFill="1" applyBorder="1" applyAlignment="1" applyProtection="1">
      <alignment horizontal="left" vertical="top"/>
      <protection locked="0"/>
    </xf>
    <xf numFmtId="0" fontId="3" fillId="0" borderId="25" xfId="0" applyNumberFormat="1" applyFont="1" applyFill="1" applyBorder="1" applyAlignment="1" applyProtection="1">
      <alignment horizontal="center" vertical="center"/>
      <protection locked="0"/>
    </xf>
    <xf numFmtId="0" fontId="3" fillId="0" borderId="26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5" fillId="4" borderId="27" xfId="0" applyFont="1" applyFill="1" applyBorder="1" applyAlignment="1"/>
    <xf numFmtId="0" fontId="3" fillId="0" borderId="28" xfId="0" applyNumberFormat="1" applyFont="1" applyFill="1" applyBorder="1" applyAlignment="1" applyProtection="1">
      <alignment vertical="top"/>
      <protection locked="0"/>
    </xf>
    <xf numFmtId="0" fontId="3" fillId="0" borderId="4" xfId="0" applyNumberFormat="1" applyFont="1" applyFill="1" applyBorder="1" applyAlignment="1" applyProtection="1">
      <alignment vertical="top"/>
      <protection locked="0"/>
    </xf>
    <xf numFmtId="0" fontId="3" fillId="0" borderId="29" xfId="0" applyNumberFormat="1" applyFont="1" applyFill="1" applyBorder="1" applyAlignment="1" applyProtection="1">
      <alignment horizontal="left" vertical="top"/>
      <protection locked="0"/>
    </xf>
    <xf numFmtId="0" fontId="3" fillId="0" borderId="4" xfId="0" applyNumberFormat="1" applyFont="1" applyFill="1" applyBorder="1" applyAlignment="1" applyProtection="1">
      <alignment horizontal="left" vertical="top"/>
      <protection locked="0"/>
    </xf>
    <xf numFmtId="0" fontId="3" fillId="0" borderId="4" xfId="0" applyNumberFormat="1" applyFont="1" applyFill="1" applyBorder="1" applyAlignment="1" applyProtection="1">
      <alignment horizontal="center" vertical="center"/>
      <protection locked="0"/>
    </xf>
    <xf numFmtId="0" fontId="5" fillId="4" borderId="30" xfId="0" applyFont="1" applyFill="1" applyBorder="1" applyAlignment="1"/>
    <xf numFmtId="0" fontId="5" fillId="4" borderId="0" xfId="0" applyFont="1" applyFill="1" applyBorder="1" applyAlignment="1"/>
    <xf numFmtId="0" fontId="5" fillId="4" borderId="5" xfId="0" applyFont="1" applyFill="1" applyBorder="1" applyAlignment="1"/>
    <xf numFmtId="0" fontId="9" fillId="6" borderId="31" xfId="0" applyFont="1" applyFill="1" applyBorder="1" applyAlignment="1">
      <alignment vertical="center"/>
    </xf>
    <xf numFmtId="0" fontId="9" fillId="6" borderId="32" xfId="0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11" fillId="6" borderId="0" xfId="0" applyFont="1" applyFill="1" applyBorder="1" applyAlignment="1"/>
    <xf numFmtId="0" fontId="11" fillId="6" borderId="0" xfId="0" applyFont="1" applyFill="1" applyBorder="1" applyAlignment="1">
      <alignment horizontal="left"/>
    </xf>
    <xf numFmtId="0" fontId="11" fillId="6" borderId="5" xfId="0" applyFont="1" applyFill="1" applyBorder="1" applyAlignment="1"/>
    <xf numFmtId="0" fontId="11" fillId="6" borderId="16" xfId="0" applyFont="1" applyFill="1" applyBorder="1" applyAlignment="1">
      <alignment horizontal="left"/>
    </xf>
    <xf numFmtId="0" fontId="7" fillId="6" borderId="33" xfId="0" applyFont="1" applyFill="1" applyBorder="1" applyAlignment="1"/>
    <xf numFmtId="0" fontId="11" fillId="6" borderId="8" xfId="0" applyFont="1" applyFill="1" applyBorder="1" applyAlignment="1">
      <alignment horizontal="left"/>
    </xf>
    <xf numFmtId="0" fontId="7" fillId="6" borderId="34" xfId="0" applyFont="1" applyFill="1" applyBorder="1" applyAlignment="1"/>
    <xf numFmtId="0" fontId="11" fillId="6" borderId="28" xfId="0" applyFont="1" applyFill="1" applyBorder="1" applyAlignment="1">
      <alignment horizontal="left"/>
    </xf>
    <xf numFmtId="0" fontId="7" fillId="6" borderId="4" xfId="0" applyFont="1" applyFill="1" applyBorder="1" applyAlignment="1">
      <alignment horizontal="left"/>
    </xf>
    <xf numFmtId="0" fontId="7" fillId="6" borderId="6" xfId="0" applyFont="1" applyFill="1" applyBorder="1" applyAlignment="1"/>
    <xf numFmtId="0" fontId="7" fillId="6" borderId="0" xfId="0" applyFont="1" applyFill="1" applyBorder="1" applyAlignment="1">
      <alignment horizontal="left"/>
    </xf>
    <xf numFmtId="0" fontId="7" fillId="6" borderId="5" xfId="0" applyFont="1" applyFill="1" applyBorder="1" applyAlignment="1">
      <alignment horizontal="left"/>
    </xf>
    <xf numFmtId="176" fontId="7" fillId="6" borderId="8" xfId="0" applyNumberFormat="1" applyFont="1" applyFill="1" applyBorder="1" applyAlignment="1">
      <alignment horizontal="left"/>
    </xf>
    <xf numFmtId="177" fontId="7" fillId="6" borderId="34" xfId="0" applyNumberFormat="1" applyFont="1" applyFill="1" applyBorder="1" applyAlignment="1">
      <alignment horizontal="left"/>
    </xf>
    <xf numFmtId="0" fontId="8" fillId="4" borderId="18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7" fillId="7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12" fillId="6" borderId="33" xfId="0" applyFont="1" applyFill="1" applyBorder="1" applyAlignment="1">
      <alignment vertical="top" wrapText="1"/>
    </xf>
    <xf numFmtId="0" fontId="7" fillId="7" borderId="38" xfId="0" applyFont="1" applyFill="1" applyBorder="1" applyAlignment="1">
      <alignment horizontal="center" vertical="center" wrapText="1"/>
    </xf>
    <xf numFmtId="0" fontId="4" fillId="0" borderId="33" xfId="0" applyNumberFormat="1" applyFont="1" applyFill="1" applyBorder="1" applyAlignment="1" applyProtection="1">
      <alignment horizontal="left" vertical="top"/>
      <protection locked="0"/>
    </xf>
    <xf numFmtId="0" fontId="3" fillId="0" borderId="25" xfId="0" applyNumberFormat="1" applyFont="1" applyFill="1" applyBorder="1" applyAlignment="1" applyProtection="1">
      <alignment vertical="top"/>
      <protection locked="0"/>
    </xf>
    <xf numFmtId="0" fontId="3" fillId="0" borderId="39" xfId="0" applyNumberFormat="1" applyFont="1" applyFill="1" applyBorder="1" applyAlignment="1" applyProtection="1">
      <alignment vertical="top"/>
      <protection locked="0"/>
    </xf>
    <xf numFmtId="0" fontId="3" fillId="0" borderId="5" xfId="0" applyNumberFormat="1" applyFont="1" applyFill="1" applyBorder="1" applyAlignment="1" applyProtection="1">
      <alignment vertical="top"/>
      <protection locked="0"/>
    </xf>
    <xf numFmtId="0" fontId="3" fillId="0" borderId="6" xfId="0" applyNumberFormat="1" applyFont="1" applyFill="1" applyBorder="1" applyAlignment="1" applyProtection="1">
      <alignment vertical="top"/>
      <protection locked="0"/>
    </xf>
    <xf numFmtId="0" fontId="11" fillId="6" borderId="0" xfId="0" applyFont="1" applyFill="1" applyBorder="1" applyAlignment="1" quotePrefix="1">
      <alignment horizontal="left"/>
    </xf>
    <xf numFmtId="0" fontId="11" fillId="6" borderId="16" xfId="0" applyFont="1" applyFill="1" applyBorder="1" applyAlignment="1" quotePrefix="1">
      <alignment horizontal="left"/>
    </xf>
    <xf numFmtId="0" fontId="11" fillId="6" borderId="8" xfId="0" applyFont="1" applyFill="1" applyBorder="1" applyAlignment="1" quotePrefix="1">
      <alignment horizontal="left"/>
    </xf>
    <xf numFmtId="0" fontId="7" fillId="6" borderId="0" xfId="0" applyFont="1" applyFill="1" applyBorder="1" applyAlignment="1" quotePrefix="1">
      <alignment horizontal="left"/>
    </xf>
    <xf numFmtId="0" fontId="7" fillId="6" borderId="5" xfId="0" applyFont="1" applyFill="1" applyBorder="1" applyAlignment="1" quotePrefix="1">
      <alignment horizontal="left"/>
    </xf>
    <xf numFmtId="0" fontId="8" fillId="4" borderId="10" xfId="0" applyFont="1" applyFill="1" applyBorder="1" applyAlignment="1" quotePrefix="1">
      <alignment horizontal="center" vertical="center"/>
    </xf>
    <xf numFmtId="0" fontId="8" fillId="4" borderId="18" xfId="0" applyFont="1" applyFill="1" applyBorder="1" applyAlignment="1" quotePrefix="1">
      <alignment horizontal="center" vertical="center"/>
    </xf>
    <xf numFmtId="0" fontId="7" fillId="7" borderId="12" xfId="0" applyFont="1" applyFill="1" applyBorder="1" applyAlignment="1" quotePrefix="1">
      <alignment vertical="center" wrapText="1"/>
    </xf>
    <xf numFmtId="0" fontId="7" fillId="7" borderId="13" xfId="0" applyFont="1" applyFill="1" applyBorder="1" applyAlignment="1" quotePrefix="1">
      <alignment horizontal="left" vertical="center" wrapText="1"/>
    </xf>
    <xf numFmtId="0" fontId="7" fillId="7" borderId="13" xfId="0" applyFont="1" applyFill="1" applyBorder="1" applyAlignment="1" quotePrefix="1">
      <alignment horizontal="center" vertical="center" wrapText="1"/>
    </xf>
    <xf numFmtId="0" fontId="7" fillId="7" borderId="13" xfId="0" applyFont="1" applyFill="1" applyBorder="1" applyAlignment="1" quotePrefix="1">
      <alignment vertical="center" wrapText="1"/>
    </xf>
    <xf numFmtId="0" fontId="7" fillId="2" borderId="15" xfId="0" applyFont="1" applyFill="1" applyBorder="1" applyAlignment="1" quotePrefix="1">
      <alignment vertical="center" wrapText="1"/>
    </xf>
    <xf numFmtId="0" fontId="7" fillId="2" borderId="15" xfId="0" applyFont="1" applyFill="1" applyBorder="1" applyAlignment="1" quotePrefix="1">
      <alignment horizontal="left" vertical="center" wrapText="1"/>
    </xf>
    <xf numFmtId="0" fontId="7" fillId="2" borderId="15" xfId="0" applyFont="1" applyFill="1" applyBorder="1" applyAlignment="1" quotePrefix="1">
      <alignment horizontal="center" vertical="center" wrapText="1"/>
    </xf>
    <xf numFmtId="0" fontId="3" fillId="0" borderId="18" xfId="0" applyFont="1" applyBorder="1" applyAlignment="1" quotePrefix="1">
      <alignment vertical="top"/>
    </xf>
    <xf numFmtId="0" fontId="2" fillId="2" borderId="1" xfId="0" applyFont="1" applyFill="1" applyBorder="1" applyAlignment="1" quotePrefix="1">
      <alignment horizontal="left" vertical="center"/>
    </xf>
    <xf numFmtId="0" fontId="2" fillId="3" borderId="0" xfId="0" applyFont="1" applyFill="1" applyBorder="1" applyAlignment="1" quotePrefix="1">
      <alignment horizontal="left" vertical="center"/>
    </xf>
    <xf numFmtId="0" fontId="2" fillId="2" borderId="0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67408</xdr:rowOff>
    </xdr:from>
    <xdr:to>
      <xdr:col>7</xdr:col>
      <xdr:colOff>29308</xdr:colOff>
      <xdr:row>6</xdr:row>
      <xdr:rowOff>23446</xdr:rowOff>
    </xdr:to>
    <xdr:pic>
      <xdr:nvPicPr>
        <xdr:cNvPr id="1130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181735"/>
          <a:ext cx="6487160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51"/>
  <sheetViews>
    <sheetView showGridLines="0" tabSelected="1" zoomScale="130" zoomScaleNormal="130" workbookViewId="0">
      <selection activeCell="L13" sqref="L13"/>
    </sheetView>
  </sheetViews>
  <sheetFormatPr defaultColWidth="9" defaultRowHeight="16.5"/>
  <cols>
    <col min="1" max="1" width="3.14285714285714" style="8" customWidth="1"/>
    <col min="2" max="2" width="5" style="8" customWidth="1"/>
    <col min="3" max="3" width="28.7142857142857" style="9" customWidth="1"/>
    <col min="4" max="4" width="20.1428571428571" style="9" customWidth="1"/>
    <col min="5" max="5" width="19" style="8" customWidth="1"/>
    <col min="6" max="6" width="12.1428571428571" style="8" customWidth="1"/>
    <col min="7" max="7" width="8.71428571428571" style="10" customWidth="1"/>
    <col min="8" max="8" width="49.7142857142857" style="8" customWidth="1"/>
    <col min="9" max="9" width="21.7142857142857" style="8" customWidth="1"/>
    <col min="10" max="10" width="24.5714285714286" style="8" customWidth="1"/>
    <col min="11" max="11" width="17.8571428571429" style="8" customWidth="1"/>
    <col min="12" max="12" width="10" style="8" customWidth="1"/>
    <col min="13" max="16384" width="9.14285714285714" style="8"/>
  </cols>
  <sheetData>
    <row r="1" s="6" customFormat="1" spans="1:11">
      <c r="A1" s="11"/>
      <c r="B1" s="12"/>
      <c r="C1" s="12"/>
      <c r="D1" s="12"/>
      <c r="E1" s="12"/>
      <c r="F1" s="12"/>
      <c r="G1" s="12"/>
      <c r="H1" s="13"/>
      <c r="I1" s="13"/>
      <c r="J1" s="13"/>
      <c r="K1" s="68"/>
    </row>
    <row r="2" ht="17.25" spans="1:12">
      <c r="A2" s="14"/>
      <c r="B2" s="15"/>
      <c r="C2" s="15"/>
      <c r="D2" s="15"/>
      <c r="E2" s="15"/>
      <c r="F2" s="15"/>
      <c r="G2" s="15"/>
      <c r="H2" s="16" t="s">
        <v>0</v>
      </c>
      <c r="I2" s="69"/>
      <c r="J2" s="69"/>
      <c r="K2" s="70"/>
      <c r="L2" s="6"/>
    </row>
    <row r="3" ht="37.5" customHeight="1" spans="1:11">
      <c r="A3" s="14"/>
      <c r="B3" s="15"/>
      <c r="C3" s="15"/>
      <c r="D3" s="15"/>
      <c r="E3" s="15"/>
      <c r="F3" s="15"/>
      <c r="G3" s="17"/>
      <c r="H3" s="18"/>
      <c r="I3" s="71" t="s">
        <v>1</v>
      </c>
      <c r="J3" s="72"/>
      <c r="K3" s="73"/>
    </row>
    <row r="4" spans="1:11">
      <c r="A4" s="14"/>
      <c r="B4" s="15"/>
      <c r="C4" s="15"/>
      <c r="D4" s="15"/>
      <c r="E4" s="15"/>
      <c r="F4" s="15"/>
      <c r="G4" s="17"/>
      <c r="H4" s="18"/>
      <c r="I4" s="74" t="s">
        <v>2</v>
      </c>
      <c r="J4" s="99" t="s">
        <v>3</v>
      </c>
      <c r="K4" s="76"/>
    </row>
    <row r="5" spans="1:11">
      <c r="A5" s="14"/>
      <c r="B5" s="15"/>
      <c r="C5" s="15"/>
      <c r="D5" s="15"/>
      <c r="E5" s="15"/>
      <c r="F5" s="15"/>
      <c r="G5" s="17"/>
      <c r="H5" s="18"/>
      <c r="I5" s="74" t="s">
        <v>4</v>
      </c>
      <c r="J5" s="100" t="s">
        <v>3</v>
      </c>
      <c r="K5" s="78"/>
    </row>
    <row r="6" spans="1:11">
      <c r="A6" s="14"/>
      <c r="B6" s="15"/>
      <c r="C6" s="15"/>
      <c r="D6" s="15"/>
      <c r="E6" s="15"/>
      <c r="F6" s="15"/>
      <c r="G6" s="17"/>
      <c r="H6" s="18"/>
      <c r="I6" s="74" t="s">
        <v>5</v>
      </c>
      <c r="J6" s="101" t="s">
        <v>6</v>
      </c>
      <c r="K6" s="80"/>
    </row>
    <row r="7" ht="17.25" spans="1:11">
      <c r="A7" s="14"/>
      <c r="B7" s="19"/>
      <c r="C7" s="19"/>
      <c r="D7" s="19"/>
      <c r="E7" s="19"/>
      <c r="F7" s="19"/>
      <c r="G7" s="20"/>
      <c r="H7" s="21"/>
      <c r="I7" s="81" t="s">
        <v>7</v>
      </c>
      <c r="J7" s="82"/>
      <c r="K7" s="83"/>
    </row>
    <row r="8" ht="15.75" customHeight="1" spans="1:11">
      <c r="A8" s="22"/>
      <c r="B8" s="23"/>
      <c r="C8" s="8"/>
      <c r="D8" s="8"/>
      <c r="F8" s="23"/>
      <c r="G8" s="24"/>
      <c r="H8" s="23"/>
      <c r="I8" s="23" t="s">
        <v>8</v>
      </c>
      <c r="J8" s="102" t="s">
        <v>9</v>
      </c>
      <c r="K8" s="103" t="s">
        <v>10</v>
      </c>
    </row>
    <row r="9" ht="15.75" customHeight="1" spans="1:11">
      <c r="A9" s="22"/>
      <c r="B9" s="25"/>
      <c r="C9" s="8"/>
      <c r="D9" s="8"/>
      <c r="F9" s="23"/>
      <c r="G9" s="24"/>
      <c r="H9" s="23"/>
      <c r="I9" s="25" t="s">
        <v>11</v>
      </c>
      <c r="J9" s="86">
        <f ca="1">TODAY()</f>
        <v>45009</v>
      </c>
      <c r="K9" s="87">
        <f ca="1">NOW()</f>
        <v>45009.3478125</v>
      </c>
    </row>
    <row r="10" s="7" customFormat="1" ht="18" customHeight="1" spans="1:11">
      <c r="A10" s="22"/>
      <c r="B10" s="26" t="s">
        <v>12</v>
      </c>
      <c r="C10" s="104" t="s">
        <v>13</v>
      </c>
      <c r="D10" s="104" t="s">
        <v>14</v>
      </c>
      <c r="E10" s="104" t="s">
        <v>15</v>
      </c>
      <c r="F10" s="104" t="s">
        <v>16</v>
      </c>
      <c r="G10" s="104" t="s">
        <v>17</v>
      </c>
      <c r="H10" s="104" t="s">
        <v>18</v>
      </c>
      <c r="I10" s="104" t="s">
        <v>19</v>
      </c>
      <c r="J10" s="105" t="s">
        <v>20</v>
      </c>
      <c r="K10" s="89"/>
    </row>
    <row r="11" ht="13.5" customHeight="1" spans="1:11">
      <c r="A11" s="22"/>
      <c r="B11" s="28">
        <f t="shared" ref="B11:B39" si="0">ROW(B11)-ROW($B$10)</f>
        <v>1</v>
      </c>
      <c r="C11" s="106" t="s">
        <v>21</v>
      </c>
      <c r="D11" s="107" t="s">
        <v>22</v>
      </c>
      <c r="E11" s="31">
        <v>11</v>
      </c>
      <c r="F11" s="108" t="s">
        <v>23</v>
      </c>
      <c r="G11" s="108" t="s">
        <v>24</v>
      </c>
      <c r="H11" s="109" t="s">
        <v>25</v>
      </c>
      <c r="I11" s="108" t="s">
        <v>26</v>
      </c>
      <c r="J11" s="108" t="s">
        <v>27</v>
      </c>
      <c r="K11" s="90"/>
    </row>
    <row r="12" ht="13.5" customHeight="1" spans="1:11">
      <c r="A12" s="22"/>
      <c r="B12" s="33">
        <f t="shared" si="0"/>
        <v>2</v>
      </c>
      <c r="C12" s="110" t="s">
        <v>28</v>
      </c>
      <c r="D12" s="111" t="s">
        <v>29</v>
      </c>
      <c r="E12" s="36">
        <v>15</v>
      </c>
      <c r="F12" s="112" t="s">
        <v>23</v>
      </c>
      <c r="G12" s="112" t="s">
        <v>30</v>
      </c>
      <c r="H12" s="110" t="s">
        <v>25</v>
      </c>
      <c r="I12" s="112" t="s">
        <v>31</v>
      </c>
      <c r="J12" s="112" t="s">
        <v>32</v>
      </c>
      <c r="K12" s="91"/>
    </row>
    <row r="13" ht="13.5" customHeight="1" spans="1:11">
      <c r="A13" s="22"/>
      <c r="B13" s="28">
        <f t="shared" si="0"/>
        <v>3</v>
      </c>
      <c r="C13" s="106" t="s">
        <v>33</v>
      </c>
      <c r="D13" s="107" t="s">
        <v>34</v>
      </c>
      <c r="E13" s="31">
        <v>4</v>
      </c>
      <c r="F13" s="108" t="s">
        <v>23</v>
      </c>
      <c r="G13" s="108" t="s">
        <v>24</v>
      </c>
      <c r="H13" s="109" t="s">
        <v>25</v>
      </c>
      <c r="I13" s="108" t="s">
        <v>35</v>
      </c>
      <c r="J13" s="108" t="s">
        <v>36</v>
      </c>
      <c r="K13" s="90"/>
    </row>
    <row r="14" ht="13.5" customHeight="1" spans="1:11">
      <c r="A14" s="22"/>
      <c r="B14" s="33">
        <f t="shared" si="0"/>
        <v>4</v>
      </c>
      <c r="C14" s="110" t="s">
        <v>37</v>
      </c>
      <c r="D14" s="111" t="s">
        <v>38</v>
      </c>
      <c r="E14" s="36">
        <v>1</v>
      </c>
      <c r="F14" s="112" t="s">
        <v>23</v>
      </c>
      <c r="G14" s="112" t="s">
        <v>24</v>
      </c>
      <c r="H14" s="110" t="s">
        <v>25</v>
      </c>
      <c r="I14" s="112" t="s">
        <v>39</v>
      </c>
      <c r="J14" s="112" t="s">
        <v>40</v>
      </c>
      <c r="K14" s="91"/>
    </row>
    <row r="15" ht="13.5" customHeight="1" spans="1:11">
      <c r="A15" s="22"/>
      <c r="B15" s="28">
        <f t="shared" si="0"/>
        <v>5</v>
      </c>
      <c r="C15" s="106" t="s">
        <v>41</v>
      </c>
      <c r="D15" s="107" t="s">
        <v>42</v>
      </c>
      <c r="E15" s="31">
        <v>1</v>
      </c>
      <c r="F15" s="108" t="s">
        <v>23</v>
      </c>
      <c r="G15" s="108" t="s">
        <v>24</v>
      </c>
      <c r="H15" s="109" t="s">
        <v>25</v>
      </c>
      <c r="I15" s="108" t="s">
        <v>43</v>
      </c>
      <c r="J15" s="108" t="s">
        <v>44</v>
      </c>
      <c r="K15" s="90"/>
    </row>
    <row r="16" ht="13.5" customHeight="1" spans="1:11">
      <c r="A16" s="22"/>
      <c r="B16" s="33">
        <f t="shared" si="0"/>
        <v>6</v>
      </c>
      <c r="C16" s="110" t="s">
        <v>45</v>
      </c>
      <c r="D16" s="111" t="s">
        <v>46</v>
      </c>
      <c r="E16" s="36">
        <v>1</v>
      </c>
      <c r="F16" s="112" t="s">
        <v>23</v>
      </c>
      <c r="G16" s="112" t="s">
        <v>47</v>
      </c>
      <c r="H16" s="110" t="s">
        <v>25</v>
      </c>
      <c r="I16" s="112" t="s">
        <v>48</v>
      </c>
      <c r="J16" s="112" t="s">
        <v>49</v>
      </c>
      <c r="K16" s="91"/>
    </row>
    <row r="17" ht="13.5" customHeight="1" spans="1:11">
      <c r="A17" s="22"/>
      <c r="B17" s="28">
        <f t="shared" si="0"/>
        <v>7</v>
      </c>
      <c r="C17" s="106" t="s">
        <v>50</v>
      </c>
      <c r="D17" s="107" t="s">
        <v>51</v>
      </c>
      <c r="E17" s="31">
        <v>3</v>
      </c>
      <c r="F17" s="108" t="s">
        <v>52</v>
      </c>
      <c r="G17" s="108" t="s">
        <v>47</v>
      </c>
      <c r="H17" s="109" t="s">
        <v>53</v>
      </c>
      <c r="I17" s="108" t="s">
        <v>54</v>
      </c>
      <c r="J17" s="108" t="s">
        <v>55</v>
      </c>
      <c r="K17" s="90"/>
    </row>
    <row r="18" ht="13.5" customHeight="1" spans="1:11">
      <c r="A18" s="22"/>
      <c r="B18" s="33">
        <f t="shared" si="0"/>
        <v>8</v>
      </c>
      <c r="C18" s="110" t="s">
        <v>56</v>
      </c>
      <c r="D18" s="111" t="s">
        <v>57</v>
      </c>
      <c r="E18" s="36">
        <v>2</v>
      </c>
      <c r="F18" s="112" t="s">
        <v>23</v>
      </c>
      <c r="G18" s="112" t="s">
        <v>30</v>
      </c>
      <c r="H18" s="110" t="s">
        <v>25</v>
      </c>
      <c r="I18" s="112" t="s">
        <v>58</v>
      </c>
      <c r="J18" s="112" t="s">
        <v>44</v>
      </c>
      <c r="K18" s="91"/>
    </row>
    <row r="19" ht="13.5" customHeight="1" spans="1:11">
      <c r="A19" s="22"/>
      <c r="B19" s="28">
        <f t="shared" si="0"/>
        <v>9</v>
      </c>
      <c r="C19" s="106" t="s">
        <v>59</v>
      </c>
      <c r="D19" s="107" t="s">
        <v>60</v>
      </c>
      <c r="E19" s="31">
        <v>1</v>
      </c>
      <c r="F19" s="108" t="s">
        <v>61</v>
      </c>
      <c r="G19" s="108" t="s">
        <v>62</v>
      </c>
      <c r="H19" s="109" t="s">
        <v>63</v>
      </c>
      <c r="I19" s="108" t="s">
        <v>60</v>
      </c>
      <c r="J19" s="108" t="s">
        <v>64</v>
      </c>
      <c r="K19" s="90"/>
    </row>
    <row r="20" ht="13.5" customHeight="1" spans="1:11">
      <c r="A20" s="22"/>
      <c r="B20" s="33">
        <f t="shared" si="0"/>
        <v>10</v>
      </c>
      <c r="C20" s="110" t="s">
        <v>65</v>
      </c>
      <c r="D20" s="111" t="s">
        <v>66</v>
      </c>
      <c r="E20" s="36">
        <v>1</v>
      </c>
      <c r="F20" s="112" t="s">
        <v>62</v>
      </c>
      <c r="G20" s="112" t="s">
        <v>62</v>
      </c>
      <c r="H20" s="110" t="s">
        <v>67</v>
      </c>
      <c r="I20" s="112" t="s">
        <v>68</v>
      </c>
      <c r="J20" s="112" t="s">
        <v>69</v>
      </c>
      <c r="K20" s="91"/>
    </row>
    <row r="21" ht="13.5" customHeight="1" spans="1:11">
      <c r="A21" s="22"/>
      <c r="B21" s="28">
        <f t="shared" si="0"/>
        <v>11</v>
      </c>
      <c r="C21" s="106" t="s">
        <v>70</v>
      </c>
      <c r="D21" s="107" t="s">
        <v>71</v>
      </c>
      <c r="E21" s="31">
        <v>1</v>
      </c>
      <c r="F21" s="108" t="s">
        <v>72</v>
      </c>
      <c r="G21" s="108" t="s">
        <v>62</v>
      </c>
      <c r="H21" s="109" t="s">
        <v>73</v>
      </c>
      <c r="I21" s="108" t="s">
        <v>74</v>
      </c>
      <c r="J21" s="108" t="s">
        <v>75</v>
      </c>
      <c r="K21" s="90"/>
    </row>
    <row r="22" ht="13.5" customHeight="1" spans="1:11">
      <c r="A22" s="22"/>
      <c r="B22" s="33">
        <f t="shared" si="0"/>
        <v>12</v>
      </c>
      <c r="C22" s="110" t="s">
        <v>76</v>
      </c>
      <c r="D22" s="111" t="s">
        <v>77</v>
      </c>
      <c r="E22" s="36">
        <v>5</v>
      </c>
      <c r="F22" s="112" t="s">
        <v>78</v>
      </c>
      <c r="G22" s="112" t="s">
        <v>62</v>
      </c>
      <c r="H22" s="110" t="s">
        <v>79</v>
      </c>
      <c r="I22" s="112" t="s">
        <v>77</v>
      </c>
      <c r="J22" s="112" t="s">
        <v>80</v>
      </c>
      <c r="K22" s="91"/>
    </row>
    <row r="23" ht="13.5" customHeight="1" spans="1:11">
      <c r="A23" s="22"/>
      <c r="B23" s="28">
        <f t="shared" si="0"/>
        <v>13</v>
      </c>
      <c r="C23" s="106" t="s">
        <v>81</v>
      </c>
      <c r="D23" s="107" t="s">
        <v>82</v>
      </c>
      <c r="E23" s="31">
        <v>1</v>
      </c>
      <c r="F23" s="108" t="s">
        <v>83</v>
      </c>
      <c r="G23" s="108" t="s">
        <v>62</v>
      </c>
      <c r="H23" s="109" t="s">
        <v>82</v>
      </c>
      <c r="I23" s="108" t="s">
        <v>82</v>
      </c>
      <c r="J23" s="108" t="s">
        <v>84</v>
      </c>
      <c r="K23" s="90"/>
    </row>
    <row r="24" ht="13.5" customHeight="1" spans="1:11">
      <c r="A24" s="22"/>
      <c r="B24" s="33">
        <f t="shared" si="0"/>
        <v>14</v>
      </c>
      <c r="C24" s="110" t="s">
        <v>85</v>
      </c>
      <c r="D24" s="111" t="s">
        <v>86</v>
      </c>
      <c r="E24" s="36">
        <v>2</v>
      </c>
      <c r="F24" s="112" t="s">
        <v>83</v>
      </c>
      <c r="G24" s="112" t="s">
        <v>62</v>
      </c>
      <c r="H24" s="110" t="s">
        <v>87</v>
      </c>
      <c r="I24" s="112" t="s">
        <v>86</v>
      </c>
      <c r="J24" s="112" t="s">
        <v>88</v>
      </c>
      <c r="K24" s="91"/>
    </row>
    <row r="25" ht="13.5" customHeight="1" spans="1:11">
      <c r="A25" s="22"/>
      <c r="B25" s="28">
        <f t="shared" si="0"/>
        <v>15</v>
      </c>
      <c r="C25" s="106" t="s">
        <v>89</v>
      </c>
      <c r="D25" s="107" t="s">
        <v>90</v>
      </c>
      <c r="E25" s="31">
        <v>5</v>
      </c>
      <c r="F25" s="108" t="s">
        <v>91</v>
      </c>
      <c r="G25" s="108" t="s">
        <v>92</v>
      </c>
      <c r="H25" s="109" t="s">
        <v>93</v>
      </c>
      <c r="I25" s="108" t="s">
        <v>94</v>
      </c>
      <c r="J25" s="108" t="s">
        <v>44</v>
      </c>
      <c r="K25" s="90"/>
    </row>
    <row r="26" ht="13.5" customHeight="1" spans="1:11">
      <c r="A26" s="22"/>
      <c r="B26" s="33">
        <f t="shared" si="0"/>
        <v>16</v>
      </c>
      <c r="C26" s="110" t="s">
        <v>95</v>
      </c>
      <c r="D26" s="111" t="s">
        <v>96</v>
      </c>
      <c r="E26" s="36">
        <v>1</v>
      </c>
      <c r="F26" s="112" t="s">
        <v>91</v>
      </c>
      <c r="G26" s="112" t="s">
        <v>92</v>
      </c>
      <c r="H26" s="110" t="s">
        <v>93</v>
      </c>
      <c r="I26" s="112" t="s">
        <v>97</v>
      </c>
      <c r="J26" s="112" t="s">
        <v>44</v>
      </c>
      <c r="K26" s="91"/>
    </row>
    <row r="27" ht="13.5" customHeight="1" spans="1:11">
      <c r="A27" s="22"/>
      <c r="B27" s="28">
        <f t="shared" si="0"/>
        <v>17</v>
      </c>
      <c r="C27" s="106" t="s">
        <v>98</v>
      </c>
      <c r="D27" s="107" t="s">
        <v>99</v>
      </c>
      <c r="E27" s="31">
        <v>1</v>
      </c>
      <c r="F27" s="108" t="s">
        <v>91</v>
      </c>
      <c r="G27" s="108" t="s">
        <v>92</v>
      </c>
      <c r="H27" s="109" t="s">
        <v>93</v>
      </c>
      <c r="I27" s="108" t="s">
        <v>100</v>
      </c>
      <c r="J27" s="108" t="s">
        <v>44</v>
      </c>
      <c r="K27" s="90"/>
    </row>
    <row r="28" ht="13.5" customHeight="1" spans="1:11">
      <c r="A28" s="22"/>
      <c r="B28" s="33">
        <f t="shared" si="0"/>
        <v>18</v>
      </c>
      <c r="C28" s="110" t="s">
        <v>101</v>
      </c>
      <c r="D28" s="111" t="s">
        <v>102</v>
      </c>
      <c r="E28" s="36">
        <v>4</v>
      </c>
      <c r="F28" s="112" t="s">
        <v>91</v>
      </c>
      <c r="G28" s="112" t="s">
        <v>92</v>
      </c>
      <c r="H28" s="110" t="s">
        <v>93</v>
      </c>
      <c r="I28" s="112" t="s">
        <v>100</v>
      </c>
      <c r="J28" s="112" t="s">
        <v>44</v>
      </c>
      <c r="K28" s="91"/>
    </row>
    <row r="29" ht="13.5" customHeight="1" spans="1:11">
      <c r="A29" s="22"/>
      <c r="B29" s="28">
        <f t="shared" si="0"/>
        <v>19</v>
      </c>
      <c r="C29" s="106" t="s">
        <v>103</v>
      </c>
      <c r="D29" s="107" t="s">
        <v>104</v>
      </c>
      <c r="E29" s="31">
        <v>8</v>
      </c>
      <c r="F29" s="108" t="s">
        <v>91</v>
      </c>
      <c r="G29" s="108" t="s">
        <v>92</v>
      </c>
      <c r="H29" s="109" t="s">
        <v>93</v>
      </c>
      <c r="I29" s="108" t="s">
        <v>105</v>
      </c>
      <c r="J29" s="108" t="s">
        <v>44</v>
      </c>
      <c r="K29" s="90"/>
    </row>
    <row r="30" ht="13.5" customHeight="1" spans="1:11">
      <c r="A30" s="22"/>
      <c r="B30" s="33">
        <f t="shared" si="0"/>
        <v>20</v>
      </c>
      <c r="C30" s="110" t="s">
        <v>106</v>
      </c>
      <c r="D30" s="111" t="s">
        <v>107</v>
      </c>
      <c r="E30" s="36">
        <v>2</v>
      </c>
      <c r="F30" s="112" t="s">
        <v>91</v>
      </c>
      <c r="G30" s="112" t="s">
        <v>92</v>
      </c>
      <c r="H30" s="110" t="s">
        <v>93</v>
      </c>
      <c r="I30" s="112" t="s">
        <v>108</v>
      </c>
      <c r="J30" s="112" t="s">
        <v>44</v>
      </c>
      <c r="K30" s="91"/>
    </row>
    <row r="31" ht="13.5" customHeight="1" spans="1:11">
      <c r="A31" s="22"/>
      <c r="B31" s="28">
        <f t="shared" si="0"/>
        <v>21</v>
      </c>
      <c r="C31" s="106" t="s">
        <v>109</v>
      </c>
      <c r="D31" s="107" t="s">
        <v>110</v>
      </c>
      <c r="E31" s="31">
        <v>1</v>
      </c>
      <c r="F31" s="108" t="s">
        <v>91</v>
      </c>
      <c r="G31" s="108" t="s">
        <v>92</v>
      </c>
      <c r="H31" s="109" t="s">
        <v>93</v>
      </c>
      <c r="I31" s="108" t="s">
        <v>111</v>
      </c>
      <c r="J31" s="108" t="s">
        <v>44</v>
      </c>
      <c r="K31" s="90"/>
    </row>
    <row r="32" ht="13.5" customHeight="1" spans="1:11">
      <c r="A32" s="22"/>
      <c r="B32" s="33">
        <f t="shared" si="0"/>
        <v>22</v>
      </c>
      <c r="C32" s="110" t="s">
        <v>112</v>
      </c>
      <c r="D32" s="111" t="s">
        <v>113</v>
      </c>
      <c r="E32" s="36">
        <v>2</v>
      </c>
      <c r="F32" s="112" t="s">
        <v>91</v>
      </c>
      <c r="G32" s="112" t="s">
        <v>92</v>
      </c>
      <c r="H32" s="110" t="s">
        <v>93</v>
      </c>
      <c r="I32" s="112" t="s">
        <v>114</v>
      </c>
      <c r="J32" s="112" t="s">
        <v>44</v>
      </c>
      <c r="K32" s="91"/>
    </row>
    <row r="33" ht="13.5" customHeight="1" spans="1:11">
      <c r="A33" s="22"/>
      <c r="B33" s="28">
        <f t="shared" si="0"/>
        <v>23</v>
      </c>
      <c r="C33" s="106" t="s">
        <v>115</v>
      </c>
      <c r="D33" s="107" t="s">
        <v>116</v>
      </c>
      <c r="E33" s="31">
        <v>5</v>
      </c>
      <c r="F33" s="108" t="s">
        <v>117</v>
      </c>
      <c r="G33" s="108" t="s">
        <v>62</v>
      </c>
      <c r="H33" s="109" t="s">
        <v>118</v>
      </c>
      <c r="I33" s="108" t="s">
        <v>116</v>
      </c>
      <c r="J33" s="108" t="s">
        <v>119</v>
      </c>
      <c r="K33" s="90"/>
    </row>
    <row r="34" ht="13.5" customHeight="1" spans="1:11">
      <c r="A34" s="22"/>
      <c r="B34" s="33">
        <f t="shared" si="0"/>
        <v>24</v>
      </c>
      <c r="C34" s="110" t="s">
        <v>120</v>
      </c>
      <c r="D34" s="111" t="s">
        <v>121</v>
      </c>
      <c r="E34" s="36">
        <v>6</v>
      </c>
      <c r="F34" s="112" t="s">
        <v>72</v>
      </c>
      <c r="G34" s="112" t="s">
        <v>62</v>
      </c>
      <c r="H34" s="110" t="s">
        <v>122</v>
      </c>
      <c r="I34" s="112" t="s">
        <v>121</v>
      </c>
      <c r="J34" s="112" t="s">
        <v>62</v>
      </c>
      <c r="K34" s="91"/>
    </row>
    <row r="35" ht="13.5" customHeight="1" spans="1:11">
      <c r="A35" s="22"/>
      <c r="B35" s="28">
        <f t="shared" si="0"/>
        <v>25</v>
      </c>
      <c r="C35" s="106" t="s">
        <v>123</v>
      </c>
      <c r="D35" s="107" t="s">
        <v>124</v>
      </c>
      <c r="E35" s="31">
        <v>1</v>
      </c>
      <c r="F35" s="108" t="s">
        <v>125</v>
      </c>
      <c r="G35" s="108" t="s">
        <v>62</v>
      </c>
      <c r="H35" s="109" t="s">
        <v>126</v>
      </c>
      <c r="I35" s="108" t="s">
        <v>124</v>
      </c>
      <c r="J35" s="108" t="s">
        <v>127</v>
      </c>
      <c r="K35" s="90"/>
    </row>
    <row r="36" ht="13.5" customHeight="1" spans="1:11">
      <c r="A36" s="22"/>
      <c r="B36" s="33">
        <f t="shared" si="0"/>
        <v>26</v>
      </c>
      <c r="C36" s="110" t="s">
        <v>128</v>
      </c>
      <c r="D36" s="111" t="s">
        <v>129</v>
      </c>
      <c r="E36" s="36">
        <v>1</v>
      </c>
      <c r="F36" s="112" t="s">
        <v>130</v>
      </c>
      <c r="G36" s="112" t="s">
        <v>62</v>
      </c>
      <c r="H36" s="110" t="s">
        <v>131</v>
      </c>
      <c r="I36" s="112" t="s">
        <v>132</v>
      </c>
      <c r="J36" s="112" t="s">
        <v>133</v>
      </c>
      <c r="K36" s="91"/>
    </row>
    <row r="37" ht="13.5" customHeight="1" spans="1:11">
      <c r="A37" s="22"/>
      <c r="B37" s="28">
        <f t="shared" si="0"/>
        <v>27</v>
      </c>
      <c r="C37" s="106" t="s">
        <v>134</v>
      </c>
      <c r="D37" s="107" t="s">
        <v>135</v>
      </c>
      <c r="E37" s="31">
        <v>1</v>
      </c>
      <c r="F37" s="108" t="s">
        <v>136</v>
      </c>
      <c r="G37" s="108" t="s">
        <v>62</v>
      </c>
      <c r="H37" s="109" t="s">
        <v>137</v>
      </c>
      <c r="I37" s="108" t="s">
        <v>135</v>
      </c>
      <c r="J37" s="108" t="s">
        <v>138</v>
      </c>
      <c r="K37" s="90"/>
    </row>
    <row r="38" ht="13.5" customHeight="1" spans="1:11">
      <c r="A38" s="22"/>
      <c r="B38" s="33">
        <f t="shared" si="0"/>
        <v>28</v>
      </c>
      <c r="C38" s="110" t="s">
        <v>139</v>
      </c>
      <c r="D38" s="111" t="s">
        <v>140</v>
      </c>
      <c r="E38" s="36">
        <v>1</v>
      </c>
      <c r="F38" s="112" t="s">
        <v>141</v>
      </c>
      <c r="G38" s="112" t="s">
        <v>62</v>
      </c>
      <c r="H38" s="110" t="s">
        <v>142</v>
      </c>
      <c r="I38" s="112" t="s">
        <v>140</v>
      </c>
      <c r="J38" s="112" t="s">
        <v>143</v>
      </c>
      <c r="K38" s="91"/>
    </row>
    <row r="39" ht="13.5" customHeight="1" spans="1:11">
      <c r="A39" s="22"/>
      <c r="B39" s="28">
        <f t="shared" si="0"/>
        <v>29</v>
      </c>
      <c r="C39" s="106" t="s">
        <v>144</v>
      </c>
      <c r="D39" s="107" t="s">
        <v>145</v>
      </c>
      <c r="E39" s="31">
        <v>1</v>
      </c>
      <c r="F39" s="108" t="s">
        <v>146</v>
      </c>
      <c r="G39" s="108" t="s">
        <v>62</v>
      </c>
      <c r="H39" s="109" t="s">
        <v>147</v>
      </c>
      <c r="I39" s="108" t="s">
        <v>148</v>
      </c>
      <c r="J39" s="108" t="s">
        <v>149</v>
      </c>
      <c r="K39" s="90"/>
    </row>
    <row r="40" spans="1:11">
      <c r="A40" s="37"/>
      <c r="B40" s="38" t="s">
        <v>150</v>
      </c>
      <c r="C40" s="39"/>
      <c r="D40" s="40"/>
      <c r="E40" s="113" t="s">
        <v>151</v>
      </c>
      <c r="F40" s="42"/>
      <c r="G40" s="43"/>
      <c r="H40" s="44"/>
      <c r="I40" s="44"/>
      <c r="J40" s="44"/>
      <c r="K40" s="92"/>
    </row>
    <row r="41" spans="1:11">
      <c r="A41" s="22"/>
      <c r="B41" s="45"/>
      <c r="C41" s="46"/>
      <c r="D41" s="47"/>
      <c r="E41" s="48"/>
      <c r="F41" s="49"/>
      <c r="G41" s="49"/>
      <c r="H41" s="46"/>
      <c r="I41" s="49"/>
      <c r="J41" s="49"/>
      <c r="K41" s="93"/>
    </row>
    <row r="42" spans="1:11">
      <c r="A42" s="22"/>
      <c r="B42" s="50"/>
      <c r="C42" s="34"/>
      <c r="D42" s="35"/>
      <c r="E42" s="36"/>
      <c r="F42" s="36"/>
      <c r="G42" s="36"/>
      <c r="H42" s="34"/>
      <c r="I42" s="36"/>
      <c r="J42" s="36"/>
      <c r="K42" s="91"/>
    </row>
    <row r="43" spans="1:11">
      <c r="A43" s="22"/>
      <c r="B43" s="51" t="s">
        <v>152</v>
      </c>
      <c r="C43" s="52"/>
      <c r="D43" s="53"/>
      <c r="E43" s="54" t="s">
        <v>153</v>
      </c>
      <c r="F43" s="52"/>
      <c r="G43" s="52"/>
      <c r="H43" s="52"/>
      <c r="I43" s="52"/>
      <c r="J43" s="52"/>
      <c r="K43" s="94"/>
    </row>
    <row r="44" spans="1:11">
      <c r="A44" s="22"/>
      <c r="B44" s="55"/>
      <c r="C44" s="55"/>
      <c r="D44" s="56"/>
      <c r="E44" s="57"/>
      <c r="F44" s="57"/>
      <c r="G44" s="58"/>
      <c r="H44" s="57"/>
      <c r="I44" s="57"/>
      <c r="J44" s="95"/>
      <c r="K44" s="96"/>
    </row>
    <row r="45" spans="1:11">
      <c r="A45" s="22"/>
      <c r="B45" s="55"/>
      <c r="C45" s="55"/>
      <c r="D45" s="59"/>
      <c r="E45" s="60"/>
      <c r="F45" s="60"/>
      <c r="G45" s="61"/>
      <c r="H45" s="60"/>
      <c r="I45" s="60"/>
      <c r="J45" s="55"/>
      <c r="K45" s="97"/>
    </row>
    <row r="46" spans="1:11">
      <c r="A46" s="22"/>
      <c r="B46" s="55"/>
      <c r="C46" s="55"/>
      <c r="D46" s="59"/>
      <c r="E46" s="60"/>
      <c r="F46" s="60"/>
      <c r="G46" s="61"/>
      <c r="H46" s="60"/>
      <c r="I46" s="60" t="s">
        <v>154</v>
      </c>
      <c r="J46" s="55"/>
      <c r="K46" s="97"/>
    </row>
    <row r="47" ht="17.25" spans="1:11">
      <c r="A47" s="62"/>
      <c r="B47" s="63"/>
      <c r="C47" s="64"/>
      <c r="D47" s="65"/>
      <c r="E47" s="66"/>
      <c r="F47" s="66"/>
      <c r="G47" s="67"/>
      <c r="H47" s="66"/>
      <c r="I47" s="66"/>
      <c r="J47" s="64"/>
      <c r="K47" s="98"/>
    </row>
    <row r="49" spans="3:4">
      <c r="C49" s="8"/>
      <c r="D49" s="8"/>
    </row>
    <row r="50" spans="3:4">
      <c r="C50" s="8"/>
      <c r="D50" s="8"/>
    </row>
    <row r="51" spans="3:4">
      <c r="C51" s="8"/>
      <c r="D51" s="8"/>
    </row>
  </sheetData>
  <mergeCells count="5">
    <mergeCell ref="B40:C40"/>
    <mergeCell ref="B43:D43"/>
    <mergeCell ref="E43:K43"/>
    <mergeCell ref="H3:H7"/>
    <mergeCell ref="A1:G7"/>
  </mergeCells>
  <pageMargins left="0.590277777777778" right="0.236111111111111" top="0.747916666666667" bottom="0.747916666666667" header="0.314583333333333" footer="0.314583333333333"/>
  <pageSetup paperSize="9" scale="66" orientation="landscape" horizontalDpi="600" verticalDpi="300"/>
  <headerFooter alignWithMargins="0">
    <oddHeader>&amp;L天津语甁仪器技术有限公司</oddHeader>
    <oddFooter>&amp;CPage &amp;P&amp;R&amp;D &amp;T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4" sqref="B14"/>
    </sheetView>
  </sheetViews>
  <sheetFormatPr defaultColWidth="9" defaultRowHeight="12.75" outlineLevelCol="1"/>
  <cols>
    <col min="1" max="1" width="28" customWidth="1"/>
    <col min="2" max="2" width="110.571428571429" customWidth="1"/>
  </cols>
  <sheetData>
    <row r="1" spans="1:2">
      <c r="A1" s="1" t="s">
        <v>155</v>
      </c>
      <c r="B1" s="114" t="s">
        <v>156</v>
      </c>
    </row>
    <row r="2" spans="1:2">
      <c r="A2" s="3" t="s">
        <v>157</v>
      </c>
      <c r="B2" s="115" t="s">
        <v>3</v>
      </c>
    </row>
    <row r="3" spans="1:2">
      <c r="A3" s="1" t="s">
        <v>158</v>
      </c>
      <c r="B3" s="116" t="s">
        <v>6</v>
      </c>
    </row>
    <row r="4" spans="1:2">
      <c r="A4" s="3" t="s">
        <v>159</v>
      </c>
      <c r="B4" s="115" t="s">
        <v>3</v>
      </c>
    </row>
    <row r="5" spans="1:2">
      <c r="A5" s="1" t="s">
        <v>160</v>
      </c>
      <c r="B5" s="116" t="s">
        <v>156</v>
      </c>
    </row>
    <row r="6" spans="1:2">
      <c r="A6" s="3" t="s">
        <v>161</v>
      </c>
      <c r="B6" s="115" t="s">
        <v>162</v>
      </c>
    </row>
    <row r="7" spans="1:2">
      <c r="A7" s="1" t="s">
        <v>163</v>
      </c>
      <c r="B7" s="116" t="s">
        <v>151</v>
      </c>
    </row>
    <row r="8" spans="1:2">
      <c r="A8" s="3" t="s">
        <v>164</v>
      </c>
      <c r="B8" s="115" t="s">
        <v>10</v>
      </c>
    </row>
    <row r="9" spans="1:2">
      <c r="A9" s="1" t="s">
        <v>165</v>
      </c>
      <c r="B9" s="116" t="s">
        <v>9</v>
      </c>
    </row>
    <row r="10" spans="1:2">
      <c r="A10" s="3" t="s">
        <v>166</v>
      </c>
      <c r="B10" s="115" t="s">
        <v>167</v>
      </c>
    </row>
    <row r="11" spans="1:2">
      <c r="A11" s="1" t="s">
        <v>168</v>
      </c>
      <c r="B11" s="116" t="s">
        <v>169</v>
      </c>
    </row>
    <row r="12" spans="1:2">
      <c r="A12" s="3" t="s">
        <v>170</v>
      </c>
      <c r="B12" s="115" t="s">
        <v>171</v>
      </c>
    </row>
    <row r="13" spans="1:2">
      <c r="A13" s="1" t="s">
        <v>172</v>
      </c>
      <c r="B13" s="116" t="s">
        <v>173</v>
      </c>
    </row>
    <row r="14" spans="1:2">
      <c r="A14" s="3" t="s">
        <v>174</v>
      </c>
      <c r="B14" s="115" t="s">
        <v>169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Altium Limited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Lee</dc:creator>
  <cp:lastModifiedBy>～～～</cp:lastModifiedBy>
  <dcterms:created xsi:type="dcterms:W3CDTF">2002-11-05T15:28:00Z</dcterms:created>
  <cp:lastPrinted>2015-05-13T07:50:00Z</cp:lastPrinted>
  <dcterms:modified xsi:type="dcterms:W3CDTF">2023-03-24T00:20:53Z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FB60F023B1DC487AAFFE8C03BB87F89B</vt:lpwstr>
  </property>
  <property fmtid="{D5CDD505-2E9C-101B-9397-08002B2CF9AE}" pid="3" name="KSOProductBuildVer">
    <vt:lpwstr>2052-11.1.0.13703</vt:lpwstr>
  </property>
</Properties>
</file>