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7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zhougaoqiang/Desktop/data mining/Assignment 2/Assignemnt-2/"/>
    </mc:Choice>
  </mc:AlternateContent>
  <xr:revisionPtr revIDLastSave="0" documentId="13_ncr:9_{C3BA8F72-E9DE-D044-B691-1C6C92105DEA}" xr6:coauthVersionLast="47" xr6:coauthVersionMax="47" xr10:uidLastSave="{00000000-0000-0000-0000-000000000000}"/>
  <bookViews>
    <workbookView xWindow="4060" yWindow="2700" windowWidth="14280" windowHeight="12880" firstSheet="1" activeTab="4" xr2:uid="{00000000-000D-0000-FFFF-FFFF00000000}"/>
  </bookViews>
  <sheets>
    <sheet name="Orignial Result" sheetId="1" r:id="rId1"/>
    <sheet name="Formatted" sheetId="2" r:id="rId2"/>
    <sheet name="Time-Comparison-1" sheetId="3" r:id="rId3"/>
    <sheet name="Time-Comparison-2" sheetId="4" r:id="rId4"/>
    <sheet name="PLOT" sheetId="5" r:id="rId5"/>
  </sheets>
  <definedNames>
    <definedName name="_xlnm._FilterDatabase" localSheetId="1" hidden="1">Formatted!$A$1:$G$73</definedName>
    <definedName name="_xlnm._FilterDatabase" localSheetId="3" hidden="1">'Time-Comparison-2'!$B$3:$J$29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L7" i="4" l="1"/>
  <c r="L8" i="4"/>
  <c r="L9" i="4"/>
  <c r="L10" i="4"/>
  <c r="L11" i="4"/>
  <c r="L6" i="4"/>
  <c r="F7" i="4"/>
  <c r="F8" i="4"/>
  <c r="F9" i="4"/>
  <c r="F10" i="4"/>
  <c r="F11" i="4"/>
  <c r="F6" i="4"/>
  <c r="G6" i="4"/>
  <c r="N7" i="4"/>
  <c r="N8" i="4"/>
  <c r="N9" i="4"/>
  <c r="N10" i="4"/>
  <c r="N11" i="4"/>
  <c r="N6" i="4"/>
  <c r="M11" i="4"/>
  <c r="M10" i="4"/>
  <c r="M9" i="4"/>
  <c r="M8" i="4"/>
  <c r="M7" i="4"/>
  <c r="O7" i="4" s="1"/>
  <c r="Q7" i="4" s="1"/>
  <c r="M6" i="4"/>
  <c r="H11" i="4"/>
  <c r="H10" i="4"/>
  <c r="H7" i="4"/>
  <c r="H8" i="4"/>
  <c r="H9" i="4"/>
  <c r="H6" i="4"/>
  <c r="G7" i="4"/>
  <c r="G8" i="4"/>
  <c r="G9" i="4"/>
  <c r="G10" i="4"/>
  <c r="G11" i="4"/>
  <c r="K16" i="3"/>
  <c r="K17" i="3"/>
  <c r="K18" i="3"/>
  <c r="K19" i="3"/>
  <c r="K20" i="3"/>
  <c r="K21" i="3"/>
  <c r="K22" i="3"/>
  <c r="K23" i="3"/>
  <c r="K24" i="3"/>
  <c r="K25" i="3"/>
  <c r="K26" i="3"/>
  <c r="K27" i="3"/>
  <c r="K14" i="3"/>
  <c r="K4" i="3"/>
  <c r="K5" i="3"/>
  <c r="K6" i="3"/>
  <c r="K7" i="3"/>
  <c r="K8" i="3"/>
  <c r="K9" i="3"/>
  <c r="K10" i="3"/>
  <c r="K11" i="3"/>
  <c r="K12" i="3"/>
  <c r="K13" i="3"/>
  <c r="K3" i="3"/>
  <c r="I7" i="4" l="1"/>
  <c r="I8" i="4"/>
  <c r="O6" i="4"/>
  <c r="P6" i="4" s="1"/>
  <c r="O9" i="4"/>
  <c r="O8" i="4"/>
  <c r="O10" i="4"/>
  <c r="P7" i="4"/>
  <c r="I6" i="4"/>
  <c r="I10" i="4"/>
  <c r="I9" i="4"/>
  <c r="I11" i="4"/>
  <c r="O11" i="4"/>
  <c r="Q6" i="4" l="1"/>
  <c r="P11" i="4"/>
  <c r="Q11" i="4"/>
  <c r="P9" i="4"/>
  <c r="Q9" i="4"/>
  <c r="P10" i="4"/>
  <c r="Q10" i="4"/>
  <c r="P8" i="4"/>
  <c r="Q8" i="4"/>
</calcChain>
</file>

<file path=xl/sharedStrings.xml><?xml version="1.0" encoding="utf-8"?>
<sst xmlns="http://purl.oclc.org/ooxml/spreadsheetml/main" count="406" uniqueCount="75">
  <si>
    <t>filename</t>
  </si>
  <si>
    <t>type</t>
  </si>
  <si>
    <t>min support</t>
  </si>
  <si>
    <t>trans</t>
  </si>
  <si>
    <t>items</t>
  </si>
  <si>
    <t>time</t>
  </si>
  <si>
    <t>Data/Bakery-formatted-number-TOP10.csv</t>
  </si>
  <si>
    <t>APRIORI</t>
  </si>
  <si>
    <t>Data/Bakery-formatted-number-TOP20.csv</t>
  </si>
  <si>
    <t>Data/Bakery-formatted-number-TOP30.csv</t>
  </si>
  <si>
    <t>Data/Bakery-formatted-number-TOP40.csv</t>
  </si>
  <si>
    <t>Data/Groceries-formatted-number-TOP10.csv</t>
  </si>
  <si>
    <t>Data/Groceries-formatted-number-TOP20.csv</t>
  </si>
  <si>
    <t>Data/Groceries-formatted-number-TOP30.csv</t>
  </si>
  <si>
    <t>Data/Groceries-formatted-number-TOP40.csv</t>
  </si>
  <si>
    <t>Data/Market_Basket-number-TOP10.csv</t>
  </si>
  <si>
    <t>Data/Market_Basket-number-TOP20.csv</t>
  </si>
  <si>
    <t>Data/Market_Basket-number-TOP30.csv</t>
  </si>
  <si>
    <t>Data/Market_Basket-number-TOP40.csv</t>
  </si>
  <si>
    <t>Data/Online_Retail-formatted-code-number-TOP10.csv</t>
  </si>
  <si>
    <t>Data/Online_Retail-formatted-code-number-TOP20.csv</t>
  </si>
  <si>
    <t>Data/Online_Retail-formatted-code-number-TOP30.csv</t>
  </si>
  <si>
    <t>Data/Online_Retail-formatted-code-number-TOP40.csv</t>
  </si>
  <si>
    <t>Data/RetailScanner-formatted-category-number-TOP10.csv</t>
  </si>
  <si>
    <t>Data/RetailScanner-formatted-category-number-TOP20.csv</t>
  </si>
  <si>
    <t>Data/RetailScanner-formatted-category-number-TOP30.csv</t>
  </si>
  <si>
    <t>Data/RetailScanner-formatted-category-number-TOP40.csv</t>
  </si>
  <si>
    <t>Data/TVShows-number-TOP10.csv</t>
  </si>
  <si>
    <t>Data/TVShows-number-TOP20.csv</t>
  </si>
  <si>
    <t>Data/TVShows-number-TOP30.csv</t>
  </si>
  <si>
    <t>Data/TVShows-number-TOP40.csv</t>
  </si>
  <si>
    <t>BRUTE FORCE</t>
  </si>
  <si>
    <t>Top</t>
  </si>
  <si>
    <t>Dataset</t>
  </si>
  <si>
    <t>Bakery</t>
  </si>
  <si>
    <t>Groceries</t>
  </si>
  <si>
    <t>MarketBasket</t>
  </si>
  <si>
    <t>OnlineRetail</t>
  </si>
  <si>
    <t>RetailScanner</t>
  </si>
  <si>
    <t>TVShows</t>
  </si>
  <si>
    <t>Bakery-AP</t>
  </si>
  <si>
    <t>Bakery-BF</t>
  </si>
  <si>
    <t>Groceries-AP</t>
  </si>
  <si>
    <t>Groceries-BF</t>
  </si>
  <si>
    <t>MarketBasket-AP</t>
  </si>
  <si>
    <t>MarketBasket-BF</t>
  </si>
  <si>
    <t>OnlineRetail-AP</t>
  </si>
  <si>
    <t>OnlineRetail-BF</t>
  </si>
  <si>
    <t>RetailScanner-AP</t>
  </si>
  <si>
    <t>RetailScanner-BF</t>
  </si>
  <si>
    <t>TVShows-AP</t>
  </si>
  <si>
    <t>TVShows-BF</t>
  </si>
  <si>
    <t>ITEM-TOP10</t>
  </si>
  <si>
    <t>ITEM-TOP20</t>
  </si>
  <si>
    <t>ITEM-TOP30</t>
  </si>
  <si>
    <t>ITEM-TOP40</t>
  </si>
  <si>
    <t>TOP30-TIME</t>
  </si>
  <si>
    <t>TOP40-TIME</t>
  </si>
  <si>
    <t>Excute Time = Unit Time * Total Items  * 2^unique Items</t>
  </si>
  <si>
    <t>=&gt;'</t>
  </si>
  <si>
    <t>item/transaction</t>
  </si>
  <si>
    <t>calculated</t>
  </si>
  <si>
    <t>Unit Time =Excute Time /  (Total Items  * 2^unique Items)</t>
  </si>
  <si>
    <t>TOP10-TIME-R1</t>
  </si>
  <si>
    <t>TOP10-TIME-R2</t>
  </si>
  <si>
    <t>Unit time -R1</t>
  </si>
  <si>
    <t>Unit time -R2</t>
  </si>
  <si>
    <t>TOP20-TIME-R1</t>
  </si>
  <si>
    <t>TOP20-TIME-R2</t>
  </si>
  <si>
    <t>Unit time - R1</t>
  </si>
  <si>
    <t>Unit time - R2</t>
  </si>
  <si>
    <t>AVE UNIT TIME</t>
  </si>
  <si>
    <t>Predict</t>
  </si>
  <si>
    <t>TOP10 - Ave Execute Time</t>
  </si>
  <si>
    <t>TOP20 - Ave ExecuteTime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</si>
</sst>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quotePrefix="1"/>
    <xf numFmtId="0" fontId="0" fillId="33" borderId="0" xfId="0" applyFill="1"/>
    <xf numFmtId="0" fontId="0" fillId="0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zoomScale="125" workbookViewId="0">
      <selection activeCell="A10" sqref="A10"/>
    </sheetView>
  </sheetViews>
  <sheetFormatPr baseColWidth="10" defaultRowHeight="16" x14ac:dyDescent="0.2"/>
  <cols>
    <col min="1" max="1" width="51" bestFit="1" customWidth="1"/>
    <col min="2" max="2" width="12.83203125" bestFit="1" customWidth="1"/>
    <col min="3" max="3" width="11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0.01</v>
      </c>
      <c r="D2">
        <v>8339</v>
      </c>
      <c r="E2">
        <v>13484</v>
      </c>
      <c r="F2">
        <v>8.76438617706298E-2</v>
      </c>
    </row>
    <row r="3" spans="1:6" x14ac:dyDescent="0.2">
      <c r="A3" t="s">
        <v>6</v>
      </c>
      <c r="B3" t="s">
        <v>7</v>
      </c>
      <c r="C3">
        <v>0.05</v>
      </c>
      <c r="D3">
        <v>8339</v>
      </c>
      <c r="E3">
        <v>13484</v>
      </c>
      <c r="F3">
        <v>3.7050962448120103E-2</v>
      </c>
    </row>
    <row r="4" spans="1:6" x14ac:dyDescent="0.2">
      <c r="A4" t="s">
        <v>8</v>
      </c>
      <c r="B4" t="s">
        <v>7</v>
      </c>
      <c r="C4">
        <v>0.01</v>
      </c>
      <c r="D4">
        <v>9037</v>
      </c>
      <c r="E4">
        <v>16550</v>
      </c>
      <c r="F4">
        <v>0.271992206573486</v>
      </c>
    </row>
    <row r="5" spans="1:6" x14ac:dyDescent="0.2">
      <c r="A5" t="s">
        <v>8</v>
      </c>
      <c r="B5" t="s">
        <v>7</v>
      </c>
      <c r="C5">
        <v>0.05</v>
      </c>
      <c r="D5">
        <v>9037</v>
      </c>
      <c r="E5">
        <v>16550</v>
      </c>
      <c r="F5">
        <v>3.9773941040039E-2</v>
      </c>
    </row>
    <row r="6" spans="1:6" x14ac:dyDescent="0.2">
      <c r="A6" t="s">
        <v>9</v>
      </c>
      <c r="B6" t="s">
        <v>7</v>
      </c>
      <c r="C6">
        <v>0.01</v>
      </c>
      <c r="D6">
        <v>9298</v>
      </c>
      <c r="E6">
        <v>17885</v>
      </c>
      <c r="F6">
        <v>0.51076674461364702</v>
      </c>
    </row>
    <row r="7" spans="1:6" x14ac:dyDescent="0.2">
      <c r="A7" t="s">
        <v>9</v>
      </c>
      <c r="B7" t="s">
        <v>7</v>
      </c>
      <c r="C7">
        <v>0.05</v>
      </c>
      <c r="D7">
        <v>9298</v>
      </c>
      <c r="E7">
        <v>17885</v>
      </c>
      <c r="F7">
        <v>4.0420055389404297E-2</v>
      </c>
    </row>
    <row r="8" spans="1:6" x14ac:dyDescent="0.2">
      <c r="A8" t="s">
        <v>10</v>
      </c>
      <c r="B8" t="s">
        <v>7</v>
      </c>
      <c r="C8">
        <v>0.01</v>
      </c>
      <c r="D8">
        <v>9365</v>
      </c>
      <c r="E8">
        <v>18445</v>
      </c>
      <c r="F8">
        <v>0.51530289649963301</v>
      </c>
    </row>
    <row r="9" spans="1:6" x14ac:dyDescent="0.2">
      <c r="A9" t="s">
        <v>10</v>
      </c>
      <c r="B9" t="s">
        <v>7</v>
      </c>
      <c r="C9">
        <v>0.05</v>
      </c>
      <c r="D9">
        <v>9365</v>
      </c>
      <c r="E9">
        <v>18445</v>
      </c>
      <c r="F9">
        <v>3.6988735198974602E-2</v>
      </c>
    </row>
    <row r="10" spans="1:6" x14ac:dyDescent="0.2">
      <c r="A10" t="s">
        <v>11</v>
      </c>
      <c r="B10" t="s">
        <v>7</v>
      </c>
      <c r="C10">
        <v>0.01</v>
      </c>
      <c r="D10">
        <v>3656</v>
      </c>
      <c r="E10">
        <v>11111</v>
      </c>
      <c r="F10">
        <v>0.23379611968994099</v>
      </c>
    </row>
    <row r="11" spans="1:6" x14ac:dyDescent="0.2">
      <c r="A11" t="s">
        <v>11</v>
      </c>
      <c r="B11" t="s">
        <v>7</v>
      </c>
      <c r="C11">
        <v>0.05</v>
      </c>
      <c r="D11">
        <v>3656</v>
      </c>
      <c r="E11">
        <v>11111</v>
      </c>
      <c r="F11">
        <v>7.5079917907714802E-2</v>
      </c>
    </row>
    <row r="12" spans="1:6" x14ac:dyDescent="0.2">
      <c r="A12" t="s">
        <v>12</v>
      </c>
      <c r="B12" t="s">
        <v>7</v>
      </c>
      <c r="C12">
        <v>0.01</v>
      </c>
      <c r="D12">
        <v>3810</v>
      </c>
      <c r="E12">
        <v>17117</v>
      </c>
      <c r="F12">
        <v>3.0434381961822501</v>
      </c>
    </row>
    <row r="13" spans="1:6" x14ac:dyDescent="0.2">
      <c r="A13" t="s">
        <v>12</v>
      </c>
      <c r="B13" t="s">
        <v>7</v>
      </c>
      <c r="C13">
        <v>0.05</v>
      </c>
      <c r="D13">
        <v>3810</v>
      </c>
      <c r="E13">
        <v>17117</v>
      </c>
      <c r="F13">
        <v>0.40012621879577598</v>
      </c>
    </row>
    <row r="14" spans="1:6" x14ac:dyDescent="0.2">
      <c r="A14" t="s">
        <v>13</v>
      </c>
      <c r="B14" t="s">
        <v>7</v>
      </c>
      <c r="C14">
        <v>0.01</v>
      </c>
      <c r="D14">
        <v>3866</v>
      </c>
      <c r="E14">
        <v>21595</v>
      </c>
      <c r="F14">
        <v>9.4074759483337402</v>
      </c>
    </row>
    <row r="15" spans="1:6" x14ac:dyDescent="0.2">
      <c r="A15" t="s">
        <v>13</v>
      </c>
      <c r="B15" t="s">
        <v>7</v>
      </c>
      <c r="C15">
        <v>0.05</v>
      </c>
      <c r="D15">
        <v>3866</v>
      </c>
      <c r="E15">
        <v>21595</v>
      </c>
      <c r="F15">
        <v>0.89650177955627397</v>
      </c>
    </row>
    <row r="16" spans="1:6" x14ac:dyDescent="0.2">
      <c r="A16" t="s">
        <v>14</v>
      </c>
      <c r="B16" t="s">
        <v>7</v>
      </c>
      <c r="C16">
        <v>0.01</v>
      </c>
      <c r="D16">
        <v>3881</v>
      </c>
      <c r="E16">
        <v>24697</v>
      </c>
      <c r="F16">
        <v>16.805962324142399</v>
      </c>
    </row>
    <row r="17" spans="1:6" x14ac:dyDescent="0.2">
      <c r="A17" t="s">
        <v>14</v>
      </c>
      <c r="B17" t="s">
        <v>7</v>
      </c>
      <c r="C17">
        <v>0.05</v>
      </c>
      <c r="D17">
        <v>3881</v>
      </c>
      <c r="E17">
        <v>24697</v>
      </c>
      <c r="F17">
        <v>1.2671589851379299</v>
      </c>
    </row>
    <row r="18" spans="1:6" x14ac:dyDescent="0.2">
      <c r="A18" t="s">
        <v>15</v>
      </c>
      <c r="B18" t="s">
        <v>7</v>
      </c>
      <c r="C18">
        <v>0.01</v>
      </c>
      <c r="D18">
        <v>5520</v>
      </c>
      <c r="E18">
        <v>11081</v>
      </c>
      <c r="F18">
        <v>0.118185997009277</v>
      </c>
    </row>
    <row r="19" spans="1:6" x14ac:dyDescent="0.2">
      <c r="A19" t="s">
        <v>15</v>
      </c>
      <c r="B19" t="s">
        <v>7</v>
      </c>
      <c r="C19">
        <v>0.05</v>
      </c>
      <c r="D19">
        <v>5520</v>
      </c>
      <c r="E19">
        <v>11081</v>
      </c>
      <c r="F19">
        <v>3.3138990402221603E-2</v>
      </c>
    </row>
    <row r="20" spans="1:6" x14ac:dyDescent="0.2">
      <c r="A20" t="s">
        <v>16</v>
      </c>
      <c r="B20" t="s">
        <v>7</v>
      </c>
      <c r="C20">
        <v>0.01</v>
      </c>
      <c r="D20">
        <v>6536</v>
      </c>
      <c r="E20">
        <v>16602</v>
      </c>
      <c r="F20">
        <v>0.65351605415344205</v>
      </c>
    </row>
    <row r="21" spans="1:6" x14ac:dyDescent="0.2">
      <c r="A21" t="s">
        <v>16</v>
      </c>
      <c r="B21" t="s">
        <v>7</v>
      </c>
      <c r="C21">
        <v>0.05</v>
      </c>
      <c r="D21">
        <v>6536</v>
      </c>
      <c r="E21">
        <v>16602</v>
      </c>
      <c r="F21">
        <v>0.15496015548705999</v>
      </c>
    </row>
    <row r="22" spans="1:6" x14ac:dyDescent="0.2">
      <c r="A22" t="s">
        <v>17</v>
      </c>
      <c r="B22" t="s">
        <v>7</v>
      </c>
      <c r="C22">
        <v>0.01</v>
      </c>
      <c r="D22">
        <v>6855</v>
      </c>
      <c r="E22">
        <v>20366</v>
      </c>
      <c r="F22">
        <v>1.2472188472747801</v>
      </c>
    </row>
    <row r="23" spans="1:6" x14ac:dyDescent="0.2">
      <c r="A23" t="s">
        <v>17</v>
      </c>
      <c r="B23" t="s">
        <v>7</v>
      </c>
      <c r="C23">
        <v>0.05</v>
      </c>
      <c r="D23">
        <v>6855</v>
      </c>
      <c r="E23">
        <v>20366</v>
      </c>
      <c r="F23">
        <v>0.33792996406555098</v>
      </c>
    </row>
    <row r="24" spans="1:6" x14ac:dyDescent="0.2">
      <c r="A24" t="s">
        <v>18</v>
      </c>
      <c r="B24" t="s">
        <v>7</v>
      </c>
      <c r="C24">
        <v>0.01</v>
      </c>
      <c r="D24">
        <v>7075</v>
      </c>
      <c r="E24">
        <v>22646</v>
      </c>
      <c r="F24">
        <v>1.69136309623718</v>
      </c>
    </row>
    <row r="25" spans="1:6" x14ac:dyDescent="0.2">
      <c r="A25" t="s">
        <v>18</v>
      </c>
      <c r="B25" t="s">
        <v>7</v>
      </c>
      <c r="C25">
        <v>0.05</v>
      </c>
      <c r="D25">
        <v>7075</v>
      </c>
      <c r="E25">
        <v>22646</v>
      </c>
      <c r="F25">
        <v>0.33899402618408198</v>
      </c>
    </row>
    <row r="26" spans="1:6" x14ac:dyDescent="0.2">
      <c r="A26" t="s">
        <v>19</v>
      </c>
      <c r="B26" t="s">
        <v>7</v>
      </c>
      <c r="C26">
        <v>0.01</v>
      </c>
      <c r="D26">
        <v>9604</v>
      </c>
      <c r="E26">
        <v>16868</v>
      </c>
      <c r="F26">
        <v>0.213912963867187</v>
      </c>
    </row>
    <row r="27" spans="1:6" x14ac:dyDescent="0.2">
      <c r="A27" t="s">
        <v>19</v>
      </c>
      <c r="B27" t="s">
        <v>7</v>
      </c>
      <c r="C27">
        <v>0.05</v>
      </c>
      <c r="D27">
        <v>9604</v>
      </c>
      <c r="E27">
        <v>16868</v>
      </c>
      <c r="F27">
        <v>4.44169044494628E-2</v>
      </c>
    </row>
    <row r="28" spans="1:6" x14ac:dyDescent="0.2">
      <c r="A28" t="s">
        <v>20</v>
      </c>
      <c r="B28" t="s">
        <v>7</v>
      </c>
      <c r="C28">
        <v>0.01</v>
      </c>
      <c r="D28">
        <v>12375</v>
      </c>
      <c r="E28">
        <v>29166</v>
      </c>
      <c r="F28">
        <v>1.6481809616088801</v>
      </c>
    </row>
    <row r="29" spans="1:6" x14ac:dyDescent="0.2">
      <c r="A29" t="s">
        <v>20</v>
      </c>
      <c r="B29" t="s">
        <v>7</v>
      </c>
      <c r="C29">
        <v>0.05</v>
      </c>
      <c r="D29">
        <v>12375</v>
      </c>
      <c r="E29">
        <v>29166</v>
      </c>
      <c r="F29">
        <v>0.26703786849975503</v>
      </c>
    </row>
    <row r="30" spans="1:6" x14ac:dyDescent="0.2">
      <c r="A30" t="s">
        <v>21</v>
      </c>
      <c r="B30" t="s">
        <v>7</v>
      </c>
      <c r="C30">
        <v>0.01</v>
      </c>
      <c r="D30">
        <v>13489</v>
      </c>
      <c r="E30">
        <v>40546</v>
      </c>
      <c r="F30">
        <v>5.7212419509887598</v>
      </c>
    </row>
    <row r="31" spans="1:6" x14ac:dyDescent="0.2">
      <c r="A31" t="s">
        <v>21</v>
      </c>
      <c r="B31" t="s">
        <v>7</v>
      </c>
      <c r="C31">
        <v>0.05</v>
      </c>
      <c r="D31">
        <v>13489</v>
      </c>
      <c r="E31">
        <v>40546</v>
      </c>
      <c r="F31">
        <v>0.74612021446228005</v>
      </c>
    </row>
    <row r="32" spans="1:6" x14ac:dyDescent="0.2">
      <c r="A32" t="s">
        <v>22</v>
      </c>
      <c r="B32" t="s">
        <v>7</v>
      </c>
      <c r="C32">
        <v>0.01</v>
      </c>
      <c r="D32">
        <v>14532</v>
      </c>
      <c r="E32">
        <v>50897</v>
      </c>
      <c r="F32">
        <v>12.3863139152526</v>
      </c>
    </row>
    <row r="33" spans="1:6" x14ac:dyDescent="0.2">
      <c r="A33" t="s">
        <v>22</v>
      </c>
      <c r="B33" t="s">
        <v>7</v>
      </c>
      <c r="C33">
        <v>0.05</v>
      </c>
      <c r="D33">
        <v>14532</v>
      </c>
      <c r="E33">
        <v>50897</v>
      </c>
      <c r="F33">
        <v>1.59409999847412</v>
      </c>
    </row>
    <row r="34" spans="1:6" x14ac:dyDescent="0.2">
      <c r="A34" t="s">
        <v>23</v>
      </c>
      <c r="B34" t="s">
        <v>7</v>
      </c>
      <c r="C34">
        <v>0.01</v>
      </c>
      <c r="D34">
        <v>32965</v>
      </c>
      <c r="E34">
        <v>44101</v>
      </c>
      <c r="F34">
        <v>0.200621128082275</v>
      </c>
    </row>
    <row r="35" spans="1:6" x14ac:dyDescent="0.2">
      <c r="A35" t="s">
        <v>23</v>
      </c>
      <c r="B35" t="s">
        <v>7</v>
      </c>
      <c r="C35">
        <v>0.05</v>
      </c>
      <c r="D35">
        <v>32965</v>
      </c>
      <c r="E35">
        <v>44101</v>
      </c>
      <c r="F35">
        <v>0.13675999641418399</v>
      </c>
    </row>
    <row r="36" spans="1:6" x14ac:dyDescent="0.2">
      <c r="A36" t="s">
        <v>24</v>
      </c>
      <c r="B36" t="s">
        <v>7</v>
      </c>
      <c r="C36">
        <v>0.01</v>
      </c>
      <c r="D36">
        <v>41103</v>
      </c>
      <c r="E36">
        <v>65244</v>
      </c>
      <c r="F36">
        <v>1.03617787361145</v>
      </c>
    </row>
    <row r="37" spans="1:6" x14ac:dyDescent="0.2">
      <c r="A37" t="s">
        <v>24</v>
      </c>
      <c r="B37" t="s">
        <v>7</v>
      </c>
      <c r="C37">
        <v>0.05</v>
      </c>
      <c r="D37">
        <v>41103</v>
      </c>
      <c r="E37">
        <v>65244</v>
      </c>
      <c r="F37">
        <v>0.41044712066650302</v>
      </c>
    </row>
    <row r="38" spans="1:6" x14ac:dyDescent="0.2">
      <c r="A38" t="s">
        <v>25</v>
      </c>
      <c r="B38" t="s">
        <v>7</v>
      </c>
      <c r="C38">
        <v>0.01</v>
      </c>
      <c r="D38">
        <v>48621</v>
      </c>
      <c r="E38">
        <v>80636</v>
      </c>
      <c r="F38">
        <v>2.2301330566406201</v>
      </c>
    </row>
    <row r="39" spans="1:6" x14ac:dyDescent="0.2">
      <c r="A39" t="s">
        <v>25</v>
      </c>
      <c r="B39" t="s">
        <v>7</v>
      </c>
      <c r="C39">
        <v>0.05</v>
      </c>
      <c r="D39">
        <v>48621</v>
      </c>
      <c r="E39">
        <v>80636</v>
      </c>
      <c r="F39">
        <v>0.37332463264465299</v>
      </c>
    </row>
    <row r="40" spans="1:6" x14ac:dyDescent="0.2">
      <c r="A40" t="s">
        <v>26</v>
      </c>
      <c r="B40" t="s">
        <v>7</v>
      </c>
      <c r="C40">
        <v>0.01</v>
      </c>
      <c r="D40">
        <v>51980</v>
      </c>
      <c r="E40">
        <v>90839</v>
      </c>
      <c r="F40">
        <v>4.2276711463928196</v>
      </c>
    </row>
    <row r="41" spans="1:6" x14ac:dyDescent="0.2">
      <c r="A41" t="s">
        <v>26</v>
      </c>
      <c r="B41" t="s">
        <v>7</v>
      </c>
      <c r="C41">
        <v>0.05</v>
      </c>
      <c r="D41">
        <v>51980</v>
      </c>
      <c r="E41">
        <v>90839</v>
      </c>
      <c r="F41">
        <v>0.41335296630859297</v>
      </c>
    </row>
    <row r="42" spans="1:6" x14ac:dyDescent="0.2">
      <c r="A42" t="s">
        <v>27</v>
      </c>
      <c r="B42" t="s">
        <v>7</v>
      </c>
      <c r="C42">
        <v>0.01</v>
      </c>
      <c r="D42">
        <v>6962</v>
      </c>
      <c r="E42">
        <v>14190</v>
      </c>
      <c r="F42">
        <v>0.174072980880737</v>
      </c>
    </row>
    <row r="43" spans="1:6" x14ac:dyDescent="0.2">
      <c r="A43" t="s">
        <v>27</v>
      </c>
      <c r="B43" t="s">
        <v>7</v>
      </c>
      <c r="C43">
        <v>0.05</v>
      </c>
      <c r="D43">
        <v>6962</v>
      </c>
      <c r="E43">
        <v>14190</v>
      </c>
      <c r="F43">
        <v>4.6868085861205999E-2</v>
      </c>
    </row>
    <row r="44" spans="1:6" x14ac:dyDescent="0.2">
      <c r="A44" t="s">
        <v>28</v>
      </c>
      <c r="B44" t="s">
        <v>7</v>
      </c>
      <c r="C44">
        <v>0.01</v>
      </c>
      <c r="D44">
        <v>8276</v>
      </c>
      <c r="E44">
        <v>21638</v>
      </c>
      <c r="F44">
        <v>0.98179316520690896</v>
      </c>
    </row>
    <row r="45" spans="1:6" x14ac:dyDescent="0.2">
      <c r="A45" t="s">
        <v>28</v>
      </c>
      <c r="B45" t="s">
        <v>7</v>
      </c>
      <c r="C45">
        <v>0.05</v>
      </c>
      <c r="D45">
        <v>8276</v>
      </c>
      <c r="E45">
        <v>21638</v>
      </c>
      <c r="F45">
        <v>0.200865983963012</v>
      </c>
    </row>
    <row r="46" spans="1:6" x14ac:dyDescent="0.2">
      <c r="A46" t="s">
        <v>29</v>
      </c>
      <c r="B46" t="s">
        <v>7</v>
      </c>
      <c r="C46">
        <v>0.01</v>
      </c>
      <c r="D46">
        <v>8706</v>
      </c>
      <c r="E46">
        <v>27074</v>
      </c>
      <c r="F46">
        <v>2.05022692680358</v>
      </c>
    </row>
    <row r="47" spans="1:6" x14ac:dyDescent="0.2">
      <c r="A47" t="s">
        <v>29</v>
      </c>
      <c r="B47" t="s">
        <v>7</v>
      </c>
      <c r="C47">
        <v>0.05</v>
      </c>
      <c r="D47">
        <v>8706</v>
      </c>
      <c r="E47">
        <v>27074</v>
      </c>
      <c r="F47">
        <v>0.52208685874938898</v>
      </c>
    </row>
    <row r="48" spans="1:6" x14ac:dyDescent="0.2">
      <c r="A48" t="s">
        <v>30</v>
      </c>
      <c r="B48" t="s">
        <v>7</v>
      </c>
      <c r="C48">
        <v>0.01</v>
      </c>
      <c r="D48">
        <v>8953</v>
      </c>
      <c r="E48">
        <v>30791</v>
      </c>
      <c r="F48">
        <v>3.4315237998962398</v>
      </c>
    </row>
    <row r="49" spans="1:6" x14ac:dyDescent="0.2">
      <c r="A49" t="s">
        <v>30</v>
      </c>
      <c r="B49" t="s">
        <v>7</v>
      </c>
      <c r="C49">
        <v>0.05</v>
      </c>
      <c r="D49">
        <v>8953</v>
      </c>
      <c r="E49">
        <v>30791</v>
      </c>
      <c r="F49">
        <v>0.61531805992126398</v>
      </c>
    </row>
    <row r="50" spans="1:6" x14ac:dyDescent="0.2">
      <c r="A50" t="s">
        <v>6</v>
      </c>
      <c r="B50" t="s">
        <v>31</v>
      </c>
      <c r="C50">
        <v>0.01</v>
      </c>
      <c r="D50">
        <v>8339</v>
      </c>
      <c r="E50">
        <v>13484</v>
      </c>
      <c r="F50">
        <v>0.235382080078125</v>
      </c>
    </row>
    <row r="51" spans="1:6" x14ac:dyDescent="0.2">
      <c r="A51" t="s">
        <v>6</v>
      </c>
      <c r="B51" t="s">
        <v>31</v>
      </c>
      <c r="C51">
        <v>0.05</v>
      </c>
      <c r="D51">
        <v>8339</v>
      </c>
      <c r="E51">
        <v>13484</v>
      </c>
      <c r="F51">
        <v>0.226667881011962</v>
      </c>
    </row>
    <row r="52" spans="1:6" x14ac:dyDescent="0.2">
      <c r="A52" t="s">
        <v>8</v>
      </c>
      <c r="B52" t="s">
        <v>31</v>
      </c>
      <c r="C52">
        <v>0.01</v>
      </c>
      <c r="D52">
        <v>9037</v>
      </c>
      <c r="E52">
        <v>16550</v>
      </c>
      <c r="F52">
        <v>272.98048162460299</v>
      </c>
    </row>
    <row r="53" spans="1:6" x14ac:dyDescent="0.2">
      <c r="A53" t="s">
        <v>8</v>
      </c>
      <c r="B53" t="s">
        <v>31</v>
      </c>
      <c r="C53">
        <v>0.05</v>
      </c>
      <c r="D53">
        <v>9037</v>
      </c>
      <c r="E53">
        <v>16550</v>
      </c>
      <c r="F53">
        <v>273.12324595451298</v>
      </c>
    </row>
    <row r="54" spans="1:6" x14ac:dyDescent="0.2">
      <c r="A54" t="s">
        <v>11</v>
      </c>
      <c r="B54" t="s">
        <v>31</v>
      </c>
      <c r="C54">
        <v>0.01</v>
      </c>
      <c r="D54">
        <v>3656</v>
      </c>
      <c r="E54">
        <v>11111</v>
      </c>
      <c r="F54">
        <v>0.14565300941467199</v>
      </c>
    </row>
    <row r="55" spans="1:6" x14ac:dyDescent="0.2">
      <c r="A55" t="s">
        <v>11</v>
      </c>
      <c r="B55" t="s">
        <v>31</v>
      </c>
      <c r="C55">
        <v>0.05</v>
      </c>
      <c r="D55">
        <v>3656</v>
      </c>
      <c r="E55">
        <v>11111</v>
      </c>
      <c r="F55">
        <v>0.13043379783630299</v>
      </c>
    </row>
    <row r="56" spans="1:6" x14ac:dyDescent="0.2">
      <c r="A56" t="s">
        <v>12</v>
      </c>
      <c r="B56" t="s">
        <v>31</v>
      </c>
      <c r="C56">
        <v>0.01</v>
      </c>
      <c r="D56">
        <v>3810</v>
      </c>
      <c r="E56">
        <v>17117</v>
      </c>
      <c r="F56">
        <v>122.68971300125099</v>
      </c>
    </row>
    <row r="57" spans="1:6" x14ac:dyDescent="0.2">
      <c r="A57" t="s">
        <v>12</v>
      </c>
      <c r="B57" t="s">
        <v>31</v>
      </c>
      <c r="C57">
        <v>0.05</v>
      </c>
      <c r="D57">
        <v>3810</v>
      </c>
      <c r="E57">
        <v>17117</v>
      </c>
      <c r="F57">
        <v>123.13004088401701</v>
      </c>
    </row>
    <row r="58" spans="1:6" x14ac:dyDescent="0.2">
      <c r="A58" t="s">
        <v>15</v>
      </c>
      <c r="B58" t="s">
        <v>31</v>
      </c>
      <c r="C58">
        <v>0.01</v>
      </c>
      <c r="D58">
        <v>5520</v>
      </c>
      <c r="E58">
        <v>11081</v>
      </c>
      <c r="F58">
        <v>0.25992703437805098</v>
      </c>
    </row>
    <row r="59" spans="1:6" x14ac:dyDescent="0.2">
      <c r="A59" t="s">
        <v>15</v>
      </c>
      <c r="B59" t="s">
        <v>31</v>
      </c>
      <c r="C59">
        <v>0.05</v>
      </c>
      <c r="D59">
        <v>5520</v>
      </c>
      <c r="E59">
        <v>11081</v>
      </c>
      <c r="F59">
        <v>0.18802618980407701</v>
      </c>
    </row>
    <row r="60" spans="1:6" x14ac:dyDescent="0.2">
      <c r="A60" t="s">
        <v>16</v>
      </c>
      <c r="B60" t="s">
        <v>31</v>
      </c>
      <c r="C60">
        <v>0.01</v>
      </c>
      <c r="D60">
        <v>6536</v>
      </c>
      <c r="E60">
        <v>16602</v>
      </c>
      <c r="F60">
        <v>214.63227391242901</v>
      </c>
    </row>
    <row r="61" spans="1:6" x14ac:dyDescent="0.2">
      <c r="A61" t="s">
        <v>16</v>
      </c>
      <c r="B61" t="s">
        <v>31</v>
      </c>
      <c r="C61">
        <v>0.05</v>
      </c>
      <c r="D61">
        <v>6536</v>
      </c>
      <c r="E61">
        <v>16602</v>
      </c>
      <c r="F61">
        <v>215.496661901474</v>
      </c>
    </row>
    <row r="62" spans="1:6" x14ac:dyDescent="0.2">
      <c r="A62" t="s">
        <v>19</v>
      </c>
      <c r="B62" t="s">
        <v>31</v>
      </c>
      <c r="C62">
        <v>0.01</v>
      </c>
      <c r="D62">
        <v>9604</v>
      </c>
      <c r="E62">
        <v>16868</v>
      </c>
      <c r="F62">
        <v>0.39884710311889598</v>
      </c>
    </row>
    <row r="63" spans="1:6" x14ac:dyDescent="0.2">
      <c r="A63" t="s">
        <v>19</v>
      </c>
      <c r="B63" t="s">
        <v>31</v>
      </c>
      <c r="C63">
        <v>0.05</v>
      </c>
      <c r="D63">
        <v>9604</v>
      </c>
      <c r="E63">
        <v>16868</v>
      </c>
      <c r="F63">
        <v>0.35486507415771401</v>
      </c>
    </row>
    <row r="64" spans="1:6" x14ac:dyDescent="0.2">
      <c r="A64" t="s">
        <v>20</v>
      </c>
      <c r="B64" t="s">
        <v>31</v>
      </c>
      <c r="C64">
        <v>0.01</v>
      </c>
      <c r="D64">
        <v>12375</v>
      </c>
      <c r="E64">
        <v>29166</v>
      </c>
      <c r="F64">
        <v>491.28441190719599</v>
      </c>
    </row>
    <row r="65" spans="1:6" x14ac:dyDescent="0.2">
      <c r="A65" t="s">
        <v>20</v>
      </c>
      <c r="B65" t="s">
        <v>31</v>
      </c>
      <c r="C65">
        <v>0.05</v>
      </c>
      <c r="D65">
        <v>12375</v>
      </c>
      <c r="E65">
        <v>29166</v>
      </c>
      <c r="F65">
        <v>491.83457922935401</v>
      </c>
    </row>
    <row r="66" spans="1:6" x14ac:dyDescent="0.2">
      <c r="A66" t="s">
        <v>23</v>
      </c>
      <c r="B66" t="s">
        <v>31</v>
      </c>
      <c r="C66">
        <v>0.01</v>
      </c>
      <c r="D66">
        <v>32965</v>
      </c>
      <c r="E66">
        <v>44101</v>
      </c>
      <c r="F66">
        <v>1.3171679973602199</v>
      </c>
    </row>
    <row r="67" spans="1:6" x14ac:dyDescent="0.2">
      <c r="A67" t="s">
        <v>23</v>
      </c>
      <c r="B67" t="s">
        <v>31</v>
      </c>
      <c r="C67">
        <v>0.05</v>
      </c>
      <c r="D67">
        <v>32965</v>
      </c>
      <c r="E67">
        <v>44101</v>
      </c>
      <c r="F67">
        <v>1.2886719703674301</v>
      </c>
    </row>
    <row r="68" spans="1:6" x14ac:dyDescent="0.2">
      <c r="A68" t="s">
        <v>24</v>
      </c>
      <c r="B68" t="s">
        <v>31</v>
      </c>
      <c r="C68">
        <v>0.01</v>
      </c>
      <c r="D68">
        <v>41103</v>
      </c>
      <c r="E68">
        <v>65244</v>
      </c>
      <c r="F68">
        <v>1498.7987899780201</v>
      </c>
    </row>
    <row r="69" spans="1:6" x14ac:dyDescent="0.2">
      <c r="A69" t="s">
        <v>24</v>
      </c>
      <c r="B69" t="s">
        <v>31</v>
      </c>
      <c r="C69">
        <v>0.05</v>
      </c>
      <c r="D69">
        <v>41103</v>
      </c>
      <c r="E69">
        <v>65244</v>
      </c>
      <c r="F69">
        <v>1466.24327397346</v>
      </c>
    </row>
    <row r="70" spans="1:6" x14ac:dyDescent="0.2">
      <c r="A70" t="s">
        <v>27</v>
      </c>
      <c r="B70" t="s">
        <v>31</v>
      </c>
      <c r="C70">
        <v>0.01</v>
      </c>
      <c r="D70">
        <v>6962</v>
      </c>
      <c r="E70">
        <v>14190</v>
      </c>
      <c r="F70">
        <v>0.35673499107360801</v>
      </c>
    </row>
    <row r="71" spans="1:6" x14ac:dyDescent="0.2">
      <c r="A71" t="s">
        <v>27</v>
      </c>
      <c r="B71" t="s">
        <v>31</v>
      </c>
      <c r="C71">
        <v>0.05</v>
      </c>
      <c r="D71">
        <v>6962</v>
      </c>
      <c r="E71">
        <v>14190</v>
      </c>
      <c r="F71">
        <v>0.33210277557373002</v>
      </c>
    </row>
    <row r="72" spans="1:6" x14ac:dyDescent="0.2">
      <c r="A72" t="s">
        <v>28</v>
      </c>
      <c r="B72" t="s">
        <v>31</v>
      </c>
      <c r="C72">
        <v>0.01</v>
      </c>
      <c r="D72">
        <v>8276</v>
      </c>
      <c r="E72">
        <v>21638</v>
      </c>
      <c r="F72">
        <v>327.936786174774</v>
      </c>
    </row>
    <row r="73" spans="1:6" x14ac:dyDescent="0.2">
      <c r="A73" t="s">
        <v>28</v>
      </c>
      <c r="B73" t="s">
        <v>31</v>
      </c>
      <c r="C73">
        <v>0.05</v>
      </c>
      <c r="D73">
        <v>8276</v>
      </c>
      <c r="E73">
        <v>21638</v>
      </c>
      <c r="F73">
        <v>328.15665984153702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73"/>
  <sheetViews>
    <sheetView workbookViewId="0">
      <selection activeCell="G2" sqref="G2:G8"/>
    </sheetView>
  </sheetViews>
  <sheetFormatPr baseColWidth="10" defaultRowHeight="16" x14ac:dyDescent="0.2"/>
  <cols>
    <col min="1" max="1" width="16.5" customWidth="1"/>
    <col min="2" max="2" width="14.33203125" customWidth="1"/>
    <col min="3" max="3" width="12.83203125" bestFit="1" customWidth="1"/>
    <col min="4" max="4" width="11" bestFit="1" customWidth="1"/>
  </cols>
  <sheetData>
    <row r="1" spans="1:7" x14ac:dyDescent="0.2">
      <c r="A1" t="s">
        <v>33</v>
      </c>
      <c r="B1" t="s">
        <v>32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34</v>
      </c>
      <c r="B2">
        <v>10</v>
      </c>
      <c r="C2" t="s">
        <v>7</v>
      </c>
      <c r="D2">
        <v>0.01</v>
      </c>
      <c r="E2">
        <v>8339</v>
      </c>
      <c r="F2">
        <v>13484</v>
      </c>
      <c r="G2">
        <v>8.76438617706298E-2</v>
      </c>
    </row>
    <row r="3" spans="1:7" hidden="1" x14ac:dyDescent="0.2">
      <c r="A3" t="s">
        <v>34</v>
      </c>
      <c r="B3">
        <v>10</v>
      </c>
      <c r="C3" t="s">
        <v>7</v>
      </c>
      <c r="D3">
        <v>0.05</v>
      </c>
      <c r="E3">
        <v>8339</v>
      </c>
      <c r="F3">
        <v>13484</v>
      </c>
      <c r="G3">
        <v>3.7050962448120103E-2</v>
      </c>
    </row>
    <row r="4" spans="1:7" x14ac:dyDescent="0.2">
      <c r="A4" t="s">
        <v>34</v>
      </c>
      <c r="B4">
        <v>20</v>
      </c>
      <c r="C4" t="s">
        <v>7</v>
      </c>
      <c r="D4">
        <v>0.01</v>
      </c>
      <c r="E4">
        <v>9037</v>
      </c>
      <c r="F4">
        <v>16550</v>
      </c>
      <c r="G4">
        <v>0.271992206573486</v>
      </c>
    </row>
    <row r="5" spans="1:7" hidden="1" x14ac:dyDescent="0.2">
      <c r="A5" t="s">
        <v>34</v>
      </c>
      <c r="B5">
        <v>20</v>
      </c>
      <c r="C5" t="s">
        <v>7</v>
      </c>
      <c r="D5">
        <v>0.05</v>
      </c>
      <c r="E5">
        <v>9037</v>
      </c>
      <c r="F5">
        <v>16550</v>
      </c>
      <c r="G5">
        <v>3.9773941040039E-2</v>
      </c>
    </row>
    <row r="6" spans="1:7" x14ac:dyDescent="0.2">
      <c r="A6" t="s">
        <v>34</v>
      </c>
      <c r="B6">
        <v>30</v>
      </c>
      <c r="C6" t="s">
        <v>7</v>
      </c>
      <c r="D6">
        <v>0.01</v>
      </c>
      <c r="E6">
        <v>9298</v>
      </c>
      <c r="F6">
        <v>17885</v>
      </c>
      <c r="G6">
        <v>0.51076674461364702</v>
      </c>
    </row>
    <row r="7" spans="1:7" hidden="1" x14ac:dyDescent="0.2">
      <c r="A7" t="s">
        <v>34</v>
      </c>
      <c r="B7">
        <v>30</v>
      </c>
      <c r="C7" t="s">
        <v>7</v>
      </c>
      <c r="D7">
        <v>0.05</v>
      </c>
      <c r="E7">
        <v>9298</v>
      </c>
      <c r="F7">
        <v>17885</v>
      </c>
      <c r="G7">
        <v>4.0420055389404297E-2</v>
      </c>
    </row>
    <row r="8" spans="1:7" x14ac:dyDescent="0.2">
      <c r="A8" t="s">
        <v>34</v>
      </c>
      <c r="B8">
        <v>40</v>
      </c>
      <c r="C8" t="s">
        <v>7</v>
      </c>
      <c r="D8">
        <v>0.01</v>
      </c>
      <c r="E8">
        <v>9365</v>
      </c>
      <c r="F8">
        <v>18445</v>
      </c>
      <c r="G8">
        <v>0.51530289649963301</v>
      </c>
    </row>
    <row r="9" spans="1:7" hidden="1" x14ac:dyDescent="0.2">
      <c r="A9" t="s">
        <v>34</v>
      </c>
      <c r="B9">
        <v>40</v>
      </c>
      <c r="C9" t="s">
        <v>7</v>
      </c>
      <c r="D9">
        <v>0.05</v>
      </c>
      <c r="E9">
        <v>9365</v>
      </c>
      <c r="F9">
        <v>18445</v>
      </c>
      <c r="G9">
        <v>3.6988735198974602E-2</v>
      </c>
    </row>
    <row r="10" spans="1:7" x14ac:dyDescent="0.2">
      <c r="A10" t="s">
        <v>35</v>
      </c>
      <c r="B10">
        <v>10</v>
      </c>
      <c r="C10" t="s">
        <v>7</v>
      </c>
      <c r="D10">
        <v>0.01</v>
      </c>
      <c r="E10">
        <v>3656</v>
      </c>
      <c r="F10">
        <v>11111</v>
      </c>
      <c r="G10">
        <v>0.23379611968994099</v>
      </c>
    </row>
    <row r="11" spans="1:7" hidden="1" x14ac:dyDescent="0.2">
      <c r="A11" t="s">
        <v>35</v>
      </c>
      <c r="B11">
        <v>10</v>
      </c>
      <c r="C11" t="s">
        <v>7</v>
      </c>
      <c r="D11">
        <v>0.05</v>
      </c>
      <c r="E11">
        <v>3656</v>
      </c>
      <c r="F11">
        <v>11111</v>
      </c>
      <c r="G11">
        <v>7.5079917907714802E-2</v>
      </c>
    </row>
    <row r="12" spans="1:7" x14ac:dyDescent="0.2">
      <c r="A12" t="s">
        <v>35</v>
      </c>
      <c r="B12">
        <v>20</v>
      </c>
      <c r="C12" t="s">
        <v>7</v>
      </c>
      <c r="D12">
        <v>0.01</v>
      </c>
      <c r="E12">
        <v>3810</v>
      </c>
      <c r="F12">
        <v>17117</v>
      </c>
      <c r="G12">
        <v>3.0434381961822501</v>
      </c>
    </row>
    <row r="13" spans="1:7" hidden="1" x14ac:dyDescent="0.2">
      <c r="A13" t="s">
        <v>35</v>
      </c>
      <c r="B13">
        <v>20</v>
      </c>
      <c r="C13" t="s">
        <v>7</v>
      </c>
      <c r="D13">
        <v>0.05</v>
      </c>
      <c r="E13">
        <v>3810</v>
      </c>
      <c r="F13">
        <v>17117</v>
      </c>
      <c r="G13">
        <v>0.40012621879577598</v>
      </c>
    </row>
    <row r="14" spans="1:7" x14ac:dyDescent="0.2">
      <c r="A14" t="s">
        <v>35</v>
      </c>
      <c r="B14">
        <v>30</v>
      </c>
      <c r="C14" t="s">
        <v>7</v>
      </c>
      <c r="D14">
        <v>0.01</v>
      </c>
      <c r="E14">
        <v>3866</v>
      </c>
      <c r="F14">
        <v>21595</v>
      </c>
      <c r="G14">
        <v>9.4074759483337402</v>
      </c>
    </row>
    <row r="15" spans="1:7" hidden="1" x14ac:dyDescent="0.2">
      <c r="A15" t="s">
        <v>35</v>
      </c>
      <c r="B15">
        <v>30</v>
      </c>
      <c r="C15" t="s">
        <v>7</v>
      </c>
      <c r="D15">
        <v>0.05</v>
      </c>
      <c r="E15">
        <v>3866</v>
      </c>
      <c r="F15">
        <v>21595</v>
      </c>
      <c r="G15">
        <v>0.89650177955627397</v>
      </c>
    </row>
    <row r="16" spans="1:7" x14ac:dyDescent="0.2">
      <c r="A16" t="s">
        <v>35</v>
      </c>
      <c r="B16">
        <v>40</v>
      </c>
      <c r="C16" t="s">
        <v>7</v>
      </c>
      <c r="D16">
        <v>0.01</v>
      </c>
      <c r="E16">
        <v>3881</v>
      </c>
      <c r="F16">
        <v>24697</v>
      </c>
      <c r="G16">
        <v>16.805962324142399</v>
      </c>
    </row>
    <row r="17" spans="1:7" hidden="1" x14ac:dyDescent="0.2">
      <c r="A17" t="s">
        <v>35</v>
      </c>
      <c r="B17">
        <v>40</v>
      </c>
      <c r="C17" t="s">
        <v>7</v>
      </c>
      <c r="D17">
        <v>0.05</v>
      </c>
      <c r="E17">
        <v>3881</v>
      </c>
      <c r="F17">
        <v>24697</v>
      </c>
      <c r="G17">
        <v>1.2671589851379299</v>
      </c>
    </row>
    <row r="18" spans="1:7" x14ac:dyDescent="0.2">
      <c r="A18" t="s">
        <v>36</v>
      </c>
      <c r="B18">
        <v>10</v>
      </c>
      <c r="C18" t="s">
        <v>7</v>
      </c>
      <c r="D18">
        <v>0.01</v>
      </c>
      <c r="E18">
        <v>5520</v>
      </c>
      <c r="F18">
        <v>11081</v>
      </c>
      <c r="G18">
        <v>0.118185997009277</v>
      </c>
    </row>
    <row r="19" spans="1:7" hidden="1" x14ac:dyDescent="0.2">
      <c r="A19" t="s">
        <v>36</v>
      </c>
      <c r="B19">
        <v>10</v>
      </c>
      <c r="C19" t="s">
        <v>7</v>
      </c>
      <c r="D19">
        <v>0.05</v>
      </c>
      <c r="E19">
        <v>5520</v>
      </c>
      <c r="F19">
        <v>11081</v>
      </c>
      <c r="G19">
        <v>3.3138990402221603E-2</v>
      </c>
    </row>
    <row r="20" spans="1:7" x14ac:dyDescent="0.2">
      <c r="A20" t="s">
        <v>36</v>
      </c>
      <c r="B20">
        <v>20</v>
      </c>
      <c r="C20" t="s">
        <v>7</v>
      </c>
      <c r="D20">
        <v>0.01</v>
      </c>
      <c r="E20">
        <v>6536</v>
      </c>
      <c r="F20">
        <v>16602</v>
      </c>
      <c r="G20">
        <v>0.65351605415344205</v>
      </c>
    </row>
    <row r="21" spans="1:7" hidden="1" x14ac:dyDescent="0.2">
      <c r="A21" t="s">
        <v>36</v>
      </c>
      <c r="B21">
        <v>20</v>
      </c>
      <c r="C21" t="s">
        <v>7</v>
      </c>
      <c r="D21">
        <v>0.05</v>
      </c>
      <c r="E21">
        <v>6536</v>
      </c>
      <c r="F21">
        <v>16602</v>
      </c>
      <c r="G21">
        <v>0.15496015548705999</v>
      </c>
    </row>
    <row r="22" spans="1:7" x14ac:dyDescent="0.2">
      <c r="A22" t="s">
        <v>36</v>
      </c>
      <c r="B22">
        <v>30</v>
      </c>
      <c r="C22" t="s">
        <v>7</v>
      </c>
      <c r="D22">
        <v>0.01</v>
      </c>
      <c r="E22">
        <v>6855</v>
      </c>
      <c r="F22">
        <v>20366</v>
      </c>
      <c r="G22">
        <v>1.2472188472747801</v>
      </c>
    </row>
    <row r="23" spans="1:7" hidden="1" x14ac:dyDescent="0.2">
      <c r="A23" t="s">
        <v>36</v>
      </c>
      <c r="B23">
        <v>30</v>
      </c>
      <c r="C23" t="s">
        <v>7</v>
      </c>
      <c r="D23">
        <v>0.05</v>
      </c>
      <c r="E23">
        <v>6855</v>
      </c>
      <c r="F23">
        <v>20366</v>
      </c>
      <c r="G23">
        <v>0.33792996406555098</v>
      </c>
    </row>
    <row r="24" spans="1:7" x14ac:dyDescent="0.2">
      <c r="A24" t="s">
        <v>36</v>
      </c>
      <c r="B24">
        <v>40</v>
      </c>
      <c r="C24" t="s">
        <v>7</v>
      </c>
      <c r="D24">
        <v>0.01</v>
      </c>
      <c r="E24">
        <v>7075</v>
      </c>
      <c r="F24">
        <v>22646</v>
      </c>
      <c r="G24">
        <v>1.69136309623718</v>
      </c>
    </row>
    <row r="25" spans="1:7" hidden="1" x14ac:dyDescent="0.2">
      <c r="A25" t="s">
        <v>36</v>
      </c>
      <c r="B25">
        <v>40</v>
      </c>
      <c r="C25" t="s">
        <v>7</v>
      </c>
      <c r="D25">
        <v>0.05</v>
      </c>
      <c r="E25">
        <v>7075</v>
      </c>
      <c r="F25">
        <v>22646</v>
      </c>
      <c r="G25">
        <v>0.33899402618408198</v>
      </c>
    </row>
    <row r="26" spans="1:7" x14ac:dyDescent="0.2">
      <c r="A26" t="s">
        <v>37</v>
      </c>
      <c r="B26">
        <v>10</v>
      </c>
      <c r="C26" t="s">
        <v>7</v>
      </c>
      <c r="D26">
        <v>0.01</v>
      </c>
      <c r="E26">
        <v>9604</v>
      </c>
      <c r="F26">
        <v>16868</v>
      </c>
      <c r="G26">
        <v>0.213912963867187</v>
      </c>
    </row>
    <row r="27" spans="1:7" hidden="1" x14ac:dyDescent="0.2">
      <c r="A27" t="s">
        <v>37</v>
      </c>
      <c r="B27">
        <v>10</v>
      </c>
      <c r="C27" t="s">
        <v>7</v>
      </c>
      <c r="D27">
        <v>0.05</v>
      </c>
      <c r="E27">
        <v>9604</v>
      </c>
      <c r="F27">
        <v>16868</v>
      </c>
      <c r="G27">
        <v>4.44169044494628E-2</v>
      </c>
    </row>
    <row r="28" spans="1:7" x14ac:dyDescent="0.2">
      <c r="A28" t="s">
        <v>37</v>
      </c>
      <c r="B28">
        <v>20</v>
      </c>
      <c r="C28" t="s">
        <v>7</v>
      </c>
      <c r="D28">
        <v>0.01</v>
      </c>
      <c r="E28">
        <v>12375</v>
      </c>
      <c r="F28">
        <v>29166</v>
      </c>
      <c r="G28">
        <v>1.6481809616088801</v>
      </c>
    </row>
    <row r="29" spans="1:7" hidden="1" x14ac:dyDescent="0.2">
      <c r="A29" t="s">
        <v>37</v>
      </c>
      <c r="B29">
        <v>20</v>
      </c>
      <c r="C29" t="s">
        <v>7</v>
      </c>
      <c r="D29">
        <v>0.05</v>
      </c>
      <c r="E29">
        <v>12375</v>
      </c>
      <c r="F29">
        <v>29166</v>
      </c>
      <c r="G29">
        <v>0.26703786849975503</v>
      </c>
    </row>
    <row r="30" spans="1:7" x14ac:dyDescent="0.2">
      <c r="A30" t="s">
        <v>37</v>
      </c>
      <c r="B30">
        <v>30</v>
      </c>
      <c r="C30" t="s">
        <v>7</v>
      </c>
      <c r="D30">
        <v>0.01</v>
      </c>
      <c r="E30">
        <v>13489</v>
      </c>
      <c r="F30">
        <v>40546</v>
      </c>
      <c r="G30">
        <v>5.7212419509887598</v>
      </c>
    </row>
    <row r="31" spans="1:7" hidden="1" x14ac:dyDescent="0.2">
      <c r="A31" t="s">
        <v>37</v>
      </c>
      <c r="B31">
        <v>30</v>
      </c>
      <c r="C31" t="s">
        <v>7</v>
      </c>
      <c r="D31">
        <v>0.05</v>
      </c>
      <c r="E31">
        <v>13489</v>
      </c>
      <c r="F31">
        <v>40546</v>
      </c>
      <c r="G31">
        <v>0.74612021446228005</v>
      </c>
    </row>
    <row r="32" spans="1:7" x14ac:dyDescent="0.2">
      <c r="A32" t="s">
        <v>37</v>
      </c>
      <c r="B32">
        <v>40</v>
      </c>
      <c r="C32" t="s">
        <v>7</v>
      </c>
      <c r="D32">
        <v>0.01</v>
      </c>
      <c r="E32">
        <v>14532</v>
      </c>
      <c r="F32">
        <v>50897</v>
      </c>
      <c r="G32">
        <v>12.3863139152526</v>
      </c>
    </row>
    <row r="33" spans="1:7" hidden="1" x14ac:dyDescent="0.2">
      <c r="A33" t="s">
        <v>37</v>
      </c>
      <c r="B33">
        <v>40</v>
      </c>
      <c r="C33" t="s">
        <v>7</v>
      </c>
      <c r="D33">
        <v>0.05</v>
      </c>
      <c r="E33">
        <v>14532</v>
      </c>
      <c r="F33">
        <v>50897</v>
      </c>
      <c r="G33">
        <v>1.59409999847412</v>
      </c>
    </row>
    <row r="34" spans="1:7" x14ac:dyDescent="0.2">
      <c r="A34" t="s">
        <v>38</v>
      </c>
      <c r="B34">
        <v>10</v>
      </c>
      <c r="C34" t="s">
        <v>7</v>
      </c>
      <c r="D34">
        <v>0.01</v>
      </c>
      <c r="E34">
        <v>32965</v>
      </c>
      <c r="F34">
        <v>44101</v>
      </c>
      <c r="G34">
        <v>0.200621128082275</v>
      </c>
    </row>
    <row r="35" spans="1:7" hidden="1" x14ac:dyDescent="0.2">
      <c r="A35" t="s">
        <v>38</v>
      </c>
      <c r="B35">
        <v>10</v>
      </c>
      <c r="C35" t="s">
        <v>7</v>
      </c>
      <c r="D35">
        <v>0.05</v>
      </c>
      <c r="E35">
        <v>32965</v>
      </c>
      <c r="F35">
        <v>44101</v>
      </c>
      <c r="G35">
        <v>0.13675999641418399</v>
      </c>
    </row>
    <row r="36" spans="1:7" x14ac:dyDescent="0.2">
      <c r="A36" t="s">
        <v>38</v>
      </c>
      <c r="B36">
        <v>20</v>
      </c>
      <c r="C36" t="s">
        <v>7</v>
      </c>
      <c r="D36">
        <v>0.01</v>
      </c>
      <c r="E36">
        <v>41103</v>
      </c>
      <c r="F36">
        <v>65244</v>
      </c>
      <c r="G36">
        <v>1.03617787361145</v>
      </c>
    </row>
    <row r="37" spans="1:7" hidden="1" x14ac:dyDescent="0.2">
      <c r="A37" t="s">
        <v>38</v>
      </c>
      <c r="B37">
        <v>20</v>
      </c>
      <c r="C37" t="s">
        <v>7</v>
      </c>
      <c r="D37">
        <v>0.05</v>
      </c>
      <c r="E37">
        <v>41103</v>
      </c>
      <c r="F37">
        <v>65244</v>
      </c>
      <c r="G37">
        <v>0.41044712066650302</v>
      </c>
    </row>
    <row r="38" spans="1:7" x14ac:dyDescent="0.2">
      <c r="A38" t="s">
        <v>38</v>
      </c>
      <c r="B38">
        <v>30</v>
      </c>
      <c r="C38" t="s">
        <v>7</v>
      </c>
      <c r="D38">
        <v>0.01</v>
      </c>
      <c r="E38">
        <v>48621</v>
      </c>
      <c r="F38">
        <v>80636</v>
      </c>
      <c r="G38">
        <v>2.2301330566406201</v>
      </c>
    </row>
    <row r="39" spans="1:7" hidden="1" x14ac:dyDescent="0.2">
      <c r="A39" t="s">
        <v>38</v>
      </c>
      <c r="B39">
        <v>30</v>
      </c>
      <c r="C39" t="s">
        <v>7</v>
      </c>
      <c r="D39">
        <v>0.05</v>
      </c>
      <c r="E39">
        <v>48621</v>
      </c>
      <c r="F39">
        <v>80636</v>
      </c>
      <c r="G39">
        <v>0.37332463264465299</v>
      </c>
    </row>
    <row r="40" spans="1:7" x14ac:dyDescent="0.2">
      <c r="A40" t="s">
        <v>38</v>
      </c>
      <c r="B40">
        <v>40</v>
      </c>
      <c r="C40" t="s">
        <v>7</v>
      </c>
      <c r="D40">
        <v>0.01</v>
      </c>
      <c r="E40">
        <v>51980</v>
      </c>
      <c r="F40">
        <v>90839</v>
      </c>
      <c r="G40">
        <v>4.2276711463928196</v>
      </c>
    </row>
    <row r="41" spans="1:7" hidden="1" x14ac:dyDescent="0.2">
      <c r="A41" t="s">
        <v>38</v>
      </c>
      <c r="B41">
        <v>40</v>
      </c>
      <c r="C41" t="s">
        <v>7</v>
      </c>
      <c r="D41">
        <v>0.05</v>
      </c>
      <c r="E41">
        <v>51980</v>
      </c>
      <c r="F41">
        <v>90839</v>
      </c>
      <c r="G41">
        <v>0.41335296630859297</v>
      </c>
    </row>
    <row r="42" spans="1:7" x14ac:dyDescent="0.2">
      <c r="A42" t="s">
        <v>39</v>
      </c>
      <c r="B42">
        <v>10</v>
      </c>
      <c r="C42" t="s">
        <v>7</v>
      </c>
      <c r="D42">
        <v>0.01</v>
      </c>
      <c r="E42">
        <v>6962</v>
      </c>
      <c r="F42">
        <v>14190</v>
      </c>
      <c r="G42">
        <v>0.174072980880737</v>
      </c>
    </row>
    <row r="43" spans="1:7" hidden="1" x14ac:dyDescent="0.2">
      <c r="A43" t="s">
        <v>39</v>
      </c>
      <c r="B43">
        <v>10</v>
      </c>
      <c r="C43" t="s">
        <v>7</v>
      </c>
      <c r="D43">
        <v>0.05</v>
      </c>
      <c r="E43">
        <v>6962</v>
      </c>
      <c r="F43">
        <v>14190</v>
      </c>
      <c r="G43">
        <v>4.6868085861205999E-2</v>
      </c>
    </row>
    <row r="44" spans="1:7" x14ac:dyDescent="0.2">
      <c r="A44" t="s">
        <v>39</v>
      </c>
      <c r="B44">
        <v>20</v>
      </c>
      <c r="C44" t="s">
        <v>7</v>
      </c>
      <c r="D44">
        <v>0.01</v>
      </c>
      <c r="E44">
        <v>8276</v>
      </c>
      <c r="F44">
        <v>21638</v>
      </c>
      <c r="G44">
        <v>0.98179316520690896</v>
      </c>
    </row>
    <row r="45" spans="1:7" hidden="1" x14ac:dyDescent="0.2">
      <c r="A45" t="s">
        <v>39</v>
      </c>
      <c r="B45">
        <v>20</v>
      </c>
      <c r="C45" t="s">
        <v>7</v>
      </c>
      <c r="D45">
        <v>0.05</v>
      </c>
      <c r="E45">
        <v>8276</v>
      </c>
      <c r="F45">
        <v>21638</v>
      </c>
      <c r="G45">
        <v>0.200865983963012</v>
      </c>
    </row>
    <row r="46" spans="1:7" x14ac:dyDescent="0.2">
      <c r="A46" t="s">
        <v>39</v>
      </c>
      <c r="B46">
        <v>30</v>
      </c>
      <c r="C46" t="s">
        <v>7</v>
      </c>
      <c r="D46">
        <v>0.01</v>
      </c>
      <c r="E46">
        <v>8706</v>
      </c>
      <c r="F46">
        <v>27074</v>
      </c>
      <c r="G46">
        <v>2.05022692680358</v>
      </c>
    </row>
    <row r="47" spans="1:7" hidden="1" x14ac:dyDescent="0.2">
      <c r="A47" t="s">
        <v>39</v>
      </c>
      <c r="B47">
        <v>30</v>
      </c>
      <c r="C47" t="s">
        <v>7</v>
      </c>
      <c r="D47">
        <v>0.05</v>
      </c>
      <c r="E47">
        <v>8706</v>
      </c>
      <c r="F47">
        <v>27074</v>
      </c>
      <c r="G47">
        <v>0.52208685874938898</v>
      </c>
    </row>
    <row r="48" spans="1:7" x14ac:dyDescent="0.2">
      <c r="A48" t="s">
        <v>39</v>
      </c>
      <c r="B48">
        <v>40</v>
      </c>
      <c r="C48" t="s">
        <v>7</v>
      </c>
      <c r="D48">
        <v>0.01</v>
      </c>
      <c r="E48">
        <v>8953</v>
      </c>
      <c r="F48">
        <v>30791</v>
      </c>
      <c r="G48">
        <v>3.4315237998962398</v>
      </c>
    </row>
    <row r="49" spans="1:7" hidden="1" x14ac:dyDescent="0.2">
      <c r="A49" t="s">
        <v>39</v>
      </c>
      <c r="B49">
        <v>40</v>
      </c>
      <c r="C49" t="s">
        <v>7</v>
      </c>
      <c r="D49">
        <v>0.05</v>
      </c>
      <c r="E49">
        <v>8953</v>
      </c>
      <c r="F49">
        <v>30791</v>
      </c>
      <c r="G49">
        <v>0.61531805992126398</v>
      </c>
    </row>
    <row r="50" spans="1:7" hidden="1" x14ac:dyDescent="0.2">
      <c r="A50" t="s">
        <v>34</v>
      </c>
      <c r="B50">
        <v>10</v>
      </c>
      <c r="C50" t="s">
        <v>31</v>
      </c>
      <c r="D50">
        <v>0.01</v>
      </c>
      <c r="E50">
        <v>8339</v>
      </c>
      <c r="F50">
        <v>13484</v>
      </c>
      <c r="G50">
        <v>0.235382080078125</v>
      </c>
    </row>
    <row r="51" spans="1:7" hidden="1" x14ac:dyDescent="0.2">
      <c r="A51" t="s">
        <v>34</v>
      </c>
      <c r="B51">
        <v>10</v>
      </c>
      <c r="C51" t="s">
        <v>31</v>
      </c>
      <c r="D51">
        <v>0.05</v>
      </c>
      <c r="E51">
        <v>8339</v>
      </c>
      <c r="F51">
        <v>13484</v>
      </c>
      <c r="G51">
        <v>0.226667881011962</v>
      </c>
    </row>
    <row r="52" spans="1:7" hidden="1" x14ac:dyDescent="0.2">
      <c r="A52" t="s">
        <v>34</v>
      </c>
      <c r="B52">
        <v>20</v>
      </c>
      <c r="C52" t="s">
        <v>31</v>
      </c>
      <c r="D52">
        <v>0.01</v>
      </c>
      <c r="E52">
        <v>9037</v>
      </c>
      <c r="F52">
        <v>16550</v>
      </c>
      <c r="G52">
        <v>272.98048162460299</v>
      </c>
    </row>
    <row r="53" spans="1:7" hidden="1" x14ac:dyDescent="0.2">
      <c r="A53" t="s">
        <v>34</v>
      </c>
      <c r="B53">
        <v>20</v>
      </c>
      <c r="C53" t="s">
        <v>31</v>
      </c>
      <c r="D53">
        <v>0.05</v>
      </c>
      <c r="E53">
        <v>9037</v>
      </c>
      <c r="F53">
        <v>16550</v>
      </c>
      <c r="G53">
        <v>273.12324595451298</v>
      </c>
    </row>
    <row r="54" spans="1:7" hidden="1" x14ac:dyDescent="0.2">
      <c r="A54" t="s">
        <v>35</v>
      </c>
      <c r="B54">
        <v>10</v>
      </c>
      <c r="C54" t="s">
        <v>31</v>
      </c>
      <c r="D54">
        <v>0.01</v>
      </c>
      <c r="E54">
        <v>3656</v>
      </c>
      <c r="F54">
        <v>11111</v>
      </c>
      <c r="G54">
        <v>0.14565300941467199</v>
      </c>
    </row>
    <row r="55" spans="1:7" hidden="1" x14ac:dyDescent="0.2">
      <c r="A55" t="s">
        <v>35</v>
      </c>
      <c r="B55">
        <v>10</v>
      </c>
      <c r="C55" t="s">
        <v>31</v>
      </c>
      <c r="D55">
        <v>0.05</v>
      </c>
      <c r="E55">
        <v>3656</v>
      </c>
      <c r="F55">
        <v>11111</v>
      </c>
      <c r="G55">
        <v>0.13043379783630299</v>
      </c>
    </row>
    <row r="56" spans="1:7" hidden="1" x14ac:dyDescent="0.2">
      <c r="A56" t="s">
        <v>35</v>
      </c>
      <c r="B56">
        <v>20</v>
      </c>
      <c r="C56" t="s">
        <v>31</v>
      </c>
      <c r="D56">
        <v>0.01</v>
      </c>
      <c r="E56">
        <v>3810</v>
      </c>
      <c r="F56">
        <v>17117</v>
      </c>
      <c r="G56">
        <v>122.68971300125099</v>
      </c>
    </row>
    <row r="57" spans="1:7" hidden="1" x14ac:dyDescent="0.2">
      <c r="A57" t="s">
        <v>35</v>
      </c>
      <c r="B57">
        <v>20</v>
      </c>
      <c r="C57" t="s">
        <v>31</v>
      </c>
      <c r="D57">
        <v>0.05</v>
      </c>
      <c r="E57">
        <v>3810</v>
      </c>
      <c r="F57">
        <v>17117</v>
      </c>
      <c r="G57">
        <v>123.13004088401701</v>
      </c>
    </row>
    <row r="58" spans="1:7" hidden="1" x14ac:dyDescent="0.2">
      <c r="A58" t="s">
        <v>36</v>
      </c>
      <c r="B58">
        <v>10</v>
      </c>
      <c r="C58" t="s">
        <v>31</v>
      </c>
      <c r="D58">
        <v>0.01</v>
      </c>
      <c r="E58">
        <v>5520</v>
      </c>
      <c r="F58">
        <v>11081</v>
      </c>
      <c r="G58">
        <v>0.25992703437805098</v>
      </c>
    </row>
    <row r="59" spans="1:7" hidden="1" x14ac:dyDescent="0.2">
      <c r="A59" t="s">
        <v>36</v>
      </c>
      <c r="B59">
        <v>10</v>
      </c>
      <c r="C59" t="s">
        <v>31</v>
      </c>
      <c r="D59">
        <v>0.05</v>
      </c>
      <c r="E59">
        <v>5520</v>
      </c>
      <c r="F59">
        <v>11081</v>
      </c>
      <c r="G59">
        <v>0.18802618980407701</v>
      </c>
    </row>
    <row r="60" spans="1:7" hidden="1" x14ac:dyDescent="0.2">
      <c r="A60" t="s">
        <v>36</v>
      </c>
      <c r="B60">
        <v>20</v>
      </c>
      <c r="C60" t="s">
        <v>31</v>
      </c>
      <c r="D60">
        <v>0.01</v>
      </c>
      <c r="E60">
        <v>6536</v>
      </c>
      <c r="F60">
        <v>16602</v>
      </c>
      <c r="G60">
        <v>214.63227391242901</v>
      </c>
    </row>
    <row r="61" spans="1:7" hidden="1" x14ac:dyDescent="0.2">
      <c r="A61" t="s">
        <v>36</v>
      </c>
      <c r="B61">
        <v>20</v>
      </c>
      <c r="C61" t="s">
        <v>31</v>
      </c>
      <c r="D61">
        <v>0.05</v>
      </c>
      <c r="E61">
        <v>6536</v>
      </c>
      <c r="F61">
        <v>16602</v>
      </c>
      <c r="G61">
        <v>215.496661901474</v>
      </c>
    </row>
    <row r="62" spans="1:7" hidden="1" x14ac:dyDescent="0.2">
      <c r="A62" t="s">
        <v>37</v>
      </c>
      <c r="B62">
        <v>10</v>
      </c>
      <c r="C62" t="s">
        <v>31</v>
      </c>
      <c r="D62">
        <v>0.01</v>
      </c>
      <c r="E62">
        <v>9604</v>
      </c>
      <c r="F62">
        <v>16868</v>
      </c>
      <c r="G62">
        <v>0.39884710311889598</v>
      </c>
    </row>
    <row r="63" spans="1:7" hidden="1" x14ac:dyDescent="0.2">
      <c r="A63" t="s">
        <v>37</v>
      </c>
      <c r="B63">
        <v>10</v>
      </c>
      <c r="C63" t="s">
        <v>31</v>
      </c>
      <c r="D63">
        <v>0.05</v>
      </c>
      <c r="E63">
        <v>9604</v>
      </c>
      <c r="F63">
        <v>16868</v>
      </c>
      <c r="G63">
        <v>0.35486507415771401</v>
      </c>
    </row>
    <row r="64" spans="1:7" hidden="1" x14ac:dyDescent="0.2">
      <c r="A64" t="s">
        <v>37</v>
      </c>
      <c r="B64">
        <v>20</v>
      </c>
      <c r="C64" t="s">
        <v>31</v>
      </c>
      <c r="D64">
        <v>0.01</v>
      </c>
      <c r="E64">
        <v>12375</v>
      </c>
      <c r="F64">
        <v>29166</v>
      </c>
      <c r="G64">
        <v>491.28441190719599</v>
      </c>
    </row>
    <row r="65" spans="1:7" hidden="1" x14ac:dyDescent="0.2">
      <c r="A65" t="s">
        <v>37</v>
      </c>
      <c r="B65">
        <v>20</v>
      </c>
      <c r="C65" t="s">
        <v>31</v>
      </c>
      <c r="D65">
        <v>0.05</v>
      </c>
      <c r="E65">
        <v>12375</v>
      </c>
      <c r="F65">
        <v>29166</v>
      </c>
      <c r="G65">
        <v>491.83457922935401</v>
      </c>
    </row>
    <row r="66" spans="1:7" hidden="1" x14ac:dyDescent="0.2">
      <c r="A66" t="s">
        <v>38</v>
      </c>
      <c r="B66">
        <v>10</v>
      </c>
      <c r="C66" t="s">
        <v>31</v>
      </c>
      <c r="D66">
        <v>0.01</v>
      </c>
      <c r="E66">
        <v>32965</v>
      </c>
      <c r="F66">
        <v>44101</v>
      </c>
      <c r="G66">
        <v>1.3171679973602199</v>
      </c>
    </row>
    <row r="67" spans="1:7" hidden="1" x14ac:dyDescent="0.2">
      <c r="A67" t="s">
        <v>38</v>
      </c>
      <c r="B67">
        <v>10</v>
      </c>
      <c r="C67" t="s">
        <v>31</v>
      </c>
      <c r="D67">
        <v>0.05</v>
      </c>
      <c r="E67">
        <v>32965</v>
      </c>
      <c r="F67">
        <v>44101</v>
      </c>
      <c r="G67">
        <v>1.2886719703674301</v>
      </c>
    </row>
    <row r="68" spans="1:7" hidden="1" x14ac:dyDescent="0.2">
      <c r="A68" t="s">
        <v>38</v>
      </c>
      <c r="B68">
        <v>20</v>
      </c>
      <c r="C68" t="s">
        <v>31</v>
      </c>
      <c r="D68">
        <v>0.01</v>
      </c>
      <c r="E68">
        <v>41103</v>
      </c>
      <c r="F68">
        <v>65244</v>
      </c>
      <c r="G68">
        <v>1498.7987899780201</v>
      </c>
    </row>
    <row r="69" spans="1:7" hidden="1" x14ac:dyDescent="0.2">
      <c r="A69" t="s">
        <v>38</v>
      </c>
      <c r="B69">
        <v>20</v>
      </c>
      <c r="C69" t="s">
        <v>31</v>
      </c>
      <c r="D69">
        <v>0.05</v>
      </c>
      <c r="E69">
        <v>41103</v>
      </c>
      <c r="F69">
        <v>65244</v>
      </c>
      <c r="G69">
        <v>1466.24327397346</v>
      </c>
    </row>
    <row r="70" spans="1:7" hidden="1" x14ac:dyDescent="0.2">
      <c r="A70" t="s">
        <v>39</v>
      </c>
      <c r="B70">
        <v>10</v>
      </c>
      <c r="C70" t="s">
        <v>31</v>
      </c>
      <c r="D70">
        <v>0.01</v>
      </c>
      <c r="E70">
        <v>6962</v>
      </c>
      <c r="F70">
        <v>14190</v>
      </c>
      <c r="G70">
        <v>0.35673499107360801</v>
      </c>
    </row>
    <row r="71" spans="1:7" hidden="1" x14ac:dyDescent="0.2">
      <c r="A71" t="s">
        <v>39</v>
      </c>
      <c r="B71">
        <v>10</v>
      </c>
      <c r="C71" t="s">
        <v>31</v>
      </c>
      <c r="D71">
        <v>0.05</v>
      </c>
      <c r="E71">
        <v>6962</v>
      </c>
      <c r="F71">
        <v>14190</v>
      </c>
      <c r="G71">
        <v>0.33210277557373002</v>
      </c>
    </row>
    <row r="72" spans="1:7" hidden="1" x14ac:dyDescent="0.2">
      <c r="A72" t="s">
        <v>39</v>
      </c>
      <c r="B72">
        <v>20</v>
      </c>
      <c r="C72" t="s">
        <v>31</v>
      </c>
      <c r="D72">
        <v>0.01</v>
      </c>
      <c r="E72">
        <v>8276</v>
      </c>
      <c r="F72">
        <v>21638</v>
      </c>
      <c r="G72">
        <v>327.936786174774</v>
      </c>
    </row>
    <row r="73" spans="1:7" hidden="1" x14ac:dyDescent="0.2">
      <c r="A73" t="s">
        <v>39</v>
      </c>
      <c r="B73">
        <v>20</v>
      </c>
      <c r="C73" t="s">
        <v>31</v>
      </c>
      <c r="D73">
        <v>0.05</v>
      </c>
      <c r="E73">
        <v>8276</v>
      </c>
      <c r="F73">
        <v>21638</v>
      </c>
      <c r="G73">
        <v>328.15665984153702</v>
      </c>
    </row>
  </sheetData>
  <autoFilter ref="A1:G73" xr:uid="{00000000-0009-0000-0000-000001000000}">
    <filterColumn colId="2">
      <filters>
        <filter val="APRIORI"/>
      </filters>
    </filterColumn>
    <filterColumn colId="3">
      <filters>
        <filter val="0.01"/>
      </filters>
    </filterColumn>
  </autoFilter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1:K27"/>
  <sheetViews>
    <sheetView workbookViewId="0">
      <selection activeCell="K1" sqref="K1:K1048576"/>
    </sheetView>
  </sheetViews>
  <sheetFormatPr baseColWidth="10" defaultRowHeight="16" x14ac:dyDescent="0.2"/>
  <cols>
    <col min="6" max="6" width="12.83203125" bestFit="1" customWidth="1"/>
    <col min="11" max="11" width="15.5" customWidth="1"/>
  </cols>
  <sheetData>
    <row r="1" spans="4:11" x14ac:dyDescent="0.2">
      <c r="K1" t="s">
        <v>61</v>
      </c>
    </row>
    <row r="2" spans="4:11" x14ac:dyDescent="0.2">
      <c r="D2" t="s">
        <v>33</v>
      </c>
      <c r="E2" t="s">
        <v>32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60</v>
      </c>
    </row>
    <row r="3" spans="4:11" x14ac:dyDescent="0.2">
      <c r="D3" t="s">
        <v>34</v>
      </c>
      <c r="E3">
        <v>20</v>
      </c>
      <c r="F3" t="s">
        <v>31</v>
      </c>
      <c r="G3">
        <v>0.01</v>
      </c>
      <c r="H3">
        <v>9037</v>
      </c>
      <c r="I3">
        <v>16550</v>
      </c>
      <c r="J3">
        <v>272.98048162460299</v>
      </c>
      <c r="K3">
        <f>I3/H3</f>
        <v>1.8313599645900187</v>
      </c>
    </row>
    <row r="4" spans="4:11" x14ac:dyDescent="0.2">
      <c r="D4" t="s">
        <v>34</v>
      </c>
      <c r="E4">
        <v>20</v>
      </c>
      <c r="F4" t="s">
        <v>31</v>
      </c>
      <c r="G4">
        <v>0.05</v>
      </c>
      <c r="H4">
        <v>9037</v>
      </c>
      <c r="I4">
        <v>16550</v>
      </c>
      <c r="J4">
        <v>273.12324595451298</v>
      </c>
      <c r="K4">
        <f t="shared" ref="K4:K13" si="0">I4/H4</f>
        <v>1.8313599645900187</v>
      </c>
    </row>
    <row r="5" spans="4:11" x14ac:dyDescent="0.2">
      <c r="D5" t="s">
        <v>35</v>
      </c>
      <c r="E5">
        <v>20</v>
      </c>
      <c r="F5" t="s">
        <v>31</v>
      </c>
      <c r="G5">
        <v>0.01</v>
      </c>
      <c r="H5">
        <v>3810</v>
      </c>
      <c r="I5">
        <v>17117</v>
      </c>
      <c r="J5">
        <v>122.68971300125099</v>
      </c>
      <c r="K5">
        <f t="shared" si="0"/>
        <v>4.4926509186351709</v>
      </c>
    </row>
    <row r="6" spans="4:11" x14ac:dyDescent="0.2">
      <c r="D6" t="s">
        <v>35</v>
      </c>
      <c r="E6">
        <v>20</v>
      </c>
      <c r="F6" t="s">
        <v>31</v>
      </c>
      <c r="G6">
        <v>0.05</v>
      </c>
      <c r="H6">
        <v>3810</v>
      </c>
      <c r="I6">
        <v>17117</v>
      </c>
      <c r="J6">
        <v>123.13004088401701</v>
      </c>
      <c r="K6">
        <f t="shared" si="0"/>
        <v>4.4926509186351709</v>
      </c>
    </row>
    <row r="7" spans="4:11" x14ac:dyDescent="0.2">
      <c r="D7" t="s">
        <v>36</v>
      </c>
      <c r="E7">
        <v>20</v>
      </c>
      <c r="F7" t="s">
        <v>31</v>
      </c>
      <c r="G7">
        <v>0.01</v>
      </c>
      <c r="H7">
        <v>6536</v>
      </c>
      <c r="I7">
        <v>16602</v>
      </c>
      <c r="J7">
        <v>214.63227391242901</v>
      </c>
      <c r="K7">
        <f t="shared" si="0"/>
        <v>2.5400856793145654</v>
      </c>
    </row>
    <row r="8" spans="4:11" x14ac:dyDescent="0.2">
      <c r="D8" t="s">
        <v>36</v>
      </c>
      <c r="E8">
        <v>20</v>
      </c>
      <c r="F8" t="s">
        <v>31</v>
      </c>
      <c r="G8">
        <v>0.05</v>
      </c>
      <c r="H8">
        <v>6536</v>
      </c>
      <c r="I8">
        <v>16602</v>
      </c>
      <c r="J8">
        <v>215.496661901474</v>
      </c>
      <c r="K8">
        <f t="shared" si="0"/>
        <v>2.5400856793145654</v>
      </c>
    </row>
    <row r="9" spans="4:11" x14ac:dyDescent="0.2">
      <c r="D9" t="s">
        <v>37</v>
      </c>
      <c r="E9">
        <v>20</v>
      </c>
      <c r="F9" t="s">
        <v>31</v>
      </c>
      <c r="G9">
        <v>0.01</v>
      </c>
      <c r="H9">
        <v>12375</v>
      </c>
      <c r="I9">
        <v>29166</v>
      </c>
      <c r="J9">
        <v>491.28441190719599</v>
      </c>
      <c r="K9">
        <f t="shared" si="0"/>
        <v>2.3568484848484847</v>
      </c>
    </row>
    <row r="10" spans="4:11" x14ac:dyDescent="0.2">
      <c r="D10" t="s">
        <v>37</v>
      </c>
      <c r="E10">
        <v>20</v>
      </c>
      <c r="F10" t="s">
        <v>31</v>
      </c>
      <c r="G10">
        <v>0.05</v>
      </c>
      <c r="H10">
        <v>12375</v>
      </c>
      <c r="I10">
        <v>29166</v>
      </c>
      <c r="J10">
        <v>491.83457922935401</v>
      </c>
      <c r="K10">
        <f t="shared" si="0"/>
        <v>2.3568484848484847</v>
      </c>
    </row>
    <row r="11" spans="4:11" x14ac:dyDescent="0.2">
      <c r="D11" t="s">
        <v>38</v>
      </c>
      <c r="E11">
        <v>20</v>
      </c>
      <c r="F11" t="s">
        <v>31</v>
      </c>
      <c r="G11">
        <v>0.01</v>
      </c>
      <c r="H11">
        <v>41103</v>
      </c>
      <c r="I11">
        <v>65244</v>
      </c>
      <c r="J11">
        <v>1498.7987899780201</v>
      </c>
      <c r="K11">
        <f t="shared" si="0"/>
        <v>1.5873293920151814</v>
      </c>
    </row>
    <row r="12" spans="4:11" x14ac:dyDescent="0.2">
      <c r="D12" t="s">
        <v>38</v>
      </c>
      <c r="E12">
        <v>20</v>
      </c>
      <c r="F12" t="s">
        <v>31</v>
      </c>
      <c r="G12">
        <v>0.05</v>
      </c>
      <c r="H12">
        <v>41103</v>
      </c>
      <c r="I12">
        <v>65244</v>
      </c>
      <c r="J12">
        <v>1466.24327397346</v>
      </c>
      <c r="K12">
        <f t="shared" si="0"/>
        <v>1.5873293920151814</v>
      </c>
    </row>
    <row r="13" spans="4:11" x14ac:dyDescent="0.2">
      <c r="D13" t="s">
        <v>39</v>
      </c>
      <c r="E13">
        <v>20</v>
      </c>
      <c r="F13" t="s">
        <v>31</v>
      </c>
      <c r="G13">
        <v>0.01</v>
      </c>
      <c r="H13">
        <v>8276</v>
      </c>
      <c r="I13">
        <v>21638</v>
      </c>
      <c r="J13">
        <v>327.936786174774</v>
      </c>
      <c r="K13">
        <f t="shared" si="0"/>
        <v>2.6145480908651524</v>
      </c>
    </row>
    <row r="14" spans="4:11" x14ac:dyDescent="0.2">
      <c r="D14" t="s">
        <v>39</v>
      </c>
      <c r="E14">
        <v>20</v>
      </c>
      <c r="F14" t="s">
        <v>31</v>
      </c>
      <c r="G14">
        <v>0.05</v>
      </c>
      <c r="H14">
        <v>8276</v>
      </c>
      <c r="I14">
        <v>21638</v>
      </c>
      <c r="J14">
        <v>328.15665984153702</v>
      </c>
      <c r="K14">
        <f>I14/H14</f>
        <v>2.6145480908651524</v>
      </c>
    </row>
    <row r="16" spans="4:11" x14ac:dyDescent="0.2">
      <c r="D16" t="s">
        <v>34</v>
      </c>
      <c r="E16">
        <v>10</v>
      </c>
      <c r="F16" t="s">
        <v>31</v>
      </c>
      <c r="G16">
        <v>0.01</v>
      </c>
      <c r="H16">
        <v>8339</v>
      </c>
      <c r="I16">
        <v>13484</v>
      </c>
      <c r="J16">
        <v>0.235382080078125</v>
      </c>
      <c r="K16">
        <f t="shared" ref="K15:K27" si="1">I16/H16</f>
        <v>1.6169804532917615</v>
      </c>
    </row>
    <row r="17" spans="4:11" x14ac:dyDescent="0.2">
      <c r="D17" t="s">
        <v>34</v>
      </c>
      <c r="E17">
        <v>10</v>
      </c>
      <c r="F17" t="s">
        <v>31</v>
      </c>
      <c r="G17">
        <v>0.05</v>
      </c>
      <c r="H17">
        <v>8339</v>
      </c>
      <c r="I17">
        <v>13484</v>
      </c>
      <c r="J17">
        <v>0.226667881011962</v>
      </c>
      <c r="K17">
        <f t="shared" si="1"/>
        <v>1.6169804532917615</v>
      </c>
    </row>
    <row r="18" spans="4:11" x14ac:dyDescent="0.2">
      <c r="D18" t="s">
        <v>35</v>
      </c>
      <c r="E18">
        <v>10</v>
      </c>
      <c r="F18" t="s">
        <v>31</v>
      </c>
      <c r="G18">
        <v>0.01</v>
      </c>
      <c r="H18">
        <v>3656</v>
      </c>
      <c r="I18">
        <v>11111</v>
      </c>
      <c r="J18">
        <v>0.14565300941467199</v>
      </c>
      <c r="K18">
        <f t="shared" si="1"/>
        <v>3.0391137855579871</v>
      </c>
    </row>
    <row r="19" spans="4:11" x14ac:dyDescent="0.2">
      <c r="D19" t="s">
        <v>35</v>
      </c>
      <c r="E19">
        <v>10</v>
      </c>
      <c r="F19" t="s">
        <v>31</v>
      </c>
      <c r="G19">
        <v>0.05</v>
      </c>
      <c r="H19">
        <v>3656</v>
      </c>
      <c r="I19">
        <v>11111</v>
      </c>
      <c r="J19">
        <v>0.13043379783630299</v>
      </c>
      <c r="K19">
        <f t="shared" si="1"/>
        <v>3.0391137855579871</v>
      </c>
    </row>
    <row r="20" spans="4:11" x14ac:dyDescent="0.2">
      <c r="D20" t="s">
        <v>36</v>
      </c>
      <c r="E20">
        <v>10</v>
      </c>
      <c r="F20" t="s">
        <v>31</v>
      </c>
      <c r="G20">
        <v>0.01</v>
      </c>
      <c r="H20">
        <v>5520</v>
      </c>
      <c r="I20">
        <v>11081</v>
      </c>
      <c r="J20">
        <v>0.25992703437805098</v>
      </c>
      <c r="K20">
        <f t="shared" si="1"/>
        <v>2.0074275362318841</v>
      </c>
    </row>
    <row r="21" spans="4:11" x14ac:dyDescent="0.2">
      <c r="D21" t="s">
        <v>36</v>
      </c>
      <c r="E21">
        <v>10</v>
      </c>
      <c r="F21" t="s">
        <v>31</v>
      </c>
      <c r="G21">
        <v>0.05</v>
      </c>
      <c r="H21">
        <v>5520</v>
      </c>
      <c r="I21">
        <v>11081</v>
      </c>
      <c r="J21">
        <v>0.18802618980407701</v>
      </c>
      <c r="K21">
        <f t="shared" si="1"/>
        <v>2.0074275362318841</v>
      </c>
    </row>
    <row r="22" spans="4:11" x14ac:dyDescent="0.2">
      <c r="D22" t="s">
        <v>37</v>
      </c>
      <c r="E22">
        <v>10</v>
      </c>
      <c r="F22" t="s">
        <v>31</v>
      </c>
      <c r="G22">
        <v>0.01</v>
      </c>
      <c r="H22">
        <v>9604</v>
      </c>
      <c r="I22">
        <v>16868</v>
      </c>
      <c r="J22">
        <v>0.39884710311889598</v>
      </c>
      <c r="K22">
        <f t="shared" si="1"/>
        <v>1.7563515201999167</v>
      </c>
    </row>
    <row r="23" spans="4:11" x14ac:dyDescent="0.2">
      <c r="D23" t="s">
        <v>37</v>
      </c>
      <c r="E23">
        <v>10</v>
      </c>
      <c r="F23" t="s">
        <v>31</v>
      </c>
      <c r="G23">
        <v>0.05</v>
      </c>
      <c r="H23">
        <v>9604</v>
      </c>
      <c r="I23">
        <v>16868</v>
      </c>
      <c r="J23">
        <v>0.35486507415771401</v>
      </c>
      <c r="K23">
        <f t="shared" si="1"/>
        <v>1.7563515201999167</v>
      </c>
    </row>
    <row r="24" spans="4:11" x14ac:dyDescent="0.2">
      <c r="D24" t="s">
        <v>38</v>
      </c>
      <c r="E24">
        <v>10</v>
      </c>
      <c r="F24" t="s">
        <v>31</v>
      </c>
      <c r="G24">
        <v>0.01</v>
      </c>
      <c r="H24">
        <v>32965</v>
      </c>
      <c r="I24">
        <v>44101</v>
      </c>
      <c r="J24">
        <v>1.3171679973602199</v>
      </c>
      <c r="K24">
        <f t="shared" si="1"/>
        <v>1.3378128317912938</v>
      </c>
    </row>
    <row r="25" spans="4:11" x14ac:dyDescent="0.2">
      <c r="D25" t="s">
        <v>38</v>
      </c>
      <c r="E25">
        <v>10</v>
      </c>
      <c r="F25" t="s">
        <v>31</v>
      </c>
      <c r="G25">
        <v>0.05</v>
      </c>
      <c r="H25">
        <v>32965</v>
      </c>
      <c r="I25">
        <v>44101</v>
      </c>
      <c r="J25">
        <v>1.2886719703674301</v>
      </c>
      <c r="K25">
        <f t="shared" si="1"/>
        <v>1.3378128317912938</v>
      </c>
    </row>
    <row r="26" spans="4:11" x14ac:dyDescent="0.2">
      <c r="D26" t="s">
        <v>39</v>
      </c>
      <c r="E26">
        <v>10</v>
      </c>
      <c r="F26" t="s">
        <v>31</v>
      </c>
      <c r="G26">
        <v>0.01</v>
      </c>
      <c r="H26">
        <v>6962</v>
      </c>
      <c r="I26">
        <v>14190</v>
      </c>
      <c r="J26">
        <v>0.35673499107360801</v>
      </c>
      <c r="K26">
        <f t="shared" si="1"/>
        <v>2.0382074116633153</v>
      </c>
    </row>
    <row r="27" spans="4:11" x14ac:dyDescent="0.2">
      <c r="D27" t="s">
        <v>39</v>
      </c>
      <c r="E27">
        <v>10</v>
      </c>
      <c r="F27" t="s">
        <v>31</v>
      </c>
      <c r="G27">
        <v>0.05</v>
      </c>
      <c r="H27">
        <v>6962</v>
      </c>
      <c r="I27">
        <v>14190</v>
      </c>
      <c r="J27">
        <v>0.33210277557373002</v>
      </c>
      <c r="K27">
        <f t="shared" si="1"/>
        <v>2.0382074116633153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Y13"/>
  <sheetViews>
    <sheetView topLeftCell="D1" zoomScale="61" workbookViewId="0">
      <selection activeCell="L14" sqref="L14"/>
    </sheetView>
  </sheetViews>
  <sheetFormatPr baseColWidth="10" defaultRowHeight="16" x14ac:dyDescent="0.2"/>
  <cols>
    <col min="2" max="2" width="12.5" bestFit="1" customWidth="1"/>
    <col min="3" max="3" width="15.33203125" bestFit="1" customWidth="1"/>
    <col min="4" max="5" width="14.1640625" bestFit="1" customWidth="1"/>
    <col min="6" max="6" width="23" bestFit="1" customWidth="1"/>
    <col min="7" max="7" width="11.1640625" customWidth="1"/>
    <col min="8" max="8" width="9.5" customWidth="1"/>
    <col min="9" max="9" width="12.1640625" customWidth="1"/>
    <col min="10" max="11" width="14.1640625" bestFit="1" customWidth="1"/>
    <col min="12" max="12" width="22.5" bestFit="1" customWidth="1"/>
    <col min="13" max="14" width="9.5" customWidth="1"/>
    <col min="15" max="15" width="13.83203125" bestFit="1" customWidth="1"/>
    <col min="16" max="17" width="12.1640625" bestFit="1" customWidth="1"/>
    <col min="18" max="18" width="15.33203125" bestFit="1" customWidth="1"/>
    <col min="20" max="20" width="12.1640625" bestFit="1" customWidth="1"/>
    <col min="24" max="24" width="11.1640625" customWidth="1"/>
  </cols>
  <sheetData>
    <row r="1" spans="3:25" x14ac:dyDescent="0.2">
      <c r="C1" t="s">
        <v>58</v>
      </c>
    </row>
    <row r="2" spans="3:25" x14ac:dyDescent="0.2">
      <c r="C2" s="5" t="s">
        <v>59</v>
      </c>
    </row>
    <row r="3" spans="3:25" x14ac:dyDescent="0.2">
      <c r="C3" t="s">
        <v>62</v>
      </c>
      <c r="D3" s="4"/>
      <c r="E3" s="4"/>
      <c r="F3" s="4"/>
      <c r="G3" s="4"/>
      <c r="H3" s="4"/>
      <c r="I3" s="4"/>
      <c r="J3" s="1"/>
      <c r="K3" s="1"/>
      <c r="L3" s="1"/>
      <c r="M3" s="1"/>
      <c r="N3" s="1"/>
      <c r="O3" s="1"/>
      <c r="P3" s="3"/>
      <c r="Q3" s="3"/>
    </row>
    <row r="4" spans="3:25" x14ac:dyDescent="0.2">
      <c r="D4" s="4"/>
      <c r="E4" s="4"/>
      <c r="F4" s="4"/>
      <c r="G4" s="4"/>
      <c r="H4" s="4"/>
      <c r="I4" s="4"/>
      <c r="J4" s="1"/>
      <c r="K4" s="1"/>
      <c r="L4" s="1"/>
      <c r="M4" s="1"/>
      <c r="N4" s="1"/>
      <c r="O4" s="1"/>
      <c r="P4" s="3" t="s">
        <v>72</v>
      </c>
      <c r="Q4" s="3"/>
    </row>
    <row r="5" spans="3:25" x14ac:dyDescent="0.2">
      <c r="D5" s="1" t="s">
        <v>63</v>
      </c>
      <c r="E5" s="1" t="s">
        <v>64</v>
      </c>
      <c r="F5" s="1" t="s">
        <v>73</v>
      </c>
      <c r="G5" s="1" t="s">
        <v>65</v>
      </c>
      <c r="H5" s="1" t="s">
        <v>66</v>
      </c>
      <c r="I5" s="1" t="s">
        <v>71</v>
      </c>
      <c r="J5" s="1" t="s">
        <v>67</v>
      </c>
      <c r="K5" s="1" t="s">
        <v>68</v>
      </c>
      <c r="L5" s="1" t="s">
        <v>74</v>
      </c>
      <c r="M5" s="1" t="s">
        <v>69</v>
      </c>
      <c r="N5" s="1" t="s">
        <v>70</v>
      </c>
      <c r="O5" s="1" t="s">
        <v>71</v>
      </c>
      <c r="P5" t="s">
        <v>56</v>
      </c>
      <c r="Q5" t="s">
        <v>57</v>
      </c>
      <c r="S5" t="s">
        <v>52</v>
      </c>
      <c r="T5" t="s">
        <v>53</v>
      </c>
      <c r="U5" t="s">
        <v>54</v>
      </c>
      <c r="V5" t="s">
        <v>55</v>
      </c>
    </row>
    <row r="6" spans="3:25" x14ac:dyDescent="0.2">
      <c r="C6" t="s">
        <v>41</v>
      </c>
      <c r="D6">
        <v>0.235382080078125</v>
      </c>
      <c r="E6">
        <v>0.26581883430480902</v>
      </c>
      <c r="F6">
        <f>AVERAGE(D6:E6)</f>
        <v>0.25060045719146701</v>
      </c>
      <c r="G6">
        <f>D6/(S6*2^10)</f>
        <v>1.7047264355999254E-8</v>
      </c>
      <c r="H6">
        <f>E6/(S6*2^10)</f>
        <v>1.9251609713422579E-8</v>
      </c>
      <c r="I6">
        <f>(G6+H6)/2</f>
        <v>1.8149437034710917E-8</v>
      </c>
      <c r="J6">
        <v>272.98048162460299</v>
      </c>
      <c r="K6">
        <v>290.48187899589499</v>
      </c>
      <c r="L6">
        <f>AVERAGE(J6:K6)</f>
        <v>281.73118031024899</v>
      </c>
      <c r="M6">
        <f xml:space="preserve"> J6 / (2^20 *T6)</f>
        <v>1.5730179710307682E-8</v>
      </c>
      <c r="N6">
        <f xml:space="preserve"> K6 / (2^20 *T6)</f>
        <v>1.6738677183070285E-8</v>
      </c>
      <c r="O6">
        <f>(M6+N6)/2</f>
        <v>1.6234428446688981E-8</v>
      </c>
      <c r="P6" s="6">
        <f>2^30 * O6 * U6</f>
        <v>311763.89436164196</v>
      </c>
      <c r="Q6" s="6">
        <f>2^40 * O6 * V6</f>
        <v>329242195.82088327</v>
      </c>
      <c r="S6" s="2">
        <v>13484</v>
      </c>
      <c r="T6" s="2">
        <v>16550</v>
      </c>
      <c r="U6" s="2">
        <v>17885</v>
      </c>
      <c r="V6" s="2">
        <v>18445</v>
      </c>
      <c r="W6" s="2"/>
      <c r="X6" s="2"/>
      <c r="Y6" s="2"/>
    </row>
    <row r="7" spans="3:25" x14ac:dyDescent="0.2">
      <c r="C7" t="s">
        <v>43</v>
      </c>
      <c r="D7">
        <v>0.14565300941467199</v>
      </c>
      <c r="E7">
        <v>0.150233268737792</v>
      </c>
      <c r="F7">
        <f t="shared" ref="F7:F11" si="0">AVERAGE(D7:E7)</f>
        <v>0.14794313907623199</v>
      </c>
      <c r="G7">
        <f>D7/(S7*2^10)</f>
        <v>1.2801662047206877E-8</v>
      </c>
      <c r="H7">
        <f>E7/(S7*2^10)</f>
        <v>1.3204227927436774E-8</v>
      </c>
      <c r="I7">
        <f>(G7+H7)/2</f>
        <v>1.3002944987321826E-8</v>
      </c>
      <c r="J7">
        <v>122.68971300125099</v>
      </c>
      <c r="K7">
        <v>132.77956199645899</v>
      </c>
      <c r="L7">
        <f t="shared" ref="L7:L11" si="1">AVERAGE(J7:K7)</f>
        <v>127.73463749885499</v>
      </c>
      <c r="M7">
        <f xml:space="preserve"> J7 / (2^20 *T7)</f>
        <v>6.8356621006337004E-9</v>
      </c>
      <c r="N7">
        <f xml:space="preserve"> K7 / (2^20 *T7)</f>
        <v>7.3978184272766441E-9</v>
      </c>
      <c r="O7">
        <f t="shared" ref="O7:O11" si="2">(M7+N7)/2</f>
        <v>7.1167402639551723E-9</v>
      </c>
      <c r="P7" s="6">
        <f>2^30 * O7 * U7</f>
        <v>165019.09240583514</v>
      </c>
      <c r="Q7" s="6">
        <f>2^40 * O7 * V7</f>
        <v>193252510.38436845</v>
      </c>
      <c r="S7" s="2">
        <v>11111</v>
      </c>
      <c r="T7" s="2">
        <v>17117</v>
      </c>
      <c r="U7" s="2">
        <v>21595</v>
      </c>
      <c r="V7" s="2">
        <v>24697</v>
      </c>
      <c r="W7" s="2"/>
      <c r="X7" s="2"/>
      <c r="Y7" s="2"/>
    </row>
    <row r="8" spans="3:25" x14ac:dyDescent="0.2">
      <c r="C8" t="s">
        <v>45</v>
      </c>
      <c r="D8">
        <v>0.25992703437805098</v>
      </c>
      <c r="E8">
        <v>0.20200610160827601</v>
      </c>
      <c r="F8">
        <f t="shared" si="0"/>
        <v>0.23096656799316351</v>
      </c>
      <c r="G8">
        <f>D8/(S8*2^10)</f>
        <v>2.2907228094018177E-8</v>
      </c>
      <c r="H8">
        <f>E8/(S8*2^10)</f>
        <v>1.7802687808124903E-8</v>
      </c>
      <c r="I8">
        <f t="shared" ref="I8:I11" si="3">(G8+H8)/2</f>
        <v>2.0354957951071538E-8</v>
      </c>
      <c r="J8">
        <v>214.63227391242901</v>
      </c>
      <c r="K8">
        <v>216.986375808715</v>
      </c>
      <c r="L8">
        <f t="shared" si="1"/>
        <v>215.80932486057202</v>
      </c>
      <c r="M8">
        <f xml:space="preserve"> J8 / (2^20 *T8)</f>
        <v>1.232919450079236E-8</v>
      </c>
      <c r="N8">
        <f xml:space="preserve"> K8 / (2^20 *T8)</f>
        <v>1.2464421974391395E-8</v>
      </c>
      <c r="O8">
        <f t="shared" si="2"/>
        <v>1.2396808237591878E-8</v>
      </c>
      <c r="P8" s="6">
        <f>2^30 * O8 * U8</f>
        <v>271091.24534110707</v>
      </c>
      <c r="Q8" s="6">
        <f>2^40 * O8 * V8</f>
        <v>308674826.58364844</v>
      </c>
      <c r="S8" s="2">
        <v>11081</v>
      </c>
      <c r="T8" s="2">
        <v>16602</v>
      </c>
      <c r="U8" s="2">
        <v>20366</v>
      </c>
      <c r="V8" s="2">
        <v>22646</v>
      </c>
      <c r="W8" s="2"/>
      <c r="X8" s="2"/>
      <c r="Y8" s="2"/>
    </row>
    <row r="9" spans="3:25" x14ac:dyDescent="0.2">
      <c r="C9" t="s">
        <v>47</v>
      </c>
      <c r="D9">
        <v>0.39884710311889598</v>
      </c>
      <c r="E9">
        <v>0.34941816329955999</v>
      </c>
      <c r="F9">
        <f t="shared" si="0"/>
        <v>0.37413263320922796</v>
      </c>
      <c r="G9">
        <f>D9/(S9*2^10)</f>
        <v>2.3091008070876621E-8</v>
      </c>
      <c r="H9">
        <f>E9/(S9*2^10)</f>
        <v>2.0229349958336882E-8</v>
      </c>
      <c r="I9">
        <f t="shared" si="3"/>
        <v>2.166017901460675E-8</v>
      </c>
      <c r="J9">
        <v>491.28441190719599</v>
      </c>
      <c r="K9">
        <v>443.44925403594902</v>
      </c>
      <c r="L9">
        <f t="shared" si="1"/>
        <v>467.36683297157253</v>
      </c>
      <c r="M9">
        <f xml:space="preserve"> J9 / (2^20 *T9)</f>
        <v>1.6064092631373575E-8</v>
      </c>
      <c r="N9">
        <f xml:space="preserve"> K9 / (2^20 *T9)</f>
        <v>1.4499971343468257E-8</v>
      </c>
      <c r="O9">
        <f t="shared" si="2"/>
        <v>1.5282031987420917E-8</v>
      </c>
      <c r="P9" s="6">
        <f>2^30 * O9 * U9</f>
        <v>665317.56649171468</v>
      </c>
      <c r="Q9" s="6">
        <f>2^40 * O9 * V9</f>
        <v>855210679.67469764</v>
      </c>
      <c r="S9" s="2">
        <v>16868</v>
      </c>
      <c r="T9" s="2">
        <v>29166</v>
      </c>
      <c r="U9" s="2">
        <v>40546</v>
      </c>
      <c r="V9" s="2">
        <v>50897</v>
      </c>
      <c r="W9" s="2"/>
      <c r="X9" s="2"/>
      <c r="Y9" s="2"/>
    </row>
    <row r="10" spans="3:25" x14ac:dyDescent="0.2">
      <c r="C10" t="s">
        <v>49</v>
      </c>
      <c r="D10">
        <v>1.3171679973602199</v>
      </c>
      <c r="E10">
        <v>1.22282218933105</v>
      </c>
      <c r="F10">
        <f t="shared" si="0"/>
        <v>1.269995093345635</v>
      </c>
      <c r="G10">
        <f>D10/(S10*2^10)</f>
        <v>2.9167068148615445E-8</v>
      </c>
      <c r="H10">
        <f>E10/(S10*2^10)</f>
        <v>2.7077896062869402E-8</v>
      </c>
      <c r="I10">
        <f t="shared" si="3"/>
        <v>2.8122482105742422E-8</v>
      </c>
      <c r="J10">
        <v>1498.7987899780201</v>
      </c>
      <c r="K10">
        <v>1416.9113888740501</v>
      </c>
      <c r="L10">
        <f t="shared" si="1"/>
        <v>1457.8550894260352</v>
      </c>
      <c r="M10">
        <f xml:space="preserve"> J10 / (2^20 *T10)</f>
        <v>2.1908005509515095E-8</v>
      </c>
      <c r="N10">
        <f xml:space="preserve"> K10 / (2^20 *T10)</f>
        <v>2.071105389296625E-8</v>
      </c>
      <c r="O10">
        <f t="shared" si="2"/>
        <v>2.1309529701240673E-8</v>
      </c>
      <c r="P10" s="6">
        <f>2^30 * O10 * U10</f>
        <v>1845026.9367718219</v>
      </c>
      <c r="Q10" s="6">
        <f>2^40 * O10 * V10</f>
        <v>2128364645.5087245</v>
      </c>
      <c r="S10" s="2">
        <v>44101</v>
      </c>
      <c r="T10" s="2">
        <v>65244</v>
      </c>
      <c r="U10" s="2">
        <v>80636</v>
      </c>
      <c r="V10" s="2">
        <v>90839</v>
      </c>
      <c r="W10" s="2"/>
      <c r="X10" s="2"/>
      <c r="Y10" s="2"/>
    </row>
    <row r="11" spans="3:25" x14ac:dyDescent="0.2">
      <c r="C11" t="s">
        <v>51</v>
      </c>
      <c r="D11">
        <v>0.35673499107360801</v>
      </c>
      <c r="E11">
        <v>0.28694105148315402</v>
      </c>
      <c r="F11">
        <f t="shared" si="0"/>
        <v>0.32183802127838101</v>
      </c>
      <c r="G11">
        <f>D11/(S11*2^10)</f>
        <v>2.4550670522926027E-8</v>
      </c>
      <c r="H11">
        <f>E11/(S11*2^10)</f>
        <v>1.9747418646160506E-8</v>
      </c>
      <c r="I11">
        <f t="shared" si="3"/>
        <v>2.2149044584543266E-8</v>
      </c>
      <c r="J11">
        <v>327.936786174774</v>
      </c>
      <c r="K11">
        <v>308.42806077003399</v>
      </c>
      <c r="L11">
        <f t="shared" si="1"/>
        <v>318.18242347240403</v>
      </c>
      <c r="M11">
        <f xml:space="preserve"> J11 / (2^20 *T11)</f>
        <v>1.445350265180193E-8</v>
      </c>
      <c r="N11">
        <f xml:space="preserve"> K11 / (2^20 *T11)</f>
        <v>1.3593674092585614E-8</v>
      </c>
      <c r="O11">
        <f t="shared" si="2"/>
        <v>1.4023588372193773E-8</v>
      </c>
      <c r="P11" s="6">
        <f>2^30 * O11 * U11</f>
        <v>407672.53144865844</v>
      </c>
      <c r="Q11" s="6">
        <f>2^40 * O11 * V11</f>
        <v>474769461.24753261</v>
      </c>
      <c r="S11" s="2">
        <v>14190</v>
      </c>
      <c r="T11" s="2">
        <v>21638</v>
      </c>
      <c r="U11" s="2">
        <v>27074</v>
      </c>
      <c r="V11" s="2">
        <v>30791</v>
      </c>
      <c r="W11" s="2"/>
      <c r="X11" s="2"/>
      <c r="Y11" s="2"/>
    </row>
    <row r="12" spans="3:25" x14ac:dyDescent="0.2">
      <c r="P12" s="7"/>
      <c r="Q12" s="7"/>
      <c r="V12" s="2"/>
      <c r="W12" s="2"/>
      <c r="X12" s="2"/>
      <c r="Y12" s="2"/>
    </row>
    <row r="13" spans="3:25" x14ac:dyDescent="0.2">
      <c r="P13" s="7"/>
      <c r="Q13" s="7"/>
      <c r="V13" s="2"/>
      <c r="W13" s="2"/>
      <c r="X13" s="2"/>
      <c r="Y13" s="2"/>
    </row>
  </sheetData>
  <mergeCells count="2">
    <mergeCell ref="P3:Q3"/>
    <mergeCell ref="P4:Q4"/>
  </mergeCells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25EEF-9C3C-6B4A-B2C6-1F074F3434F3}">
  <dimension ref="C2:L14"/>
  <sheetViews>
    <sheetView tabSelected="1" topLeftCell="B1" zoomScale="86" workbookViewId="0">
      <selection activeCell="H16" sqref="H16"/>
    </sheetView>
  </sheetViews>
  <sheetFormatPr baseColWidth="10" defaultRowHeight="16" x14ac:dyDescent="0.2"/>
  <cols>
    <col min="3" max="3" width="15.33203125" bestFit="1" customWidth="1"/>
    <col min="4" max="4" width="23" bestFit="1" customWidth="1"/>
    <col min="5" max="5" width="22.5" bestFit="1" customWidth="1"/>
    <col min="6" max="7" width="13.1640625" bestFit="1" customWidth="1"/>
    <col min="9" max="12" width="11" bestFit="1" customWidth="1"/>
  </cols>
  <sheetData>
    <row r="2" spans="3:12" x14ac:dyDescent="0.2">
      <c r="D2" t="s">
        <v>73</v>
      </c>
      <c r="E2" t="s">
        <v>74</v>
      </c>
      <c r="F2" t="s">
        <v>56</v>
      </c>
      <c r="G2" t="s">
        <v>57</v>
      </c>
      <c r="I2" t="s">
        <v>52</v>
      </c>
      <c r="J2" t="s">
        <v>53</v>
      </c>
      <c r="K2" t="s">
        <v>54</v>
      </c>
      <c r="L2" t="s">
        <v>55</v>
      </c>
    </row>
    <row r="3" spans="3:12" x14ac:dyDescent="0.2">
      <c r="C3" t="s">
        <v>41</v>
      </c>
      <c r="D3">
        <v>0.25060045719146701</v>
      </c>
      <c r="E3">
        <v>281.73118031024899</v>
      </c>
      <c r="F3" s="8">
        <v>311763.89436164196</v>
      </c>
      <c r="G3" s="8">
        <v>329242195.82088298</v>
      </c>
      <c r="I3">
        <v>13484</v>
      </c>
      <c r="J3">
        <v>16550</v>
      </c>
      <c r="K3">
        <v>17885</v>
      </c>
      <c r="L3">
        <v>18445</v>
      </c>
    </row>
    <row r="4" spans="3:12" x14ac:dyDescent="0.2">
      <c r="C4" t="s">
        <v>43</v>
      </c>
      <c r="D4">
        <v>0.14794313907623199</v>
      </c>
      <c r="E4">
        <v>127.73463749885499</v>
      </c>
      <c r="F4" s="8">
        <v>165019.09240583499</v>
      </c>
      <c r="G4" s="8">
        <v>193252510.384368</v>
      </c>
      <c r="I4">
        <v>11111</v>
      </c>
      <c r="J4">
        <v>17117</v>
      </c>
      <c r="K4">
        <v>21595</v>
      </c>
      <c r="L4">
        <v>24697</v>
      </c>
    </row>
    <row r="5" spans="3:12" x14ac:dyDescent="0.2">
      <c r="C5" t="s">
        <v>45</v>
      </c>
      <c r="D5">
        <v>0.23096656799316351</v>
      </c>
      <c r="E5">
        <v>215.80932486057202</v>
      </c>
      <c r="F5" s="8">
        <v>271091.24534110707</v>
      </c>
      <c r="G5" s="8">
        <v>308674826.58364844</v>
      </c>
      <c r="I5">
        <v>11081</v>
      </c>
      <c r="J5">
        <v>16602</v>
      </c>
      <c r="K5">
        <v>20366</v>
      </c>
      <c r="L5">
        <v>22646</v>
      </c>
    </row>
    <row r="6" spans="3:12" x14ac:dyDescent="0.2">
      <c r="C6" t="s">
        <v>47</v>
      </c>
      <c r="D6">
        <v>0.37413263320922796</v>
      </c>
      <c r="E6">
        <v>467.36683297157253</v>
      </c>
      <c r="F6" s="8">
        <v>665317.56649171468</v>
      </c>
      <c r="G6" s="8">
        <v>855210679.67469764</v>
      </c>
      <c r="I6">
        <v>16868</v>
      </c>
      <c r="J6">
        <v>29166</v>
      </c>
      <c r="K6">
        <v>40546</v>
      </c>
      <c r="L6">
        <v>50897</v>
      </c>
    </row>
    <row r="7" spans="3:12" x14ac:dyDescent="0.2">
      <c r="C7" t="s">
        <v>49</v>
      </c>
      <c r="D7">
        <v>1.269995093345635</v>
      </c>
      <c r="E7">
        <v>1457.8550894260352</v>
      </c>
      <c r="F7" s="8">
        <v>1845026.9367718219</v>
      </c>
      <c r="G7" s="8">
        <v>2128364645.5087245</v>
      </c>
      <c r="I7">
        <v>44101</v>
      </c>
      <c r="J7">
        <v>65244</v>
      </c>
      <c r="K7">
        <v>80636</v>
      </c>
      <c r="L7">
        <v>90839</v>
      </c>
    </row>
    <row r="8" spans="3:12" x14ac:dyDescent="0.2">
      <c r="C8" t="s">
        <v>51</v>
      </c>
      <c r="D8">
        <v>0.32183802127838101</v>
      </c>
      <c r="E8">
        <v>318.18242347240403</v>
      </c>
      <c r="F8" s="8">
        <v>407672.53144865844</v>
      </c>
      <c r="G8" s="8">
        <v>474769461.24753261</v>
      </c>
      <c r="I8">
        <v>14190</v>
      </c>
      <c r="J8">
        <v>21638</v>
      </c>
      <c r="K8">
        <v>27074</v>
      </c>
      <c r="L8">
        <v>30791</v>
      </c>
    </row>
    <row r="9" spans="3:12" x14ac:dyDescent="0.2">
      <c r="C9" t="s">
        <v>40</v>
      </c>
      <c r="D9">
        <v>8.76438617706298E-2</v>
      </c>
      <c r="E9">
        <v>0.271992206573486</v>
      </c>
      <c r="F9">
        <v>0.51076674461364702</v>
      </c>
      <c r="G9">
        <v>0.51530289649963301</v>
      </c>
    </row>
    <row r="10" spans="3:12" x14ac:dyDescent="0.2">
      <c r="C10" t="s">
        <v>42</v>
      </c>
      <c r="D10">
        <v>0.23379611968994099</v>
      </c>
      <c r="E10">
        <v>3.0434381961822501</v>
      </c>
      <c r="F10">
        <v>9.4074759483337402</v>
      </c>
      <c r="G10">
        <v>16.805962324142399</v>
      </c>
    </row>
    <row r="11" spans="3:12" x14ac:dyDescent="0.2">
      <c r="C11" t="s">
        <v>44</v>
      </c>
      <c r="D11">
        <v>0.118185997009277</v>
      </c>
      <c r="E11">
        <v>0.65351605415344205</v>
      </c>
      <c r="F11">
        <v>1.2472188472747801</v>
      </c>
      <c r="G11">
        <v>1.69136309623718</v>
      </c>
    </row>
    <row r="12" spans="3:12" x14ac:dyDescent="0.2">
      <c r="C12" t="s">
        <v>46</v>
      </c>
      <c r="D12">
        <v>0.213912963867187</v>
      </c>
      <c r="E12">
        <v>1.6481809616088801</v>
      </c>
      <c r="F12">
        <v>5.7212419509887598</v>
      </c>
      <c r="G12">
        <v>12.3863139152526</v>
      </c>
    </row>
    <row r="13" spans="3:12" x14ac:dyDescent="0.2">
      <c r="C13" t="s">
        <v>48</v>
      </c>
      <c r="D13">
        <v>0.200621128082275</v>
      </c>
      <c r="E13">
        <v>1.03617787361145</v>
      </c>
      <c r="F13">
        <v>2.2301330566406201</v>
      </c>
      <c r="G13">
        <v>4.2276711463928196</v>
      </c>
    </row>
    <row r="14" spans="3:12" x14ac:dyDescent="0.2">
      <c r="C14" t="s">
        <v>50</v>
      </c>
      <c r="D14">
        <v>0.174072980880737</v>
      </c>
      <c r="E14">
        <v>0.98179316520690896</v>
      </c>
      <c r="F14">
        <v>2.05022692680358</v>
      </c>
      <c r="G14">
        <v>3.4315237998962398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Orignial Result</vt:lpstr>
      <vt:lpstr>Formatted</vt:lpstr>
      <vt:lpstr>Time-Comparison-1</vt:lpstr>
      <vt:lpstr>Time-Comparison-2</vt:lpstr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#ZHOU GAOQIANG#</dc:creator>
  <cp:lastModifiedBy>#ZHOU GAOQIANG#</cp:lastModifiedBy>
  <dcterms:created xsi:type="dcterms:W3CDTF">2023-10-07T13:37:18Z</dcterms:created>
  <dcterms:modified xsi:type="dcterms:W3CDTF">2023-10-08T14:42:15Z</dcterms:modified>
</cp:coreProperties>
</file>