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730" windowHeight="9930" activeTab="3"/>
  </bookViews>
  <sheets>
    <sheet name="直观表" sheetId="1" r:id="rId1"/>
    <sheet name="基础表" sheetId="2" r:id="rId2"/>
    <sheet name="牧场月计划量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AD30" i="2"/>
  <c r="AD29"/>
  <c r="AD28"/>
  <c r="AD27"/>
  <c r="AD26"/>
  <c r="AD25"/>
  <c r="AD24"/>
  <c r="AD23"/>
  <c r="AD22"/>
  <c r="AD21"/>
  <c r="AD20"/>
  <c r="AD19"/>
  <c r="AD18"/>
  <c r="AD17"/>
  <c r="AD16"/>
  <c r="AD15"/>
  <c r="AD14"/>
  <c r="AD13"/>
  <c r="AD12"/>
  <c r="AD11"/>
  <c r="AD10"/>
  <c r="AD9"/>
  <c r="AD8"/>
  <c r="AD7"/>
  <c r="AD6"/>
  <c r="AD5"/>
  <c r="AC5"/>
  <c r="AB5"/>
  <c r="AA5"/>
  <c r="Z5"/>
  <c r="W5"/>
  <c r="T5"/>
  <c r="Q5"/>
  <c r="N5"/>
  <c r="K5"/>
  <c r="H5"/>
  <c r="E5"/>
  <c r="O45" i="1"/>
  <c r="O44"/>
  <c r="O43"/>
  <c r="O42"/>
  <c r="O41"/>
  <c r="O40"/>
  <c r="O39"/>
  <c r="O38"/>
  <c r="K38"/>
  <c r="O37"/>
  <c r="K37"/>
  <c r="O36"/>
  <c r="K36"/>
  <c r="O35"/>
  <c r="K35"/>
  <c r="O34"/>
  <c r="K34"/>
  <c r="O33"/>
  <c r="K33"/>
  <c r="O32"/>
  <c r="K32"/>
  <c r="O31"/>
  <c r="K31"/>
  <c r="O30"/>
  <c r="K30"/>
  <c r="O29"/>
  <c r="K29"/>
  <c r="O28"/>
  <c r="K28"/>
  <c r="O27"/>
  <c r="K27"/>
  <c r="O26"/>
  <c r="K26"/>
  <c r="O25"/>
  <c r="K25"/>
  <c r="O24"/>
  <c r="K24"/>
  <c r="O23"/>
  <c r="K23"/>
  <c r="O22"/>
  <c r="K22"/>
  <c r="O21"/>
  <c r="K21"/>
  <c r="O20"/>
  <c r="K20"/>
  <c r="O19"/>
  <c r="K19"/>
  <c r="O18"/>
  <c r="K18"/>
  <c r="O17"/>
  <c r="K17"/>
  <c r="O16"/>
  <c r="K16"/>
  <c r="O15"/>
  <c r="K15"/>
  <c r="O14"/>
  <c r="K14"/>
  <c r="O13"/>
  <c r="K13"/>
  <c r="O12"/>
  <c r="K12"/>
  <c r="O11"/>
  <c r="K11"/>
  <c r="O10"/>
  <c r="K10"/>
  <c r="O9"/>
  <c r="K9"/>
  <c r="O8"/>
  <c r="K8"/>
  <c r="O7"/>
  <c r="K7"/>
  <c r="O6"/>
  <c r="K6"/>
  <c r="O5"/>
  <c r="K5"/>
  <c r="O4"/>
  <c r="K4"/>
  <c r="O3"/>
  <c r="K3"/>
  <c r="O2"/>
  <c r="K2"/>
</calcChain>
</file>

<file path=xl/comments1.xml><?xml version="1.0" encoding="utf-8"?>
<comments xmlns="http://schemas.openxmlformats.org/spreadsheetml/2006/main">
  <authors>
    <author>Administrator</author>
  </authors>
  <commentList>
    <comment ref="A4" authorId="0">
      <text>
        <r>
          <rPr>
            <sz val="9"/>
            <rFont val="宋体"/>
            <charset val="134"/>
          </rPr>
          <t>Administrator:
厂长换孙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B5" authorId="0">
      <text>
        <r>
          <rPr>
            <sz val="9"/>
            <rFont val="宋体"/>
            <charset val="134"/>
          </rPr>
          <t>Administrator:
厂长换孙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B4" authorId="0">
      <text>
        <r>
          <rPr>
            <sz val="9"/>
            <rFont val="宋体"/>
            <charset val="134"/>
          </rPr>
          <t>Administrator:
厂长换孙</t>
        </r>
      </text>
    </comment>
  </commentList>
</comments>
</file>

<file path=xl/sharedStrings.xml><?xml version="1.0" encoding="utf-8"?>
<sst xmlns="http://schemas.openxmlformats.org/spreadsheetml/2006/main" count="66" uniqueCount="37">
  <si>
    <t>牧场简称</t>
  </si>
  <si>
    <t>牧场全称</t>
  </si>
  <si>
    <t>牧场地址</t>
  </si>
  <si>
    <t>场长姓名</t>
  </si>
  <si>
    <t>场长联系方式</t>
  </si>
  <si>
    <t>数据员</t>
  </si>
  <si>
    <t>数据员联系方式</t>
  </si>
  <si>
    <t>交奶地</t>
  </si>
  <si>
    <t>月饲料用量</t>
  </si>
  <si>
    <t>存栏</t>
  </si>
  <si>
    <t>库存剩余</t>
  </si>
  <si>
    <t>路程路况</t>
  </si>
  <si>
    <t>运费</t>
  </si>
  <si>
    <t>价格表运费</t>
  </si>
  <si>
    <t>备注</t>
  </si>
  <si>
    <t>库存情况</t>
  </si>
  <si>
    <t>月订单量</t>
  </si>
  <si>
    <t>高产</t>
  </si>
  <si>
    <t>低产</t>
  </si>
  <si>
    <t>育成</t>
  </si>
  <si>
    <t>干奶</t>
  </si>
  <si>
    <t>备用</t>
  </si>
  <si>
    <t>总库存情况小计</t>
  </si>
  <si>
    <t>现有库存</t>
  </si>
  <si>
    <t>日耗量</t>
  </si>
  <si>
    <t>剩余库存</t>
  </si>
  <si>
    <t>发货紧急情况判断依据：库存剩余量小于10吨，在10-25吨，26吨以上，分别为红黄绿</t>
  </si>
  <si>
    <t>8752-20</t>
  </si>
  <si>
    <t>8752-20B</t>
  </si>
  <si>
    <t>8751-16</t>
  </si>
  <si>
    <t>8751-18（颗粒）</t>
  </si>
  <si>
    <t>8751-20（颗粒）</t>
  </si>
  <si>
    <t>8752D</t>
  </si>
  <si>
    <t>8752P</t>
  </si>
  <si>
    <t>8782H</t>
  </si>
  <si>
    <t>发货紧急情况判断依据：库存剩余量小于10吨，在10-20吨，20吨以上，分别为红黄绿</t>
  </si>
  <si>
    <t>牧场表</t>
    <phoneticPr fontId="10" type="noConversion"/>
  </si>
</sst>
</file>

<file path=xl/styles.xml><?xml version="1.0" encoding="utf-8"?>
<styleSheet xmlns="http://schemas.openxmlformats.org/spreadsheetml/2006/main">
  <numFmts count="1">
    <numFmt numFmtId="178" formatCode="_ * #,##0.0000_ ;_ * \-#,##0.0000_ ;_ * &quot;-&quot;????_ ;_ @_ "/>
  </numFmts>
  <fonts count="11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0"/>
      <name val="宋体"/>
      <charset val="134"/>
    </font>
    <font>
      <b/>
      <sz val="9"/>
      <name val="宋体"/>
      <charset val="134"/>
    </font>
    <font>
      <sz val="10"/>
      <name val="宋体"/>
      <charset val="134"/>
    </font>
    <font>
      <sz val="9"/>
      <name val="宋体"/>
      <charset val="134"/>
    </font>
    <font>
      <b/>
      <sz val="14"/>
      <name val="宋体"/>
      <charset val="134"/>
    </font>
    <font>
      <sz val="14"/>
      <name val="宋体"/>
      <charset val="134"/>
    </font>
    <font>
      <b/>
      <sz val="10"/>
      <name val="微软雅黑"/>
      <charset val="134"/>
    </font>
    <font>
      <b/>
      <sz val="12"/>
      <name val="宋体"/>
      <charset val="134"/>
    </font>
    <font>
      <sz val="9"/>
      <name val="宋体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9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78" fontId="3" fillId="5" borderId="2" xfId="0" applyNumberFormat="1" applyFont="1" applyFill="1" applyBorder="1" applyAlignment="1">
      <alignment horizontal="center" vertical="center" wrapText="1"/>
    </xf>
    <xf numFmtId="0" fontId="3" fillId="5" borderId="2" xfId="1" applyNumberFormat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vertical="center" wrapText="1"/>
    </xf>
    <xf numFmtId="0" fontId="8" fillId="5" borderId="2" xfId="1" applyNumberFormat="1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22" fontId="1" fillId="2" borderId="2" xfId="0" applyNumberFormat="1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3">
    <dxf>
      <font>
        <color rgb="FF9C0006"/>
      </font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DS51"/>
  <sheetViews>
    <sheetView workbookViewId="0">
      <selection activeCell="F1" sqref="F1:G1"/>
    </sheetView>
  </sheetViews>
  <sheetFormatPr defaultColWidth="9" defaultRowHeight="14.25"/>
  <cols>
    <col min="1" max="1" width="7.75" style="1" customWidth="1"/>
    <col min="2" max="2" width="12" style="1" hidden="1" customWidth="1"/>
    <col min="3" max="3" width="10.875" style="5" customWidth="1"/>
    <col min="4" max="4" width="11.625" style="1" customWidth="1"/>
    <col min="5" max="5" width="15.75" style="1" customWidth="1"/>
    <col min="6" max="6" width="11.25" style="1" customWidth="1"/>
    <col min="7" max="7" width="17.125" style="1" customWidth="1"/>
    <col min="8" max="8" width="9.375" style="25" customWidth="1"/>
    <col min="9" max="10" width="9" style="1" customWidth="1"/>
    <col min="11" max="11" width="11.375" style="1" customWidth="1"/>
    <col min="12" max="13" width="9" style="1" customWidth="1"/>
    <col min="14" max="14" width="9" style="1"/>
    <col min="15" max="15" width="17.125" style="5"/>
    <col min="16" max="16347" width="9" style="1"/>
  </cols>
  <sheetData>
    <row r="1" spans="1:226" s="1" customFormat="1" ht="22.5" customHeight="1">
      <c r="A1" s="26" t="s">
        <v>0</v>
      </c>
      <c r="B1" s="26" t="s">
        <v>1</v>
      </c>
      <c r="C1" s="8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19" t="s">
        <v>7</v>
      </c>
      <c r="I1" s="19" t="s">
        <v>8</v>
      </c>
      <c r="J1" s="19" t="s">
        <v>9</v>
      </c>
      <c r="K1" s="37" t="s">
        <v>10</v>
      </c>
      <c r="L1" s="19" t="s">
        <v>11</v>
      </c>
      <c r="M1" s="19" t="s">
        <v>12</v>
      </c>
      <c r="N1" s="19" t="s">
        <v>13</v>
      </c>
      <c r="O1" s="15" t="s">
        <v>14</v>
      </c>
    </row>
    <row r="2" spans="1:226" s="1" customFormat="1" ht="22.5" customHeight="1">
      <c r="A2" s="26"/>
      <c r="B2" s="26"/>
      <c r="C2" s="8"/>
      <c r="D2" s="27"/>
      <c r="E2" s="27"/>
      <c r="F2" s="27"/>
      <c r="G2" s="27"/>
      <c r="H2" s="19"/>
      <c r="I2" s="19"/>
      <c r="J2" s="19"/>
      <c r="K2" s="37">
        <f>基础表!AC5</f>
        <v>8</v>
      </c>
      <c r="L2" s="19"/>
      <c r="M2" s="19"/>
      <c r="N2" s="19"/>
      <c r="O2" s="38">
        <f ca="1">NOW()</f>
        <v>42907.888140277777</v>
      </c>
    </row>
    <row r="3" spans="1:226" s="2" customFormat="1" ht="15" customHeight="1">
      <c r="A3" s="9"/>
      <c r="B3" s="28"/>
      <c r="C3" s="28"/>
      <c r="D3" s="9"/>
      <c r="E3" s="9"/>
      <c r="F3" s="9"/>
      <c r="G3" s="9"/>
      <c r="H3" s="9"/>
      <c r="I3" s="9"/>
      <c r="J3" s="9"/>
      <c r="K3" s="37">
        <f>基础表!AC6</f>
        <v>0</v>
      </c>
      <c r="L3" s="9"/>
      <c r="M3" s="9"/>
      <c r="N3" s="9"/>
      <c r="O3" s="38">
        <f t="shared" ref="O3:O12" ca="1" si="0">NOW()</f>
        <v>42907.888140277777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</row>
    <row r="4" spans="1:226" s="2" customFormat="1" ht="16.5" customHeight="1">
      <c r="A4" s="9"/>
      <c r="B4" s="9"/>
      <c r="C4" s="9"/>
      <c r="D4" s="9"/>
      <c r="E4" s="9"/>
      <c r="F4" s="29"/>
      <c r="G4" s="29"/>
      <c r="H4" s="9"/>
      <c r="I4" s="9"/>
      <c r="J4" s="9"/>
      <c r="K4" s="37">
        <f>基础表!AC7</f>
        <v>0</v>
      </c>
      <c r="L4" s="9"/>
      <c r="M4" s="9"/>
      <c r="N4" s="9"/>
      <c r="O4" s="38">
        <f t="shared" ca="1" si="0"/>
        <v>42907.888140277777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</row>
    <row r="5" spans="1:226" s="2" customFormat="1" ht="16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37">
        <f>基础表!AC8</f>
        <v>11</v>
      </c>
      <c r="L5" s="9"/>
      <c r="M5" s="9"/>
      <c r="N5" s="9"/>
      <c r="O5" s="38">
        <f t="shared" ca="1" si="0"/>
        <v>42907.888140277777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</row>
    <row r="6" spans="1:226" s="2" customFormat="1" hidden="1">
      <c r="A6" s="9"/>
      <c r="B6" s="9"/>
      <c r="C6" s="9"/>
      <c r="D6" s="9"/>
      <c r="E6" s="9"/>
      <c r="F6" s="9"/>
      <c r="G6" s="9"/>
      <c r="H6" s="9"/>
      <c r="I6" s="9"/>
      <c r="J6" s="9"/>
      <c r="K6" s="37">
        <f>基础表!AC9</f>
        <v>0</v>
      </c>
      <c r="L6" s="9"/>
      <c r="M6" s="9"/>
      <c r="N6" s="9"/>
      <c r="O6" s="38">
        <f t="shared" ca="1" si="0"/>
        <v>42907.888140277777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</row>
    <row r="7" spans="1:226" s="2" customFormat="1">
      <c r="A7" s="9"/>
      <c r="B7" s="9"/>
      <c r="C7" s="9"/>
      <c r="D7" s="9"/>
      <c r="E7" s="9"/>
      <c r="F7" s="9"/>
      <c r="G7" s="9"/>
      <c r="H7" s="9"/>
      <c r="I7" s="9"/>
      <c r="J7" s="9"/>
      <c r="K7" s="37">
        <f>基础表!AC10</f>
        <v>0</v>
      </c>
      <c r="L7" s="9"/>
      <c r="M7" s="9"/>
      <c r="N7" s="9"/>
      <c r="O7" s="38">
        <f t="shared" ca="1" si="0"/>
        <v>42907.888140277777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</row>
    <row r="8" spans="1:226" s="2" customFormat="1">
      <c r="A8" s="9"/>
      <c r="B8" s="9"/>
      <c r="C8" s="28"/>
      <c r="D8" s="9"/>
      <c r="E8" s="9"/>
      <c r="F8" s="9"/>
      <c r="G8" s="9"/>
      <c r="H8" s="9"/>
      <c r="I8" s="9"/>
      <c r="J8" s="9"/>
      <c r="K8" s="37">
        <f>基础表!AC11</f>
        <v>0</v>
      </c>
      <c r="L8" s="9"/>
      <c r="M8" s="9"/>
      <c r="N8" s="9"/>
      <c r="O8" s="38">
        <f t="shared" ca="1" si="0"/>
        <v>42907.888140277777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</row>
    <row r="9" spans="1:226" s="2" customFormat="1">
      <c r="A9" s="9"/>
      <c r="B9" s="9"/>
      <c r="C9" s="9"/>
      <c r="D9" s="9"/>
      <c r="E9" s="9"/>
      <c r="F9" s="9"/>
      <c r="G9" s="9"/>
      <c r="H9" s="9"/>
      <c r="I9" s="9"/>
      <c r="J9" s="9"/>
      <c r="K9" s="37">
        <f>基础表!AC12</f>
        <v>0</v>
      </c>
      <c r="L9" s="9"/>
      <c r="M9" s="9"/>
      <c r="N9" s="9"/>
      <c r="O9" s="38">
        <f t="shared" ca="1" si="0"/>
        <v>42907.888140277777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</row>
    <row r="10" spans="1:226" s="3" customFormat="1">
      <c r="A10" s="9"/>
      <c r="B10" s="9"/>
      <c r="C10" s="9"/>
      <c r="D10" s="9"/>
      <c r="E10" s="9"/>
      <c r="F10" s="9"/>
      <c r="G10" s="9"/>
      <c r="H10" s="9"/>
      <c r="I10" s="9"/>
      <c r="J10" s="9"/>
      <c r="K10" s="37">
        <f>基础表!AC13</f>
        <v>0</v>
      </c>
      <c r="L10" s="9"/>
      <c r="M10" s="9"/>
      <c r="N10" s="9"/>
      <c r="O10" s="38">
        <f t="shared" ca="1" si="0"/>
        <v>42907.888140277777</v>
      </c>
    </row>
    <row r="11" spans="1:226" s="2" customFormat="1" hidden="1">
      <c r="A11" s="9"/>
      <c r="B11" s="9"/>
      <c r="C11" s="9"/>
      <c r="D11" s="9"/>
      <c r="E11" s="9"/>
      <c r="F11" s="9"/>
      <c r="G11" s="9"/>
      <c r="H11" s="9"/>
      <c r="I11" s="9"/>
      <c r="J11" s="9"/>
      <c r="K11" s="37">
        <f>基础表!AC14</f>
        <v>0</v>
      </c>
      <c r="L11" s="9"/>
      <c r="M11" s="9"/>
      <c r="N11" s="9"/>
      <c r="O11" s="38">
        <f t="shared" ca="1" si="0"/>
        <v>42907.888140277777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</row>
    <row r="12" spans="1:226" s="4" customFormat="1" hidden="1">
      <c r="A12" s="9"/>
      <c r="B12" s="9"/>
      <c r="C12" s="9"/>
      <c r="D12" s="9"/>
      <c r="E12" s="9"/>
      <c r="F12" s="9"/>
      <c r="G12" s="9"/>
      <c r="H12" s="9"/>
      <c r="I12" s="9"/>
      <c r="J12" s="9"/>
      <c r="K12" s="37">
        <f>基础表!AC15</f>
        <v>0</v>
      </c>
      <c r="L12" s="9"/>
      <c r="M12" s="9"/>
      <c r="N12" s="9"/>
      <c r="O12" s="38">
        <f t="shared" ca="1" si="0"/>
        <v>42907.888140277777</v>
      </c>
    </row>
    <row r="13" spans="1:226" s="2" customFormat="1">
      <c r="A13" s="9"/>
      <c r="B13" s="9"/>
      <c r="C13" s="9"/>
      <c r="D13" s="9"/>
      <c r="E13" s="9"/>
      <c r="F13" s="9"/>
      <c r="G13" s="9"/>
      <c r="H13" s="9"/>
      <c r="I13" s="9"/>
      <c r="J13" s="9"/>
      <c r="K13" s="37">
        <f>基础表!AC16</f>
        <v>0</v>
      </c>
      <c r="L13" s="9"/>
      <c r="M13" s="9"/>
      <c r="N13" s="9"/>
      <c r="O13" s="38">
        <f t="shared" ref="O13:O25" ca="1" si="1">NOW()</f>
        <v>42907.888140277777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</row>
    <row r="14" spans="1:226" s="2" customFormat="1">
      <c r="A14" s="9"/>
      <c r="B14" s="9"/>
      <c r="C14" s="9"/>
      <c r="D14" s="9"/>
      <c r="E14" s="9"/>
      <c r="F14" s="9"/>
      <c r="G14" s="9"/>
      <c r="H14" s="9"/>
      <c r="I14" s="9"/>
      <c r="J14" s="9"/>
      <c r="K14" s="37">
        <f>基础表!AC17</f>
        <v>0</v>
      </c>
      <c r="L14" s="9"/>
      <c r="M14" s="9"/>
      <c r="N14" s="9"/>
      <c r="O14" s="38">
        <f t="shared" ca="1" si="1"/>
        <v>42907.888140277777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</row>
    <row r="15" spans="1:226" s="2" customFormat="1">
      <c r="A15" s="9"/>
      <c r="B15" s="9"/>
      <c r="C15" s="9"/>
      <c r="D15" s="29"/>
      <c r="E15" s="29"/>
      <c r="F15" s="29"/>
      <c r="G15" s="29"/>
      <c r="H15" s="9"/>
      <c r="I15" s="9"/>
      <c r="J15" s="9"/>
      <c r="K15" s="37">
        <f>基础表!AC18</f>
        <v>80</v>
      </c>
      <c r="L15" s="9"/>
      <c r="M15" s="9"/>
      <c r="N15" s="9"/>
      <c r="O15" s="38">
        <f t="shared" ca="1" si="1"/>
        <v>42907.888140277777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</row>
    <row r="16" spans="1:226" s="2" customFormat="1" hidden="1">
      <c r="A16" s="9"/>
      <c r="B16" s="9"/>
      <c r="C16" s="9"/>
      <c r="D16" s="9"/>
      <c r="E16" s="9"/>
      <c r="F16" s="9"/>
      <c r="G16" s="9"/>
      <c r="H16" s="9"/>
      <c r="I16" s="9"/>
      <c r="J16" s="9"/>
      <c r="K16" s="37">
        <f>基础表!AC19</f>
        <v>0</v>
      </c>
      <c r="L16" s="9"/>
      <c r="M16" s="9"/>
      <c r="N16" s="9"/>
      <c r="O16" s="38">
        <f t="shared" ca="1" si="1"/>
        <v>42907.888140277777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</row>
    <row r="17" spans="1:226" s="2" customFormat="1" ht="23.1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37">
        <f>基础表!AC20</f>
        <v>0</v>
      </c>
      <c r="L17" s="9"/>
      <c r="M17" s="9"/>
      <c r="N17" s="9"/>
      <c r="O17" s="38">
        <f t="shared" ca="1" si="1"/>
        <v>42907.888140277777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</row>
    <row r="18" spans="1:226" s="2" customFormat="1">
      <c r="A18" s="9"/>
      <c r="B18" s="9"/>
      <c r="C18" s="9"/>
      <c r="D18" s="9"/>
      <c r="E18" s="9"/>
      <c r="F18" s="9"/>
      <c r="G18" s="9"/>
      <c r="H18" s="9"/>
      <c r="I18" s="9"/>
      <c r="J18" s="9"/>
      <c r="K18" s="37">
        <f>基础表!AC21</f>
        <v>0</v>
      </c>
      <c r="L18" s="9"/>
      <c r="M18" s="9"/>
      <c r="N18" s="9"/>
      <c r="O18" s="38">
        <f t="shared" ca="1" si="1"/>
        <v>42907.888140277777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</row>
    <row r="19" spans="1:226" s="2" customFormat="1" hidden="1">
      <c r="A19" s="9"/>
      <c r="B19" s="9"/>
      <c r="C19" s="9"/>
      <c r="D19" s="9"/>
      <c r="E19" s="9"/>
      <c r="F19" s="9"/>
      <c r="G19" s="9"/>
      <c r="H19" s="9"/>
      <c r="I19" s="9"/>
      <c r="J19" s="9"/>
      <c r="K19" s="37">
        <f>基础表!AC22</f>
        <v>0</v>
      </c>
      <c r="L19" s="9"/>
      <c r="M19" s="9"/>
      <c r="N19" s="9"/>
      <c r="O19" s="38">
        <f t="shared" ca="1" si="1"/>
        <v>42907.888140277777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</row>
    <row r="20" spans="1:226" s="2" customFormat="1" hidden="1">
      <c r="A20" s="9"/>
      <c r="B20" s="9"/>
      <c r="C20" s="9"/>
      <c r="D20" s="9"/>
      <c r="E20" s="9"/>
      <c r="F20" s="9"/>
      <c r="G20" s="9"/>
      <c r="H20" s="9"/>
      <c r="I20" s="9"/>
      <c r="J20" s="9"/>
      <c r="K20" s="37">
        <f>基础表!AC23</f>
        <v>0</v>
      </c>
      <c r="L20" s="9"/>
      <c r="M20" s="9"/>
      <c r="N20" s="9"/>
      <c r="O20" s="38">
        <f t="shared" ca="1" si="1"/>
        <v>42907.888140277777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</row>
    <row r="21" spans="1:226" s="2" customFormat="1" hidden="1">
      <c r="A21" s="9"/>
      <c r="B21" s="9"/>
      <c r="C21" s="9"/>
      <c r="D21" s="9"/>
      <c r="E21" s="9"/>
      <c r="F21" s="9"/>
      <c r="G21" s="9"/>
      <c r="H21" s="9"/>
      <c r="I21" s="9"/>
      <c r="J21" s="9"/>
      <c r="K21" s="37">
        <f>基础表!AC24</f>
        <v>0</v>
      </c>
      <c r="L21" s="9"/>
      <c r="M21" s="9"/>
      <c r="N21" s="9"/>
      <c r="O21" s="38">
        <f t="shared" ca="1" si="1"/>
        <v>42907.888140277777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</row>
    <row r="22" spans="1:226" s="2" customFormat="1">
      <c r="A22" s="9"/>
      <c r="B22" s="9"/>
      <c r="C22" s="9"/>
      <c r="D22" s="9"/>
      <c r="E22" s="9"/>
      <c r="F22" s="9"/>
      <c r="G22" s="9"/>
      <c r="H22" s="9"/>
      <c r="I22" s="9"/>
      <c r="J22" s="9"/>
      <c r="K22" s="37">
        <f>基础表!AC25</f>
        <v>0</v>
      </c>
      <c r="L22" s="9"/>
      <c r="M22" s="9"/>
      <c r="N22" s="9"/>
      <c r="O22" s="38">
        <f t="shared" ca="1" si="1"/>
        <v>42907.888140277777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</row>
    <row r="23" spans="1:226" s="2" customFormat="1">
      <c r="A23" s="9"/>
      <c r="B23" s="9"/>
      <c r="C23" s="9"/>
      <c r="D23" s="9"/>
      <c r="E23" s="9"/>
      <c r="F23" s="9"/>
      <c r="G23" s="9"/>
      <c r="H23" s="9"/>
      <c r="I23" s="9"/>
      <c r="J23" s="9"/>
      <c r="K23" s="37">
        <f>基础表!AC26</f>
        <v>0</v>
      </c>
      <c r="L23" s="9"/>
      <c r="M23" s="9"/>
      <c r="N23" s="9"/>
      <c r="O23" s="38">
        <f t="shared" ca="1" si="1"/>
        <v>42907.888140277777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</row>
    <row r="24" spans="1:226" s="2" customFormat="1" hidden="1">
      <c r="A24" s="9"/>
      <c r="B24" s="9"/>
      <c r="C24" s="9"/>
      <c r="D24" s="9"/>
      <c r="E24" s="9"/>
      <c r="F24" s="9"/>
      <c r="G24" s="9"/>
      <c r="H24" s="9"/>
      <c r="I24" s="9"/>
      <c r="J24" s="9"/>
      <c r="K24" s="37">
        <f>基础表!AC27</f>
        <v>0</v>
      </c>
      <c r="L24" s="9"/>
      <c r="M24" s="9"/>
      <c r="N24" s="9"/>
      <c r="O24" s="38">
        <f t="shared" ca="1" si="1"/>
        <v>42907.888140277777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</row>
    <row r="25" spans="1:226" s="2" customFormat="1">
      <c r="A25" s="9"/>
      <c r="B25" s="9"/>
      <c r="C25" s="9"/>
      <c r="D25" s="9"/>
      <c r="E25" s="9"/>
      <c r="F25" s="9"/>
      <c r="G25" s="9"/>
      <c r="H25" s="9"/>
      <c r="I25" s="9"/>
      <c r="J25" s="9"/>
      <c r="K25" s="37">
        <f>基础表!AC28</f>
        <v>0</v>
      </c>
      <c r="L25" s="9"/>
      <c r="M25" s="9"/>
      <c r="N25" s="9"/>
      <c r="O25" s="38">
        <f t="shared" ca="1" si="1"/>
        <v>42907.888140277777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</row>
    <row r="26" spans="1:226" s="2" customFormat="1" hidden="1">
      <c r="A26" s="9"/>
      <c r="B26" s="30"/>
      <c r="C26" s="9"/>
      <c r="D26" s="9"/>
      <c r="E26" s="9"/>
      <c r="F26" s="9"/>
      <c r="G26" s="9"/>
      <c r="H26" s="9"/>
      <c r="I26" s="9"/>
      <c r="J26" s="9"/>
      <c r="K26" s="37">
        <f>基础表!AC29</f>
        <v>0</v>
      </c>
      <c r="L26" s="9"/>
      <c r="M26" s="9"/>
      <c r="N26" s="9"/>
      <c r="O26" s="38">
        <f t="shared" ref="O26:O35" ca="1" si="2">NOW()</f>
        <v>42907.888140277777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</row>
    <row r="27" spans="1:226" s="2" customFormat="1">
      <c r="A27" s="9"/>
      <c r="B27" s="9"/>
      <c r="C27" s="9"/>
      <c r="D27" s="9"/>
      <c r="E27" s="9"/>
      <c r="F27" s="9"/>
      <c r="G27" s="9"/>
      <c r="H27" s="9"/>
      <c r="I27" s="9"/>
      <c r="J27" s="9"/>
      <c r="K27" s="37">
        <f>基础表!AC30</f>
        <v>0</v>
      </c>
      <c r="L27" s="9"/>
      <c r="M27" s="9"/>
      <c r="N27" s="9"/>
      <c r="O27" s="38">
        <f t="shared" ca="1" si="2"/>
        <v>42907.888140277777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</row>
    <row r="28" spans="1:226" s="2" customFormat="1" hidden="1">
      <c r="A28" s="9"/>
      <c r="B28" s="9"/>
      <c r="C28" s="9"/>
      <c r="D28" s="9"/>
      <c r="E28" s="9"/>
      <c r="F28" s="9"/>
      <c r="G28" s="9"/>
      <c r="H28" s="9"/>
      <c r="I28" s="9"/>
      <c r="J28" s="9"/>
      <c r="K28" s="37">
        <f>基础表!AC31</f>
        <v>0</v>
      </c>
      <c r="L28" s="9"/>
      <c r="M28" s="9"/>
      <c r="N28" s="9"/>
      <c r="O28" s="38">
        <f t="shared" ca="1" si="2"/>
        <v>42907.888140277777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</row>
    <row r="29" spans="1:226" s="2" customFormat="1">
      <c r="A29" s="9"/>
      <c r="B29" s="9"/>
      <c r="C29" s="29"/>
      <c r="D29" s="29"/>
      <c r="E29" s="29"/>
      <c r="F29" s="29"/>
      <c r="G29" s="29"/>
      <c r="H29" s="9"/>
      <c r="I29" s="9"/>
      <c r="J29" s="9"/>
      <c r="K29" s="37">
        <f>基础表!AC32</f>
        <v>0</v>
      </c>
      <c r="L29" s="9"/>
      <c r="M29" s="9"/>
      <c r="N29" s="9"/>
      <c r="O29" s="38">
        <f t="shared" ca="1" si="2"/>
        <v>42907.888140277777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</row>
    <row r="30" spans="1:226" s="2" customFormat="1">
      <c r="A30" s="9"/>
      <c r="B30" s="9"/>
      <c r="C30" s="29"/>
      <c r="D30" s="29"/>
      <c r="E30" s="29"/>
      <c r="F30" s="29"/>
      <c r="G30" s="29"/>
      <c r="H30" s="9"/>
      <c r="I30" s="9"/>
      <c r="J30" s="9"/>
      <c r="K30" s="37">
        <f>基础表!AC33</f>
        <v>0</v>
      </c>
      <c r="L30" s="9"/>
      <c r="M30" s="9"/>
      <c r="N30" s="9"/>
      <c r="O30" s="38">
        <f t="shared" ca="1" si="2"/>
        <v>42907.888140277777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</row>
    <row r="31" spans="1:226" s="2" customFormat="1">
      <c r="A31" s="9"/>
      <c r="B31" s="9"/>
      <c r="C31" s="29"/>
      <c r="D31" s="29"/>
      <c r="E31" s="29"/>
      <c r="F31" s="29"/>
      <c r="G31" s="29"/>
      <c r="H31" s="9"/>
      <c r="I31" s="9"/>
      <c r="J31" s="9"/>
      <c r="K31" s="37">
        <f>基础表!AC34</f>
        <v>0</v>
      </c>
      <c r="L31" s="9"/>
      <c r="M31" s="9"/>
      <c r="N31" s="9"/>
      <c r="O31" s="38">
        <f t="shared" ca="1" si="2"/>
        <v>42907.888140277777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</row>
    <row r="32" spans="1:226" s="2" customFormat="1">
      <c r="A32" s="9"/>
      <c r="B32" s="9"/>
      <c r="C32" s="29"/>
      <c r="D32" s="29"/>
      <c r="E32" s="29"/>
      <c r="F32" s="29"/>
      <c r="G32" s="29"/>
      <c r="H32" s="9"/>
      <c r="I32" s="9"/>
      <c r="J32" s="9"/>
      <c r="K32" s="37">
        <f>基础表!AC35</f>
        <v>0</v>
      </c>
      <c r="L32" s="9"/>
      <c r="M32" s="9"/>
      <c r="N32" s="9"/>
      <c r="O32" s="38">
        <f t="shared" ca="1" si="2"/>
        <v>42907.888140277777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</row>
    <row r="33" spans="1:226" s="2" customFormat="1" ht="30.95" customHeight="1">
      <c r="A33" s="9"/>
      <c r="B33" s="9"/>
      <c r="C33" s="31"/>
      <c r="D33" s="31"/>
      <c r="E33" s="31"/>
      <c r="F33" s="31"/>
      <c r="G33" s="31"/>
      <c r="H33" s="9"/>
      <c r="I33" s="9"/>
      <c r="J33" s="9"/>
      <c r="K33" s="37">
        <f>基础表!AC36</f>
        <v>0</v>
      </c>
      <c r="L33" s="9"/>
      <c r="M33" s="9"/>
      <c r="N33" s="9"/>
      <c r="O33" s="38">
        <f t="shared" ca="1" si="2"/>
        <v>42907.888140277777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</row>
    <row r="34" spans="1:226" s="2" customFormat="1">
      <c r="A34" s="9"/>
      <c r="B34" s="9"/>
      <c r="C34" s="9"/>
      <c r="D34" s="9"/>
      <c r="E34" s="9"/>
      <c r="F34" s="9"/>
      <c r="G34" s="9"/>
      <c r="H34" s="9"/>
      <c r="I34" s="9"/>
      <c r="J34" s="9"/>
      <c r="K34" s="37">
        <f>基础表!AC37</f>
        <v>0</v>
      </c>
      <c r="L34" s="9"/>
      <c r="M34" s="9"/>
      <c r="N34" s="9"/>
      <c r="O34" s="38">
        <f t="shared" ca="1" si="2"/>
        <v>42907.888140277777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</row>
    <row r="35" spans="1:226" s="2" customFormat="1">
      <c r="A35" s="9"/>
      <c r="B35" s="9"/>
      <c r="C35" s="29"/>
      <c r="D35" s="29"/>
      <c r="E35" s="29"/>
      <c r="F35" s="29"/>
      <c r="G35" s="29"/>
      <c r="H35" s="9"/>
      <c r="I35" s="9"/>
      <c r="J35" s="9"/>
      <c r="K35" s="37">
        <f>基础表!AC38</f>
        <v>0</v>
      </c>
      <c r="L35" s="9"/>
      <c r="M35" s="9"/>
      <c r="N35" s="9"/>
      <c r="O35" s="38">
        <f t="shared" ca="1" si="2"/>
        <v>42907.888140277777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</row>
    <row r="36" spans="1:226" s="2" customFormat="1">
      <c r="A36" s="9"/>
      <c r="B36" s="9"/>
      <c r="C36" s="9"/>
      <c r="D36" s="9"/>
      <c r="E36" s="9"/>
      <c r="F36" s="9"/>
      <c r="G36" s="9"/>
      <c r="H36" s="9"/>
      <c r="I36" s="9"/>
      <c r="J36" s="9"/>
      <c r="K36" s="37">
        <f>基础表!AC39</f>
        <v>0</v>
      </c>
      <c r="L36" s="9"/>
      <c r="M36" s="9"/>
      <c r="N36" s="9"/>
      <c r="O36" s="38">
        <f t="shared" ref="O36:O45" ca="1" si="3">NOW()</f>
        <v>42907.888140277777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</row>
    <row r="37" spans="1:226" s="2" customFormat="1" hidden="1">
      <c r="A37" s="10"/>
      <c r="B37" s="9"/>
      <c r="C37" s="9"/>
      <c r="D37" s="9"/>
      <c r="E37" s="9"/>
      <c r="F37" s="9"/>
      <c r="G37" s="9"/>
      <c r="H37" s="9"/>
      <c r="I37" s="9"/>
      <c r="J37" s="9"/>
      <c r="K37" s="37">
        <f>基础表!AC40</f>
        <v>0</v>
      </c>
      <c r="L37" s="9"/>
      <c r="M37" s="9"/>
      <c r="N37" s="9"/>
      <c r="O37" s="38">
        <f t="shared" ca="1" si="3"/>
        <v>42907.888140277777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</row>
    <row r="38" spans="1:226" s="2" customForma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37">
        <f>基础表!AC41</f>
        <v>0</v>
      </c>
      <c r="L38" s="11"/>
      <c r="M38" s="11"/>
      <c r="N38" s="11"/>
      <c r="O38" s="38">
        <f t="shared" ca="1" si="3"/>
        <v>42907.888140277777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</row>
    <row r="39" spans="1:226" s="2" customFormat="1">
      <c r="A39" s="9"/>
      <c r="B39" s="9"/>
      <c r="C39" s="9"/>
      <c r="D39" s="9"/>
      <c r="E39" s="9"/>
      <c r="F39" s="9"/>
      <c r="G39" s="9"/>
      <c r="H39" s="9"/>
      <c r="I39" s="9"/>
      <c r="J39" s="9"/>
      <c r="K39" s="39"/>
      <c r="L39" s="9"/>
      <c r="M39" s="9"/>
      <c r="N39" s="9"/>
      <c r="O39" s="38">
        <f t="shared" ca="1" si="3"/>
        <v>42907.888140277777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</row>
    <row r="40" spans="1:226" s="2" customFormat="1" ht="20.100000000000001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39"/>
      <c r="L40" s="9"/>
      <c r="M40" s="9"/>
      <c r="N40" s="9"/>
      <c r="O40" s="38">
        <f t="shared" ca="1" si="3"/>
        <v>42907.888140277777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</row>
    <row r="41" spans="1:226" s="2" customFormat="1" ht="18" customHeight="1">
      <c r="A41" s="12"/>
      <c r="B41" s="32"/>
      <c r="C41" s="12"/>
      <c r="D41" s="33"/>
      <c r="E41" s="12"/>
      <c r="F41" s="12"/>
      <c r="G41" s="12"/>
      <c r="H41" s="9"/>
      <c r="I41" s="9"/>
      <c r="J41" s="9"/>
      <c r="K41" s="39"/>
      <c r="L41" s="9"/>
      <c r="M41" s="9"/>
      <c r="N41" s="9"/>
      <c r="O41" s="38">
        <f t="shared" ca="1" si="3"/>
        <v>42907.888140277777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</row>
    <row r="42" spans="1:226" s="2" customFormat="1" ht="29.1" customHeight="1">
      <c r="A42" s="9"/>
      <c r="B42" s="9"/>
      <c r="C42" s="30"/>
      <c r="D42" s="9"/>
      <c r="E42" s="9"/>
      <c r="F42" s="9"/>
      <c r="G42" s="9"/>
      <c r="H42" s="9"/>
      <c r="I42" s="9"/>
      <c r="J42" s="9"/>
      <c r="K42" s="39"/>
      <c r="L42" s="9"/>
      <c r="M42" s="9"/>
      <c r="N42" s="9"/>
      <c r="O42" s="38">
        <f t="shared" ca="1" si="3"/>
        <v>42907.888140277777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</row>
    <row r="43" spans="1:226" s="2" customFormat="1">
      <c r="A43" s="9"/>
      <c r="B43" s="9"/>
      <c r="C43" s="9"/>
      <c r="D43" s="9"/>
      <c r="E43" s="9"/>
      <c r="F43" s="9"/>
      <c r="G43" s="9"/>
      <c r="H43" s="9"/>
      <c r="I43" s="9"/>
      <c r="J43" s="9"/>
      <c r="K43" s="39"/>
      <c r="L43" s="9"/>
      <c r="M43" s="9"/>
      <c r="N43" s="9"/>
      <c r="O43" s="38">
        <f t="shared" ca="1" si="3"/>
        <v>42907.888140277777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</row>
    <row r="44" spans="1:226" s="2" customFormat="1">
      <c r="A44" s="9"/>
      <c r="B44" s="9"/>
      <c r="C44" s="9"/>
      <c r="D44" s="9"/>
      <c r="E44" s="9"/>
      <c r="F44" s="9"/>
      <c r="G44" s="9"/>
      <c r="H44" s="9"/>
      <c r="I44" s="9"/>
      <c r="J44" s="9"/>
      <c r="K44" s="39"/>
      <c r="L44" s="9"/>
      <c r="M44" s="9"/>
      <c r="N44" s="9"/>
      <c r="O44" s="38">
        <f t="shared" ca="1" si="3"/>
        <v>42907.888140277777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</row>
    <row r="45" spans="1:226" s="2" customFormat="1" ht="24" customHeight="1">
      <c r="A45" s="9"/>
      <c r="B45" s="9"/>
      <c r="C45" s="30"/>
      <c r="D45" s="9"/>
      <c r="E45" s="34"/>
      <c r="F45" s="9"/>
      <c r="G45" s="9"/>
      <c r="H45" s="9"/>
      <c r="I45" s="9"/>
      <c r="J45" s="9"/>
      <c r="K45" s="39"/>
      <c r="L45" s="9"/>
      <c r="M45" s="9"/>
      <c r="N45" s="9"/>
      <c r="O45" s="38">
        <f t="shared" ca="1" si="3"/>
        <v>42907.888140277777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</row>
    <row r="46" spans="1:226" s="2" customFormat="1">
      <c r="A46" s="13"/>
      <c r="B46" s="13"/>
      <c r="C46" s="18"/>
      <c r="D46" s="13"/>
      <c r="E46" s="35"/>
      <c r="F46" s="13"/>
      <c r="G46" s="13"/>
      <c r="H46" s="36"/>
      <c r="I46" s="13"/>
      <c r="J46" s="13"/>
      <c r="K46" s="13"/>
      <c r="L46" s="13"/>
      <c r="M46" s="13"/>
      <c r="N46" s="13"/>
      <c r="O46" s="18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</row>
    <row r="47" spans="1:226" s="2" customFormat="1">
      <c r="A47" s="13"/>
      <c r="B47" s="13"/>
      <c r="C47" s="18"/>
      <c r="D47" s="13"/>
      <c r="E47" s="13"/>
      <c r="F47" s="13"/>
      <c r="G47" s="13"/>
      <c r="H47" s="36"/>
      <c r="I47" s="13"/>
      <c r="J47" s="13"/>
      <c r="K47" s="13"/>
      <c r="L47" s="13"/>
      <c r="M47" s="13"/>
      <c r="N47" s="13"/>
      <c r="O47" s="18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</row>
    <row r="48" spans="1:226" s="1" customFormat="1">
      <c r="A48" s="13"/>
      <c r="B48" s="13"/>
      <c r="C48" s="18"/>
      <c r="D48" s="13"/>
      <c r="E48" s="13"/>
      <c r="F48" s="13"/>
      <c r="G48" s="13"/>
      <c r="H48" s="36"/>
      <c r="I48" s="13"/>
      <c r="J48" s="13"/>
      <c r="K48" s="13"/>
      <c r="L48" s="13"/>
      <c r="M48" s="13"/>
      <c r="N48" s="13"/>
      <c r="O48" s="18"/>
    </row>
    <row r="49" spans="1:15" s="1" customFormat="1">
      <c r="A49" s="13"/>
      <c r="B49" s="13"/>
      <c r="C49" s="18"/>
      <c r="D49" s="13"/>
      <c r="E49" s="13"/>
      <c r="F49" s="13"/>
      <c r="G49" s="13"/>
      <c r="H49" s="36"/>
      <c r="I49" s="13"/>
      <c r="J49" s="13"/>
      <c r="K49" s="13"/>
      <c r="L49" s="13"/>
      <c r="M49" s="13"/>
      <c r="N49" s="13"/>
      <c r="O49" s="18"/>
    </row>
    <row r="50" spans="1:15" s="1" customFormat="1">
      <c r="A50" s="13"/>
      <c r="B50" s="13"/>
      <c r="C50" s="18"/>
      <c r="D50" s="13"/>
      <c r="E50" s="13"/>
      <c r="F50" s="13"/>
      <c r="G50" s="13"/>
      <c r="H50" s="36"/>
      <c r="I50" s="13"/>
      <c r="J50" s="13"/>
      <c r="K50" s="13"/>
      <c r="L50" s="13"/>
      <c r="M50" s="13"/>
      <c r="N50" s="13"/>
      <c r="O50" s="18"/>
    </row>
    <row r="51" spans="1:15" s="1" customFormat="1">
      <c r="A51" s="13"/>
      <c r="B51" s="13"/>
      <c r="C51" s="18"/>
      <c r="D51" s="13"/>
      <c r="E51" s="13"/>
      <c r="F51" s="13"/>
      <c r="G51" s="13"/>
      <c r="H51" s="36"/>
      <c r="I51" s="13"/>
      <c r="J51" s="13"/>
      <c r="K51" s="13"/>
      <c r="L51" s="13"/>
      <c r="M51" s="13"/>
      <c r="N51" s="13"/>
      <c r="O51" s="18"/>
    </row>
  </sheetData>
  <phoneticPr fontId="10" type="noConversion"/>
  <conditionalFormatting sqref="J4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K1:K1048576">
    <cfRule type="cellIs" dxfId="2" priority="4" operator="between">
      <formula>26</formula>
      <formula>1000</formula>
    </cfRule>
    <cfRule type="cellIs" dxfId="1" priority="7" operator="between">
      <formula>0</formula>
      <formula>10</formula>
    </cfRule>
    <cfRule type="cellIs" dxfId="0" priority="8" operator="between">
      <formula>11</formula>
      <formula>25</formula>
    </cfRule>
    <cfRule type="iconSet" priority="1">
      <iconSet iconSet="3Symbols">
        <cfvo type="percent" val="0"/>
        <cfvo type="percent" val="11"/>
        <cfvo type="percent" val="26"/>
      </iconSet>
    </cfRule>
  </conditionalFormatting>
  <dataValidations count="1">
    <dataValidation type="custom" allowBlank="1" showInputMessage="1" showErrorMessage="1" sqref="L1048573 L1:L1048570 L1048571:L1048572 L1048574:L1048576">
      <formula1>#REF!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XEN52"/>
  <sheetViews>
    <sheetView workbookViewId="0">
      <pane xSplit="2" topLeftCell="Q1" activePane="topRight" state="frozen"/>
      <selection pane="topRight" activeCell="AA15" sqref="AA15"/>
    </sheetView>
  </sheetViews>
  <sheetFormatPr defaultColWidth="9" defaultRowHeight="14.25"/>
  <cols>
    <col min="2" max="2" width="7.75" style="1" customWidth="1"/>
    <col min="3" max="30" width="9" style="1" customWidth="1"/>
    <col min="31" max="31" width="9" style="5"/>
    <col min="32" max="16368" width="9" style="1"/>
  </cols>
  <sheetData>
    <row r="1" spans="2:247" s="1" customFormat="1">
      <c r="AE1" s="5"/>
    </row>
    <row r="2" spans="2:247" s="1" customFormat="1" ht="22.5" customHeight="1">
      <c r="B2" s="43" t="s">
        <v>0</v>
      </c>
      <c r="C2" s="40" t="s">
        <v>15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5" t="s">
        <v>16</v>
      </c>
      <c r="AE2" s="15" t="s">
        <v>14</v>
      </c>
    </row>
    <row r="3" spans="2:247" s="1" customFormat="1" ht="22.5" customHeight="1">
      <c r="B3" s="44"/>
      <c r="C3" s="40" t="s">
        <v>17</v>
      </c>
      <c r="D3" s="41"/>
      <c r="E3" s="42"/>
      <c r="F3" s="40" t="s">
        <v>18</v>
      </c>
      <c r="G3" s="41"/>
      <c r="H3" s="42"/>
      <c r="I3" s="40" t="s">
        <v>19</v>
      </c>
      <c r="J3" s="41"/>
      <c r="K3" s="42"/>
      <c r="L3" s="40" t="s">
        <v>20</v>
      </c>
      <c r="M3" s="41"/>
      <c r="N3" s="42"/>
      <c r="O3" s="40" t="s">
        <v>21</v>
      </c>
      <c r="P3" s="41"/>
      <c r="Q3" s="42"/>
      <c r="R3" s="40"/>
      <c r="S3" s="41"/>
      <c r="T3" s="42"/>
      <c r="U3" s="40"/>
      <c r="V3" s="41"/>
      <c r="W3" s="42"/>
      <c r="X3" s="40"/>
      <c r="Y3" s="41"/>
      <c r="Z3" s="42"/>
      <c r="AA3" s="40" t="s">
        <v>22</v>
      </c>
      <c r="AB3" s="41"/>
      <c r="AC3" s="41"/>
      <c r="AD3" s="45"/>
      <c r="AE3" s="20"/>
    </row>
    <row r="4" spans="2:247" s="2" customFormat="1" ht="15" customHeight="1">
      <c r="B4" s="9"/>
      <c r="C4" s="9" t="s">
        <v>23</v>
      </c>
      <c r="D4" s="9" t="s">
        <v>24</v>
      </c>
      <c r="E4" s="9" t="s">
        <v>25</v>
      </c>
      <c r="F4" s="9" t="s">
        <v>23</v>
      </c>
      <c r="G4" s="9" t="s">
        <v>24</v>
      </c>
      <c r="H4" s="9" t="s">
        <v>25</v>
      </c>
      <c r="I4" s="9" t="s">
        <v>23</v>
      </c>
      <c r="J4" s="9" t="s">
        <v>24</v>
      </c>
      <c r="K4" s="9" t="s">
        <v>25</v>
      </c>
      <c r="L4" s="9" t="s">
        <v>23</v>
      </c>
      <c r="M4" s="9" t="s">
        <v>24</v>
      </c>
      <c r="N4" s="9" t="s">
        <v>25</v>
      </c>
      <c r="O4" s="9" t="s">
        <v>23</v>
      </c>
      <c r="P4" s="9" t="s">
        <v>24</v>
      </c>
      <c r="Q4" s="9" t="s">
        <v>25</v>
      </c>
      <c r="R4" s="9" t="s">
        <v>23</v>
      </c>
      <c r="S4" s="9" t="s">
        <v>24</v>
      </c>
      <c r="T4" s="9" t="s">
        <v>25</v>
      </c>
      <c r="U4" s="9" t="s">
        <v>23</v>
      </c>
      <c r="V4" s="9" t="s">
        <v>24</v>
      </c>
      <c r="W4" s="9" t="s">
        <v>25</v>
      </c>
      <c r="X4" s="9" t="s">
        <v>23</v>
      </c>
      <c r="Y4" s="9" t="s">
        <v>24</v>
      </c>
      <c r="Z4" s="9" t="s">
        <v>25</v>
      </c>
      <c r="AA4" s="9" t="s">
        <v>23</v>
      </c>
      <c r="AB4" s="9" t="s">
        <v>24</v>
      </c>
      <c r="AC4" s="21" t="s">
        <v>25</v>
      </c>
      <c r="AD4" s="45"/>
      <c r="AE4" s="46" t="s">
        <v>26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</row>
    <row r="5" spans="2:247" s="2" customFormat="1" ht="16.5" customHeight="1">
      <c r="B5" s="9"/>
      <c r="C5" s="9">
        <v>1</v>
      </c>
      <c r="D5" s="9"/>
      <c r="E5" s="9">
        <f>C5-D5</f>
        <v>1</v>
      </c>
      <c r="F5" s="9">
        <v>1</v>
      </c>
      <c r="G5" s="9"/>
      <c r="H5" s="9">
        <f>F5-G5</f>
        <v>1</v>
      </c>
      <c r="I5" s="9">
        <v>1</v>
      </c>
      <c r="J5" s="9"/>
      <c r="K5" s="9">
        <f>I5-J5</f>
        <v>1</v>
      </c>
      <c r="L5" s="9">
        <v>1</v>
      </c>
      <c r="M5" s="9"/>
      <c r="N5" s="9">
        <f>L5-M5</f>
        <v>1</v>
      </c>
      <c r="O5" s="9">
        <v>1</v>
      </c>
      <c r="P5" s="9"/>
      <c r="Q5" s="9">
        <f>O5-P5</f>
        <v>1</v>
      </c>
      <c r="R5" s="9">
        <v>1</v>
      </c>
      <c r="S5" s="9"/>
      <c r="T5" s="9">
        <f>R5-S5</f>
        <v>1</v>
      </c>
      <c r="U5" s="9">
        <v>1</v>
      </c>
      <c r="V5" s="9"/>
      <c r="W5" s="9">
        <f>U5-V5</f>
        <v>1</v>
      </c>
      <c r="X5" s="9">
        <v>1</v>
      </c>
      <c r="Y5" s="9"/>
      <c r="Z5" s="9">
        <f>X5-Y5</f>
        <v>1</v>
      </c>
      <c r="AA5" s="9">
        <f t="shared" ref="AA5:AC5" si="0">X5+U5+R5+O5+L5+I5+F5+C5</f>
        <v>8</v>
      </c>
      <c r="AB5" s="9">
        <f t="shared" si="0"/>
        <v>0</v>
      </c>
      <c r="AC5" s="22">
        <f t="shared" si="0"/>
        <v>8</v>
      </c>
      <c r="AD5" s="9">
        <f>牧场月计划量!L3</f>
        <v>0</v>
      </c>
      <c r="AE5" s="47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</row>
    <row r="6" spans="2:247" s="2" customFormat="1" ht="16.5" customHeight="1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22"/>
      <c r="AD6" s="9">
        <f>牧场月计划量!L4</f>
        <v>0</v>
      </c>
      <c r="AE6" s="47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</row>
    <row r="7" spans="2:247" s="2" customFormat="1" ht="18.75" hidden="1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22"/>
      <c r="AD7" s="9">
        <f>牧场月计划量!L5</f>
        <v>0</v>
      </c>
      <c r="AE7" s="47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</row>
    <row r="8" spans="2:247" s="2" customFormat="1" ht="18.7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22">
        <v>11</v>
      </c>
      <c r="AD8" s="9">
        <f>牧场月计划量!L6</f>
        <v>0</v>
      </c>
      <c r="AE8" s="47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</row>
    <row r="9" spans="2:247" s="2" customFormat="1" ht="18.75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22"/>
      <c r="AD9" s="9">
        <f>牧场月计划量!L7</f>
        <v>0</v>
      </c>
      <c r="AE9" s="47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</row>
    <row r="10" spans="2:247" s="2" customFormat="1" ht="18.7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22"/>
      <c r="AD10" s="9">
        <f>牧场月计划量!L8</f>
        <v>0</v>
      </c>
      <c r="AE10" s="47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</row>
    <row r="11" spans="2:247" s="3" customFormat="1" ht="18.75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22"/>
      <c r="AD11" s="9">
        <f>牧场月计划量!L9</f>
        <v>0</v>
      </c>
      <c r="AE11" s="47"/>
    </row>
    <row r="12" spans="2:247" s="2" customFormat="1" ht="18.75" hidden="1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22"/>
      <c r="AD12" s="9">
        <f>牧场月计划量!L10</f>
        <v>0</v>
      </c>
      <c r="AE12" s="47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</row>
    <row r="13" spans="2:247" s="4" customFormat="1" ht="18.75" hidden="1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22"/>
      <c r="AD13" s="9">
        <f>牧场月计划量!L11</f>
        <v>0</v>
      </c>
      <c r="AE13" s="47"/>
    </row>
    <row r="14" spans="2:247" s="2" customFormat="1" ht="18.75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22"/>
      <c r="AD14" s="9">
        <f>牧场月计划量!L12</f>
        <v>0</v>
      </c>
      <c r="AE14" s="47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</row>
    <row r="15" spans="2:247" s="2" customFormat="1" ht="18.75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22"/>
      <c r="AD15" s="9">
        <f>牧场月计划量!L13</f>
        <v>0</v>
      </c>
      <c r="AE15" s="47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</row>
    <row r="16" spans="2:247" s="2" customFormat="1" ht="18.75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22"/>
      <c r="AD16" s="9">
        <f>牧场月计划量!L14</f>
        <v>0</v>
      </c>
      <c r="AE16" s="47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</row>
    <row r="17" spans="2:247" s="2" customFormat="1" ht="18.75" hidden="1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22"/>
      <c r="AD17" s="9">
        <f>牧场月计划量!L15</f>
        <v>0</v>
      </c>
      <c r="AE17" s="47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</row>
    <row r="18" spans="2:247" s="2" customFormat="1" ht="23.1" customHeight="1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22">
        <v>80</v>
      </c>
      <c r="AD18" s="9">
        <f>牧场月计划量!L16</f>
        <v>0</v>
      </c>
      <c r="AE18" s="48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</row>
    <row r="19" spans="2:247" s="2" customFormat="1" ht="18.75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22"/>
      <c r="AD19" s="9">
        <f>牧场月计划量!L17</f>
        <v>0</v>
      </c>
      <c r="AE19" s="16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</row>
    <row r="20" spans="2:247" s="2" customFormat="1" ht="18.75" hidden="1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22"/>
      <c r="AD20" s="9">
        <f>牧场月计划量!L18</f>
        <v>0</v>
      </c>
      <c r="AE20" s="17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</row>
    <row r="21" spans="2:247" s="2" customFormat="1" ht="18.75" hidden="1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22"/>
      <c r="AD21" s="9">
        <f>牧场月计划量!L19</f>
        <v>0</v>
      </c>
      <c r="AE21" s="17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</row>
    <row r="22" spans="2:247" s="2" customFormat="1" ht="18.75" hidden="1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22"/>
      <c r="AD22" s="9">
        <f>牧场月计划量!L20</f>
        <v>0</v>
      </c>
      <c r="AE22" s="17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</row>
    <row r="23" spans="2:247" s="2" customFormat="1" ht="18.75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22"/>
      <c r="AD23" s="9">
        <f>牧场月计划量!L21</f>
        <v>0</v>
      </c>
      <c r="AE23" s="17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</row>
    <row r="24" spans="2:247" s="2" customFormat="1" ht="18.75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22"/>
      <c r="AD24" s="9">
        <f>牧场月计划量!L22</f>
        <v>0</v>
      </c>
      <c r="AE24" s="17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</row>
    <row r="25" spans="2:247" s="2" customFormat="1" ht="18.75" hidden="1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22"/>
      <c r="AD25" s="9">
        <f>牧场月计划量!L23</f>
        <v>0</v>
      </c>
      <c r="AE25" s="17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</row>
    <row r="26" spans="2:247" s="2" customFormat="1" ht="18.75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22"/>
      <c r="AD26" s="9">
        <f>牧场月计划量!L24</f>
        <v>0</v>
      </c>
      <c r="AE26" s="17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</row>
    <row r="27" spans="2:247" s="2" customFormat="1" ht="18.75" hidden="1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22"/>
      <c r="AD27" s="9">
        <f>牧场月计划量!L25</f>
        <v>0</v>
      </c>
      <c r="AE27" s="17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</row>
    <row r="28" spans="2:247" s="2" customFormat="1" ht="18.75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22"/>
      <c r="AD28" s="9">
        <f>牧场月计划量!L26</f>
        <v>0</v>
      </c>
      <c r="AE28" s="17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</row>
    <row r="29" spans="2:247" s="2" customFormat="1" ht="18.75" hidden="1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22"/>
      <c r="AD29" s="9">
        <f>牧场月计划量!L27</f>
        <v>0</v>
      </c>
      <c r="AE29" s="17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</row>
    <row r="30" spans="2:247" s="2" customFormat="1" ht="18.75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22"/>
      <c r="AD30" s="9">
        <f>牧场月计划量!L28</f>
        <v>0</v>
      </c>
      <c r="AE30" s="17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</row>
    <row r="31" spans="2:247" s="2" customFormat="1" ht="18.7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22"/>
      <c r="AD31" s="9"/>
      <c r="AE31" s="17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</row>
    <row r="32" spans="2:247" s="2" customFormat="1" ht="18.7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22"/>
      <c r="AD32" s="9"/>
      <c r="AE32" s="17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</row>
    <row r="33" spans="2:247" s="2" customFormat="1" ht="18.7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22"/>
      <c r="AD33" s="9"/>
      <c r="AE33" s="17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</row>
    <row r="34" spans="2:247" s="2" customFormat="1" ht="30.95" customHeight="1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22"/>
      <c r="AD34" s="9"/>
      <c r="AE34" s="17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</row>
    <row r="35" spans="2:247" s="2" customFormat="1" ht="18.7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22"/>
      <c r="AD35" s="9"/>
      <c r="AE35" s="17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</row>
    <row r="36" spans="2:247" s="2" customFormat="1" ht="18.7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22"/>
      <c r="AD36" s="9"/>
      <c r="AE36" s="17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</row>
    <row r="37" spans="2:247" s="2" customFormat="1" ht="18.7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22"/>
      <c r="AD37" s="9"/>
      <c r="AE37" s="17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</row>
    <row r="38" spans="2:247" s="2" customFormat="1" ht="18.75" hidden="1">
      <c r="B38" s="10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22"/>
      <c r="AD38" s="9"/>
      <c r="AE38" s="17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</row>
    <row r="39" spans="2:247" s="2" customFormat="1" ht="18.75"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23"/>
      <c r="AD39" s="11"/>
      <c r="AE39" s="17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</row>
    <row r="40" spans="2:247" s="2" customFormat="1" ht="18.75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22"/>
      <c r="AD40" s="9"/>
      <c r="AE40" s="17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</row>
    <row r="41" spans="2:247" s="2" customFormat="1" ht="20.100000000000001" customHeight="1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22"/>
      <c r="AD41" s="9"/>
      <c r="AE41" s="17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</row>
    <row r="42" spans="2:247" s="2" customFormat="1" ht="18" customHeight="1">
      <c r="B42" s="12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22"/>
      <c r="AD42" s="9"/>
      <c r="AE42" s="17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</row>
    <row r="43" spans="2:247" s="2" customFormat="1" ht="29.1" customHeight="1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22"/>
      <c r="AD43" s="9"/>
      <c r="AE43" s="17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</row>
    <row r="44" spans="2:247" s="2" customFormat="1" ht="18.75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22"/>
      <c r="AD44" s="9"/>
      <c r="AE44" s="17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</row>
    <row r="45" spans="2:247" s="2" customFormat="1" ht="18.75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22"/>
      <c r="AD45" s="9"/>
      <c r="AE45" s="17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</row>
    <row r="46" spans="2:247" s="2" customFormat="1" ht="24" customHeight="1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22"/>
      <c r="AD46" s="9"/>
      <c r="AE46" s="17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</row>
    <row r="47" spans="2:247" s="2" customFormat="1" ht="18.75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24"/>
      <c r="AD47" s="13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</row>
    <row r="48" spans="2:247" s="2" customFormat="1" ht="18.75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24"/>
      <c r="AD48" s="13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</row>
    <row r="49" spans="2:31" s="1" customFormat="1" ht="18.75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24"/>
      <c r="AD49" s="13"/>
      <c r="AE49" s="18"/>
    </row>
    <row r="50" spans="2:31" s="1" customFormat="1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8"/>
    </row>
    <row r="51" spans="2:31" s="1" customFormat="1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8"/>
    </row>
    <row r="52" spans="2:31" s="1" customFormat="1"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8"/>
    </row>
  </sheetData>
  <mergeCells count="13">
    <mergeCell ref="B2:B3"/>
    <mergeCell ref="AD2:AD4"/>
    <mergeCell ref="AE4:AE18"/>
    <mergeCell ref="C2:AC2"/>
    <mergeCell ref="C3:E3"/>
    <mergeCell ref="F3:H3"/>
    <mergeCell ref="I3:K3"/>
    <mergeCell ref="L3:N3"/>
    <mergeCell ref="O3:Q3"/>
    <mergeCell ref="R3:T3"/>
    <mergeCell ref="U3:W3"/>
    <mergeCell ref="X3:Z3"/>
    <mergeCell ref="AA3:AC3"/>
  </mergeCells>
  <phoneticPr fontId="10" type="noConversion"/>
  <conditionalFormatting sqref="AC5:AC49">
    <cfRule type="iconSet" priority="1">
      <iconSet iconSet="3Flags">
        <cfvo type="percent" val="0"/>
        <cfvo type="percent" val="33"/>
        <cfvo type="percent" val="67"/>
      </iconSet>
    </cfRule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XDV51"/>
  <sheetViews>
    <sheetView workbookViewId="0">
      <selection activeCell="L4" sqref="L4"/>
    </sheetView>
  </sheetViews>
  <sheetFormatPr defaultColWidth="9" defaultRowHeight="14.25"/>
  <cols>
    <col min="2" max="11" width="7.75" style="1" customWidth="1"/>
    <col min="12" max="12" width="9" style="1" customWidth="1"/>
    <col min="13" max="13" width="9" style="5"/>
    <col min="14" max="16350" width="9" style="1"/>
  </cols>
  <sheetData>
    <row r="1" spans="2:229" s="1" customFormat="1">
      <c r="M1" s="5"/>
    </row>
    <row r="2" spans="2:229" s="1" customFormat="1" ht="39" customHeight="1">
      <c r="B2" s="6" t="s">
        <v>0</v>
      </c>
      <c r="C2" s="7" t="s">
        <v>27</v>
      </c>
      <c r="D2" s="8" t="s">
        <v>28</v>
      </c>
      <c r="E2" s="8" t="s">
        <v>29</v>
      </c>
      <c r="F2" s="8">
        <v>8752</v>
      </c>
      <c r="G2" s="8" t="s">
        <v>30</v>
      </c>
      <c r="H2" s="8" t="s">
        <v>31</v>
      </c>
      <c r="I2" s="8" t="s">
        <v>32</v>
      </c>
      <c r="J2" s="8" t="s">
        <v>33</v>
      </c>
      <c r="K2" s="8" t="s">
        <v>34</v>
      </c>
      <c r="L2" s="14" t="s">
        <v>16</v>
      </c>
      <c r="M2" s="15" t="s">
        <v>14</v>
      </c>
    </row>
    <row r="3" spans="2:229" s="2" customFormat="1" ht="15" customHeight="1"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46" t="s">
        <v>35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</row>
    <row r="4" spans="2:229" s="2" customFormat="1" ht="16.5" customHeight="1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47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</row>
    <row r="5" spans="2:229" s="2" customFormat="1" ht="16.5" customHeight="1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47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</row>
    <row r="6" spans="2:229" s="2" customFormat="1" hidden="1"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4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</row>
    <row r="7" spans="2:229" s="2" customFormat="1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4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</row>
    <row r="8" spans="2:229" s="2" customFormat="1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47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</row>
    <row r="9" spans="2:229" s="2" customFormat="1"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47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</row>
    <row r="10" spans="2:229" s="3" customFormat="1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47"/>
    </row>
    <row r="11" spans="2:229" s="2" customFormat="1" hidden="1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47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</row>
    <row r="12" spans="2:229" s="4" customFormat="1" hidden="1"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47"/>
    </row>
    <row r="13" spans="2:229" s="2" customFormat="1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47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</row>
    <row r="14" spans="2:229" s="2" customFormat="1"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47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</row>
    <row r="15" spans="2:229" s="2" customFormat="1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47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</row>
    <row r="16" spans="2:229" s="2" customFormat="1" hidden="1"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47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</row>
    <row r="17" spans="2:229" s="2" customFormat="1" ht="23.1" customHeight="1"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48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</row>
    <row r="18" spans="2:229" s="2" customFormat="1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16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</row>
    <row r="19" spans="2:229" s="2" customFormat="1" hidden="1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17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</row>
    <row r="20" spans="2:229" s="2" customFormat="1" hidden="1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17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</row>
    <row r="21" spans="2:229" s="2" customFormat="1" hidden="1"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17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</row>
    <row r="22" spans="2:229" s="2" customFormat="1"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17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</row>
    <row r="23" spans="2:229" s="2" customFormat="1"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17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</row>
    <row r="24" spans="2:229" s="2" customFormat="1" hidden="1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17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</row>
    <row r="25" spans="2:229" s="2" customFormat="1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17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</row>
    <row r="26" spans="2:229" s="2" customFormat="1" hidden="1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17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</row>
    <row r="27" spans="2:229" s="2" customFormat="1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17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</row>
    <row r="28" spans="2:229" s="2" customFormat="1" hidden="1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17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</row>
    <row r="29" spans="2:229" s="2" customFormat="1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17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</row>
    <row r="30" spans="2:229" s="2" customFormat="1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17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</row>
    <row r="31" spans="2:229" s="2" customFormat="1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17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</row>
    <row r="32" spans="2:229" s="2" customFormat="1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17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</row>
    <row r="33" spans="2:229" s="2" customFormat="1" ht="30.95" customHeight="1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17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</row>
    <row r="34" spans="2:229" s="2" customFormat="1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17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</row>
    <row r="35" spans="2:229" s="2" customFormat="1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17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</row>
    <row r="36" spans="2:229" s="2" customFormat="1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17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</row>
    <row r="37" spans="2:229" s="2" customFormat="1" hidden="1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9"/>
      <c r="M37" s="17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</row>
    <row r="38" spans="2:229" s="2" customFormat="1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7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</row>
    <row r="39" spans="2:229" s="2" customFormat="1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17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</row>
    <row r="40" spans="2:229" s="2" customFormat="1" ht="20.100000000000001" customHeight="1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17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</row>
    <row r="41" spans="2:229" s="2" customFormat="1" ht="18" customHeight="1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9"/>
      <c r="M41" s="17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</row>
    <row r="42" spans="2:229" s="2" customFormat="1" ht="29.1" customHeight="1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17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</row>
    <row r="43" spans="2:229" s="2" customFormat="1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17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</row>
    <row r="44" spans="2:229" s="2" customFormat="1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17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</row>
    <row r="45" spans="2:229" s="2" customFormat="1" ht="24" customHeight="1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17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</row>
    <row r="46" spans="2:229" s="2" customFormat="1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8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</row>
    <row r="47" spans="2:229" s="2" customFormat="1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8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</row>
    <row r="48" spans="2:229" s="1" customFormat="1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8"/>
    </row>
    <row r="49" spans="2:13" s="1" customFormat="1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8"/>
    </row>
    <row r="50" spans="2:13" s="1" customFormat="1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8"/>
    </row>
    <row r="51" spans="2:13" s="1" customFormat="1"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8"/>
    </row>
  </sheetData>
  <mergeCells count="1">
    <mergeCell ref="M3:M17"/>
  </mergeCells>
  <phoneticPr fontId="1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3.5"/>
  <sheetData>
    <row r="1" spans="1:1">
      <c r="A1" t="s">
        <v>36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直观表</vt:lpstr>
      <vt:lpstr>基础表</vt:lpstr>
      <vt:lpstr>牧场月计划量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2017-06-16T05:25:00Z</dcterms:created>
  <dcterms:modified xsi:type="dcterms:W3CDTF">2017-06-21T13:18:55Z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