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ianzhou/Desktop/Project/EmpAstPricing/data/"/>
    </mc:Choice>
  </mc:AlternateContent>
  <xr:revisionPtr revIDLastSave="0" documentId="13_ncr:1_{53D9F085-24DA-1041-B7D6-825AD20B0DDD}" xr6:coauthVersionLast="46" xr6:coauthVersionMax="46" xr10:uidLastSave="{00000000-0000-0000-0000-000000000000}"/>
  <bookViews>
    <workbookView xWindow="10820" yWindow="980" windowWidth="28800" windowHeight="16080" xr2:uid="{00000000-000D-0000-FFFF-FFFF00000000}"/>
  </bookViews>
  <sheets>
    <sheet name="SHCI" sheetId="1" r:id="rId1"/>
  </sheets>
  <calcPr calcId="191029"/>
</workbook>
</file>

<file path=xl/calcChain.xml><?xml version="1.0" encoding="utf-8"?>
<calcChain xmlns="http://schemas.openxmlformats.org/spreadsheetml/2006/main">
  <c r="L4" i="1" l="1"/>
  <c r="L3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3" i="1"/>
  <c r="L5" i="1" l="1"/>
</calcChain>
</file>

<file path=xl/sharedStrings.xml><?xml version="1.0" encoding="utf-8"?>
<sst xmlns="http://schemas.openxmlformats.org/spreadsheetml/2006/main" count="188" uniqueCount="101">
  <si>
    <t>上证指数</t>
  </si>
  <si>
    <t>2014-01-30</t>
  </si>
  <si>
    <t>2014-02-28</t>
  </si>
  <si>
    <t>2014-03-31</t>
  </si>
  <si>
    <t>2014-04-30</t>
  </si>
  <si>
    <t>2014-05-30</t>
  </si>
  <si>
    <t>2014-06-30</t>
  </si>
  <si>
    <t>2014-07-31</t>
  </si>
  <si>
    <t>2014-08-29</t>
  </si>
  <si>
    <t>2014-09-30</t>
  </si>
  <si>
    <t>2014-10-31</t>
  </si>
  <si>
    <t>2014-11-28</t>
  </si>
  <si>
    <t>2014-12-31</t>
  </si>
  <si>
    <t>2015-01-30</t>
  </si>
  <si>
    <t>2015-02-27</t>
  </si>
  <si>
    <t>2015-03-31</t>
  </si>
  <si>
    <t>2015-04-30</t>
  </si>
  <si>
    <t>2015-05-29</t>
  </si>
  <si>
    <t>2015-06-30</t>
  </si>
  <si>
    <t>2015-07-31</t>
  </si>
  <si>
    <t>2015-08-31</t>
  </si>
  <si>
    <t>2015-09-30</t>
  </si>
  <si>
    <t>2015-10-30</t>
  </si>
  <si>
    <t>2015-11-30</t>
  </si>
  <si>
    <t>2015-12-31</t>
  </si>
  <si>
    <t>2016-01-29</t>
  </si>
  <si>
    <t>2016-02-29</t>
  </si>
  <si>
    <t>2016-03-31</t>
  </si>
  <si>
    <t>2016-04-29</t>
  </si>
  <si>
    <t>2016-05-31</t>
  </si>
  <si>
    <t>2016-06-30</t>
  </si>
  <si>
    <t>2016-07-29</t>
  </si>
  <si>
    <t>2016-08-31</t>
  </si>
  <si>
    <t>2016-09-30</t>
  </si>
  <si>
    <t>2016-10-31</t>
  </si>
  <si>
    <t>2016-11-30</t>
  </si>
  <si>
    <t>2016-12-30</t>
  </si>
  <si>
    <t>2017-01-26</t>
  </si>
  <si>
    <t>2017-02-28</t>
  </si>
  <si>
    <t>2017-03-31</t>
  </si>
  <si>
    <t>2017-04-28</t>
  </si>
  <si>
    <t>2017-05-31</t>
  </si>
  <si>
    <t>2017-06-30</t>
  </si>
  <si>
    <t>2017-07-31</t>
  </si>
  <si>
    <t>2017-08-31</t>
  </si>
  <si>
    <t>2017-09-29</t>
  </si>
  <si>
    <t>2017-10-31</t>
  </si>
  <si>
    <t>2017-11-30</t>
  </si>
  <si>
    <t>2017-12-29</t>
  </si>
  <si>
    <t>2018-01-31</t>
  </si>
  <si>
    <t>2018-02-28</t>
  </si>
  <si>
    <t>2018-03-30</t>
  </si>
  <si>
    <t>2018-04-27</t>
  </si>
  <si>
    <t>2018-05-31</t>
  </si>
  <si>
    <t>2018-06-29</t>
  </si>
  <si>
    <t>2018-07-31</t>
  </si>
  <si>
    <t>2018-08-31</t>
  </si>
  <si>
    <t>2018-09-28</t>
  </si>
  <si>
    <t>2018-10-31</t>
  </si>
  <si>
    <t>2018-11-30</t>
  </si>
  <si>
    <t>2018-12-28</t>
  </si>
  <si>
    <t>2019-01-31</t>
  </si>
  <si>
    <t>2019-02-28</t>
  </si>
  <si>
    <t>2019-03-29</t>
  </si>
  <si>
    <t>2019-04-30</t>
  </si>
  <si>
    <t>2019-05-31</t>
  </si>
  <si>
    <t>2019-06-28</t>
  </si>
  <si>
    <t>2019-07-31</t>
  </si>
  <si>
    <t>2019-08-30</t>
  </si>
  <si>
    <t>2019-09-30</t>
  </si>
  <si>
    <t>2019-10-31</t>
  </si>
  <si>
    <t>2019-11-29</t>
  </si>
  <si>
    <t>2019-12-31</t>
  </si>
  <si>
    <t>2020-01-23</t>
  </si>
  <si>
    <t>2020-02-28</t>
  </si>
  <si>
    <t>2020-03-31</t>
  </si>
  <si>
    <t>2020-04-30</t>
  </si>
  <si>
    <t>2020-05-29</t>
  </si>
  <si>
    <t>2020-06-30</t>
  </si>
  <si>
    <t>2020-07-31</t>
  </si>
  <si>
    <t>2020-08-31</t>
  </si>
  <si>
    <t>2020-09-30</t>
  </si>
  <si>
    <t>2020-10-30</t>
  </si>
  <si>
    <t>2020-11-30</t>
  </si>
  <si>
    <t>2020-12-31</t>
  </si>
  <si>
    <t>2021-01-29</t>
  </si>
  <si>
    <t>2021-02-26</t>
  </si>
  <si>
    <t>2021-03-31</t>
  </si>
  <si>
    <t>2021-04-16</t>
  </si>
  <si>
    <t>pct_change</t>
  </si>
  <si>
    <t>mean</t>
  </si>
  <si>
    <t>std</t>
  </si>
  <si>
    <t>sharep ratio</t>
  </si>
  <si>
    <t>close</t>
  </si>
  <si>
    <t>volume</t>
  </si>
  <si>
    <t>amount</t>
  </si>
  <si>
    <t>ticker</t>
  </si>
  <si>
    <t>date</t>
  </si>
  <si>
    <t>risk free rate</t>
  </si>
  <si>
    <t xml:space="preserve">monthly risk free rate </t>
  </si>
  <si>
    <t>excess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</si>
</sst>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10" fontId="0" fillId="0" borderId="0" xfId="1" applyNumberFormat="1" applyFont="1"/>
    <xf numFmtId="0" fontId="0" fillId="2" borderId="0" xfId="0" applyFill="1"/>
    <xf numFmtId="10" fontId="0" fillId="2" borderId="0" xfId="1" applyNumberFormat="1" applyFont="1" applyFill="1"/>
    <xf numFmtId="10" fontId="0" fillId="0" borderId="0" xfId="0" applyNumberFormat="1"/>
    <xf numFmtId="0" fontId="2" fillId="0" borderId="0" xfId="0" applyFont="1" applyAlignment="1">
      <alignment horizontal="center"/>
    </xf>
    <xf numFmtId="4" fontId="2" fillId="0" borderId="0" xfId="0" applyNumberFormat="1" applyFont="1"/>
    <xf numFmtId="168" fontId="2" fillId="0" borderId="0" xfId="0" applyNumberFormat="1" applyFont="1"/>
    <xf numFmtId="0" fontId="2" fillId="0" borderId="0" xfId="0" applyFont="1"/>
    <xf numFmtId="10" fontId="2" fillId="0" borderId="0" xfId="0" applyNumberFormat="1" applyFont="1"/>
    <xf numFmtId="4" fontId="2" fillId="3" borderId="0" xfId="0" applyNumberFormat="1" applyFont="1" applyFill="1"/>
    <xf numFmtId="168" fontId="2" fillId="3" borderId="0" xfId="0" applyNumberFormat="1" applyFont="1" applyFill="1"/>
    <xf numFmtId="10" fontId="2" fillId="3" borderId="0" xfId="0" applyNumberFormat="1" applyFont="1" applyFill="1"/>
    <xf numFmtId="0" fontId="0" fillId="0" borderId="0" xfId="0" applyFill="1"/>
    <xf numFmtId="10" fontId="0" fillId="0" borderId="0" xfId="1" applyNumberFormat="1" applyFont="1" applyFill="1"/>
    <xf numFmtId="4" fontId="2" fillId="0" borderId="0" xfId="0" applyNumberFormat="1" applyFont="1" applyFill="1"/>
    <xf numFmtId="168" fontId="2" fillId="0" borderId="0" xfId="0" applyNumberFormat="1" applyFont="1" applyFill="1"/>
    <xf numFmtId="10" fontId="2" fillId="0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9"/>
  <sheetViews>
    <sheetView tabSelected="1" topLeftCell="B1" workbookViewId="0">
      <selection activeCell="E16" sqref="E16"/>
    </sheetView>
  </sheetViews>
  <sheetFormatPr baseColWidth="10" defaultColWidth="8.83203125" defaultRowHeight="15" x14ac:dyDescent="0.2"/>
  <cols>
    <col min="1" max="1" width="15.6640625" customWidth="1"/>
    <col min="2" max="5" width="14" customWidth="1"/>
    <col min="6" max="6" width="17.6640625" bestFit="1" customWidth="1"/>
    <col min="7" max="9" width="14" customWidth="1"/>
    <col min="11" max="11" width="10.1640625" bestFit="1" customWidth="1"/>
  </cols>
  <sheetData>
    <row r="1" spans="1:12" x14ac:dyDescent="0.2">
      <c r="A1" s="1" t="s">
        <v>96</v>
      </c>
      <c r="B1" s="1" t="s">
        <v>97</v>
      </c>
      <c r="C1" s="1" t="s">
        <v>93</v>
      </c>
      <c r="D1" s="1" t="s">
        <v>89</v>
      </c>
      <c r="E1" s="6" t="s">
        <v>98</v>
      </c>
      <c r="F1" s="6" t="s">
        <v>99</v>
      </c>
      <c r="G1" s="6" t="s">
        <v>100</v>
      </c>
      <c r="H1" s="1" t="s">
        <v>95</v>
      </c>
      <c r="I1" s="1" t="s">
        <v>94</v>
      </c>
    </row>
    <row r="2" spans="1:12" x14ac:dyDescent="0.2">
      <c r="A2" t="s">
        <v>0</v>
      </c>
      <c r="B2" t="s">
        <v>1</v>
      </c>
      <c r="C2">
        <v>2033.08</v>
      </c>
      <c r="E2" s="7">
        <v>4.0199999999999996</v>
      </c>
      <c r="F2" s="8">
        <v>3.29E-3</v>
      </c>
      <c r="G2" s="9"/>
      <c r="H2">
        <v>1359830624000</v>
      </c>
      <c r="I2">
        <v>156358031600</v>
      </c>
    </row>
    <row r="3" spans="1:12" x14ac:dyDescent="0.2">
      <c r="A3" t="s">
        <v>0</v>
      </c>
      <c r="B3" t="s">
        <v>2</v>
      </c>
      <c r="C3">
        <v>2056.3000000000002</v>
      </c>
      <c r="D3" s="2">
        <f>C3/C2 - 1</f>
        <v>1.1421095087256861E-2</v>
      </c>
      <c r="E3" s="7">
        <v>3.28</v>
      </c>
      <c r="F3" s="8">
        <v>2.6900000000000001E-3</v>
      </c>
      <c r="G3" s="10"/>
      <c r="H3">
        <v>1792376142000</v>
      </c>
      <c r="I3">
        <v>205121834000</v>
      </c>
      <c r="K3" t="s">
        <v>90</v>
      </c>
      <c r="L3" s="5">
        <f>AVERAGE(G5:G85)</f>
        <v>6.5869999925398945E-3</v>
      </c>
    </row>
    <row r="4" spans="1:12" x14ac:dyDescent="0.2">
      <c r="A4" t="s">
        <v>0</v>
      </c>
      <c r="B4" t="s">
        <v>3</v>
      </c>
      <c r="C4">
        <v>2033.31</v>
      </c>
      <c r="D4" s="2">
        <f t="shared" ref="D4:D67" si="0">C4/C3 - 1</f>
        <v>-1.1180275251665761E-2</v>
      </c>
      <c r="E4" s="7">
        <v>3.07</v>
      </c>
      <c r="F4" s="8">
        <v>2.5200000000000001E-3</v>
      </c>
      <c r="G4" s="10"/>
      <c r="H4">
        <v>1863529388000</v>
      </c>
      <c r="I4">
        <v>231297667800</v>
      </c>
      <c r="K4" t="s">
        <v>91</v>
      </c>
      <c r="L4">
        <f>_xlfn.STDEV.S(G5:G85)</f>
        <v>6.4284902295058843E-2</v>
      </c>
    </row>
    <row r="5" spans="1:12" s="3" customFormat="1" x14ac:dyDescent="0.2">
      <c r="A5" s="3" t="s">
        <v>0</v>
      </c>
      <c r="B5" s="3" t="s">
        <v>4</v>
      </c>
      <c r="C5" s="3">
        <v>2026.36</v>
      </c>
      <c r="D5" s="4">
        <f t="shared" si="0"/>
        <v>-3.4180720106624651E-3</v>
      </c>
      <c r="E5" s="11">
        <v>3.03</v>
      </c>
      <c r="F5" s="12">
        <v>2.49E-3</v>
      </c>
      <c r="G5" s="13">
        <f>D5-F5</f>
        <v>-5.9080720106624652E-3</v>
      </c>
      <c r="H5" s="3">
        <v>1676592264000</v>
      </c>
      <c r="I5" s="3">
        <v>206744786400</v>
      </c>
      <c r="K5" s="3" t="s">
        <v>92</v>
      </c>
      <c r="L5" s="3">
        <f>SQRT(12)*L3/L4</f>
        <v>0.35495173047534828</v>
      </c>
    </row>
    <row r="6" spans="1:12" s="14" customFormat="1" x14ac:dyDescent="0.2">
      <c r="A6" s="14" t="s">
        <v>0</v>
      </c>
      <c r="B6" s="14" t="s">
        <v>5</v>
      </c>
      <c r="C6" s="14">
        <v>2039.21</v>
      </c>
      <c r="D6" s="15">
        <f t="shared" si="0"/>
        <v>6.341420083302074E-3</v>
      </c>
      <c r="E6" s="16">
        <v>3.05</v>
      </c>
      <c r="F6" s="17">
        <v>2.5100000000000001E-3</v>
      </c>
      <c r="G6" s="18">
        <f t="shared" ref="G6:G69" si="1">D6-F6</f>
        <v>3.8314200833020739E-3</v>
      </c>
      <c r="H6" s="14">
        <v>1200023028000</v>
      </c>
      <c r="I6" s="14">
        <v>151246050800</v>
      </c>
    </row>
    <row r="7" spans="1:12" x14ac:dyDescent="0.2">
      <c r="A7" t="s">
        <v>0</v>
      </c>
      <c r="B7" t="s">
        <v>6</v>
      </c>
      <c r="C7">
        <v>2048.33</v>
      </c>
      <c r="D7" s="2">
        <f t="shared" si="0"/>
        <v>4.4723201632004272E-3</v>
      </c>
      <c r="E7" s="7">
        <v>3.02</v>
      </c>
      <c r="F7" s="8">
        <v>2.48E-3</v>
      </c>
      <c r="G7" s="18">
        <f t="shared" si="1"/>
        <v>1.9923201632004272E-3</v>
      </c>
      <c r="H7">
        <v>1311746400000</v>
      </c>
      <c r="I7">
        <v>159123146800</v>
      </c>
    </row>
    <row r="8" spans="1:12" x14ac:dyDescent="0.2">
      <c r="A8" t="s">
        <v>0</v>
      </c>
      <c r="B8" t="s">
        <v>7</v>
      </c>
      <c r="C8">
        <v>2201.56</v>
      </c>
      <c r="D8" s="2">
        <f t="shared" si="0"/>
        <v>7.4807282029751176E-2</v>
      </c>
      <c r="E8" s="7">
        <v>3.32</v>
      </c>
      <c r="F8" s="8">
        <v>2.7299999999999998E-3</v>
      </c>
      <c r="G8" s="18">
        <f t="shared" si="1"/>
        <v>7.207728202975118E-2</v>
      </c>
      <c r="H8">
        <v>2389624768000</v>
      </c>
      <c r="I8">
        <v>298095462400</v>
      </c>
    </row>
    <row r="9" spans="1:12" x14ac:dyDescent="0.2">
      <c r="A9" t="s">
        <v>0</v>
      </c>
      <c r="B9" t="s">
        <v>8</v>
      </c>
      <c r="C9">
        <v>2217.1999999999998</v>
      </c>
      <c r="D9" s="2">
        <f t="shared" si="0"/>
        <v>7.1040534893438423E-3</v>
      </c>
      <c r="E9" s="7">
        <v>3.53</v>
      </c>
      <c r="F9" s="8">
        <v>2.8999999999999998E-3</v>
      </c>
      <c r="G9" s="18">
        <f t="shared" si="1"/>
        <v>4.2040534893438425E-3</v>
      </c>
      <c r="H9">
        <v>2789714088000</v>
      </c>
      <c r="I9">
        <v>334378011200</v>
      </c>
    </row>
    <row r="10" spans="1:12" x14ac:dyDescent="0.2">
      <c r="A10" t="s">
        <v>0</v>
      </c>
      <c r="B10" t="s">
        <v>9</v>
      </c>
      <c r="C10">
        <v>2363.87</v>
      </c>
      <c r="D10" s="2">
        <f t="shared" si="0"/>
        <v>6.6151001262854114E-2</v>
      </c>
      <c r="E10" s="7">
        <v>3.58</v>
      </c>
      <c r="F10" s="8">
        <v>2.9399999999999999E-3</v>
      </c>
      <c r="G10" s="18">
        <f t="shared" si="1"/>
        <v>6.3211001262854116E-2</v>
      </c>
      <c r="H10">
        <v>3552143768000</v>
      </c>
      <c r="I10">
        <v>419103101600</v>
      </c>
    </row>
    <row r="11" spans="1:12" x14ac:dyDescent="0.2">
      <c r="A11" t="s">
        <v>0</v>
      </c>
      <c r="B11" t="s">
        <v>10</v>
      </c>
      <c r="C11">
        <v>2420.1799999999998</v>
      </c>
      <c r="D11" s="2">
        <f t="shared" si="0"/>
        <v>2.3821106913662682E-2</v>
      </c>
      <c r="E11" s="7">
        <v>3.54</v>
      </c>
      <c r="F11" s="8">
        <v>2.8999999999999998E-3</v>
      </c>
      <c r="G11" s="18">
        <f t="shared" si="1"/>
        <v>2.0921106913662682E-2</v>
      </c>
      <c r="H11">
        <v>3128628504000</v>
      </c>
      <c r="I11">
        <v>369728696000</v>
      </c>
    </row>
    <row r="12" spans="1:12" x14ac:dyDescent="0.2">
      <c r="A12" t="s">
        <v>0</v>
      </c>
      <c r="B12" t="s">
        <v>11</v>
      </c>
      <c r="C12">
        <v>2682.84</v>
      </c>
      <c r="D12" s="2">
        <f t="shared" si="0"/>
        <v>0.10852911766893381</v>
      </c>
      <c r="E12" s="7">
        <v>3.2</v>
      </c>
      <c r="F12" s="8">
        <v>2.63E-3</v>
      </c>
      <c r="G12" s="18">
        <f t="shared" si="1"/>
        <v>0.10589911766893381</v>
      </c>
      <c r="H12">
        <v>4881325312000</v>
      </c>
      <c r="I12">
        <v>569133467200</v>
      </c>
    </row>
    <row r="13" spans="1:12" x14ac:dyDescent="0.2">
      <c r="A13" t="s">
        <v>0</v>
      </c>
      <c r="B13" t="s">
        <v>12</v>
      </c>
      <c r="C13">
        <v>3234.68</v>
      </c>
      <c r="D13" s="2">
        <f t="shared" si="0"/>
        <v>0.20569247513828626</v>
      </c>
      <c r="E13" s="7">
        <v>3.33</v>
      </c>
      <c r="F13" s="8">
        <v>2.7299999999999998E-3</v>
      </c>
      <c r="G13" s="18">
        <f t="shared" si="1"/>
        <v>0.20296247513828625</v>
      </c>
      <c r="H13">
        <v>11481330177000</v>
      </c>
      <c r="I13">
        <v>1138352282400</v>
      </c>
    </row>
    <row r="14" spans="1:12" x14ac:dyDescent="0.2">
      <c r="A14" t="s">
        <v>0</v>
      </c>
      <c r="B14" t="s">
        <v>13</v>
      </c>
      <c r="C14">
        <v>3210.36</v>
      </c>
      <c r="D14" s="2">
        <f t="shared" si="0"/>
        <v>-7.5185180605190638E-3</v>
      </c>
      <c r="E14" s="7">
        <v>3.26</v>
      </c>
      <c r="F14" s="8">
        <v>2.6800000000000001E-3</v>
      </c>
      <c r="G14" s="18">
        <f t="shared" si="1"/>
        <v>-1.0198518060519064E-2</v>
      </c>
      <c r="H14">
        <v>7834158615000</v>
      </c>
      <c r="I14">
        <v>703743389300</v>
      </c>
    </row>
    <row r="15" spans="1:12" x14ac:dyDescent="0.2">
      <c r="A15" t="s">
        <v>0</v>
      </c>
      <c r="B15" t="s">
        <v>14</v>
      </c>
      <c r="C15">
        <v>3310.3</v>
      </c>
      <c r="D15" s="2">
        <f t="shared" si="0"/>
        <v>3.1130465119176609E-2</v>
      </c>
      <c r="E15" s="7">
        <v>3.12</v>
      </c>
      <c r="F15" s="8">
        <v>2.5600000000000002E-3</v>
      </c>
      <c r="G15" s="18">
        <f t="shared" si="1"/>
        <v>2.8570465119176609E-2</v>
      </c>
      <c r="H15">
        <v>4118308368000</v>
      </c>
      <c r="I15">
        <v>361559491200</v>
      </c>
    </row>
    <row r="16" spans="1:12" x14ac:dyDescent="0.2">
      <c r="A16" t="s">
        <v>0</v>
      </c>
      <c r="B16" t="s">
        <v>15</v>
      </c>
      <c r="C16">
        <v>3747.9</v>
      </c>
      <c r="D16" s="2">
        <f t="shared" si="0"/>
        <v>0.13219345678639405</v>
      </c>
      <c r="E16" s="7">
        <v>3.16</v>
      </c>
      <c r="F16" s="8">
        <v>2.5999999999999999E-3</v>
      </c>
      <c r="G16" s="18">
        <f t="shared" si="1"/>
        <v>0.12959345678639406</v>
      </c>
      <c r="H16">
        <v>11265694567000</v>
      </c>
      <c r="I16">
        <v>944248488100</v>
      </c>
    </row>
    <row r="17" spans="1:9" x14ac:dyDescent="0.2">
      <c r="A17" t="s">
        <v>0</v>
      </c>
      <c r="B17" t="s">
        <v>16</v>
      </c>
      <c r="C17">
        <v>4441.6499999999996</v>
      </c>
      <c r="D17" s="2">
        <f t="shared" si="0"/>
        <v>0.18510365804850704</v>
      </c>
      <c r="E17" s="7">
        <v>2.96</v>
      </c>
      <c r="F17" s="8">
        <v>2.4299999999999999E-3</v>
      </c>
      <c r="G17" s="18">
        <f t="shared" si="1"/>
        <v>0.18267365804850705</v>
      </c>
      <c r="H17">
        <v>17210438661000</v>
      </c>
      <c r="I17">
        <v>1267737271300</v>
      </c>
    </row>
    <row r="18" spans="1:9" x14ac:dyDescent="0.2">
      <c r="A18" t="s">
        <v>0</v>
      </c>
      <c r="B18" t="s">
        <v>17</v>
      </c>
      <c r="C18">
        <v>4611.74</v>
      </c>
      <c r="D18" s="2">
        <f t="shared" si="0"/>
        <v>3.8294327558452412E-2</v>
      </c>
      <c r="E18" s="7">
        <v>2.21</v>
      </c>
      <c r="F18" s="8">
        <v>1.82E-3</v>
      </c>
      <c r="G18" s="18">
        <f t="shared" si="1"/>
        <v>3.647432755845241E-2</v>
      </c>
      <c r="H18">
        <v>16332876018000</v>
      </c>
      <c r="I18">
        <v>1066488434200</v>
      </c>
    </row>
    <row r="19" spans="1:9" x14ac:dyDescent="0.2">
      <c r="A19" t="s">
        <v>0</v>
      </c>
      <c r="B19" t="s">
        <v>18</v>
      </c>
      <c r="C19">
        <v>4277.22</v>
      </c>
      <c r="D19" s="2">
        <f t="shared" si="0"/>
        <v>-7.2536613078794443E-2</v>
      </c>
      <c r="E19" s="7">
        <v>1.85</v>
      </c>
      <c r="F19" s="8">
        <v>1.5299999999999999E-3</v>
      </c>
      <c r="G19" s="18">
        <f t="shared" si="1"/>
        <v>-7.4066613078794447E-2</v>
      </c>
      <c r="H19">
        <v>19971374796000</v>
      </c>
      <c r="I19">
        <v>1287064574200</v>
      </c>
    </row>
    <row r="20" spans="1:9" x14ac:dyDescent="0.2">
      <c r="A20" t="s">
        <v>0</v>
      </c>
      <c r="B20" t="s">
        <v>19</v>
      </c>
      <c r="C20">
        <v>3663.73</v>
      </c>
      <c r="D20" s="2">
        <f t="shared" si="0"/>
        <v>-0.14343194878916687</v>
      </c>
      <c r="E20" s="7">
        <v>2.16</v>
      </c>
      <c r="F20" s="8">
        <v>1.7799999999999999E-3</v>
      </c>
      <c r="G20" s="18">
        <f t="shared" si="1"/>
        <v>-0.14521194878916688</v>
      </c>
      <c r="H20">
        <v>16066783126000</v>
      </c>
      <c r="I20">
        <v>1319359567600</v>
      </c>
    </row>
    <row r="21" spans="1:9" x14ac:dyDescent="0.2">
      <c r="A21" t="s">
        <v>0</v>
      </c>
      <c r="B21" t="s">
        <v>20</v>
      </c>
      <c r="C21">
        <v>3205.99</v>
      </c>
      <c r="D21" s="2">
        <f t="shared" si="0"/>
        <v>-0.12493824599520165</v>
      </c>
      <c r="E21" s="7">
        <v>2.2200000000000002</v>
      </c>
      <c r="F21" s="8">
        <v>1.83E-3</v>
      </c>
      <c r="G21" s="18">
        <f t="shared" si="1"/>
        <v>-0.12676824599520164</v>
      </c>
      <c r="H21">
        <v>10774444704000</v>
      </c>
      <c r="I21">
        <v>871925875200</v>
      </c>
    </row>
    <row r="22" spans="1:9" x14ac:dyDescent="0.2">
      <c r="A22" t="s">
        <v>0</v>
      </c>
      <c r="B22" t="s">
        <v>21</v>
      </c>
      <c r="C22">
        <v>3052.78</v>
      </c>
      <c r="D22" s="2">
        <f t="shared" si="0"/>
        <v>-4.7788670582253667E-2</v>
      </c>
      <c r="E22" s="7">
        <v>2.2200000000000002</v>
      </c>
      <c r="F22" s="8">
        <v>1.83E-3</v>
      </c>
      <c r="G22" s="18">
        <f t="shared" si="1"/>
        <v>-4.9618670582253666E-2</v>
      </c>
      <c r="H22">
        <v>5626371760000</v>
      </c>
      <c r="I22">
        <v>536251265600</v>
      </c>
    </row>
    <row r="23" spans="1:9" x14ac:dyDescent="0.2">
      <c r="A23" t="s">
        <v>0</v>
      </c>
      <c r="B23" t="s">
        <v>22</v>
      </c>
      <c r="C23">
        <v>3382.56</v>
      </c>
      <c r="D23" s="2">
        <f t="shared" si="0"/>
        <v>0.10802612700554892</v>
      </c>
      <c r="E23" s="7">
        <v>2.3199999999999998</v>
      </c>
      <c r="F23" s="8">
        <v>1.91E-3</v>
      </c>
      <c r="G23" s="18">
        <f t="shared" si="1"/>
        <v>0.10611612700554893</v>
      </c>
      <c r="H23">
        <v>6420218960000</v>
      </c>
      <c r="I23">
        <v>545257907200</v>
      </c>
    </row>
    <row r="24" spans="1:9" x14ac:dyDescent="0.2">
      <c r="A24" t="s">
        <v>0</v>
      </c>
      <c r="B24" t="s">
        <v>23</v>
      </c>
      <c r="C24">
        <v>3445.41</v>
      </c>
      <c r="D24" s="2">
        <f t="shared" si="0"/>
        <v>1.8580601674471398E-2</v>
      </c>
      <c r="E24" s="7">
        <v>2.4700000000000002</v>
      </c>
      <c r="F24" s="8">
        <v>2.0400000000000001E-3</v>
      </c>
      <c r="G24" s="18">
        <f t="shared" si="1"/>
        <v>1.6540601674471397E-2</v>
      </c>
      <c r="H24">
        <v>9220410081000</v>
      </c>
      <c r="I24">
        <v>706581440300</v>
      </c>
    </row>
    <row r="25" spans="1:9" x14ac:dyDescent="0.2">
      <c r="A25" t="s">
        <v>0</v>
      </c>
      <c r="B25" t="s">
        <v>24</v>
      </c>
      <c r="C25">
        <v>3539.18</v>
      </c>
      <c r="D25" s="2">
        <f t="shared" si="0"/>
        <v>2.7215919150405998E-2</v>
      </c>
      <c r="E25" s="7">
        <v>2.4</v>
      </c>
      <c r="F25" s="8">
        <v>1.98E-3</v>
      </c>
      <c r="G25" s="18">
        <f t="shared" si="1"/>
        <v>2.5235919150405999E-2</v>
      </c>
      <c r="H25">
        <v>7207430341000</v>
      </c>
      <c r="I25">
        <v>536818236800</v>
      </c>
    </row>
    <row r="26" spans="1:9" x14ac:dyDescent="0.2">
      <c r="A26" t="s">
        <v>0</v>
      </c>
      <c r="B26" t="s">
        <v>25</v>
      </c>
      <c r="C26">
        <v>2737.6</v>
      </c>
      <c r="D26" s="2">
        <f t="shared" si="0"/>
        <v>-0.22648749145282243</v>
      </c>
      <c r="E26" s="7">
        <v>2.29</v>
      </c>
      <c r="F26" s="8">
        <v>1.89E-3</v>
      </c>
      <c r="G26" s="18">
        <f t="shared" si="1"/>
        <v>-0.22837749145282243</v>
      </c>
      <c r="H26">
        <v>4338224459000</v>
      </c>
      <c r="I26">
        <v>400777168500</v>
      </c>
    </row>
    <row r="27" spans="1:9" x14ac:dyDescent="0.2">
      <c r="A27" t="s">
        <v>0</v>
      </c>
      <c r="B27" t="s">
        <v>26</v>
      </c>
      <c r="C27">
        <v>2687.98</v>
      </c>
      <c r="D27" s="2">
        <f t="shared" si="0"/>
        <v>-1.8125365283459871E-2</v>
      </c>
      <c r="E27" s="7">
        <v>2.1800000000000002</v>
      </c>
      <c r="F27" s="8">
        <v>1.8E-3</v>
      </c>
      <c r="G27" s="18">
        <f t="shared" si="1"/>
        <v>-1.9925365283459871E-2</v>
      </c>
      <c r="H27">
        <v>3077309714000</v>
      </c>
      <c r="I27">
        <v>301329091300</v>
      </c>
    </row>
    <row r="28" spans="1:9" x14ac:dyDescent="0.2">
      <c r="A28" t="s">
        <v>0</v>
      </c>
      <c r="B28" t="s">
        <v>27</v>
      </c>
      <c r="C28">
        <v>3003.92</v>
      </c>
      <c r="D28" s="2">
        <f t="shared" si="0"/>
        <v>0.11753807692021523</v>
      </c>
      <c r="E28" s="7">
        <v>2</v>
      </c>
      <c r="F28" s="8">
        <v>1.65E-3</v>
      </c>
      <c r="G28" s="18">
        <f t="shared" si="1"/>
        <v>0.11588807692021523</v>
      </c>
      <c r="H28">
        <v>5342528259000</v>
      </c>
      <c r="I28">
        <v>508460021600</v>
      </c>
    </row>
    <row r="29" spans="1:9" x14ac:dyDescent="0.2">
      <c r="A29" t="s">
        <v>0</v>
      </c>
      <c r="B29" t="s">
        <v>28</v>
      </c>
      <c r="C29">
        <v>2938.32</v>
      </c>
      <c r="D29" s="2">
        <f t="shared" si="0"/>
        <v>-2.1838131508162606E-2</v>
      </c>
      <c r="E29" s="7">
        <v>2.11</v>
      </c>
      <c r="F29" s="8">
        <v>1.74E-3</v>
      </c>
      <c r="G29" s="18">
        <f t="shared" si="1"/>
        <v>-2.3578131508162604E-2</v>
      </c>
      <c r="H29">
        <v>4214743416000</v>
      </c>
      <c r="I29">
        <v>378696334600</v>
      </c>
    </row>
    <row r="30" spans="1:9" x14ac:dyDescent="0.2">
      <c r="A30" t="s">
        <v>0</v>
      </c>
      <c r="B30" t="s">
        <v>29</v>
      </c>
      <c r="C30">
        <v>2916.62</v>
      </c>
      <c r="D30" s="2">
        <f t="shared" si="0"/>
        <v>-7.3851724795122031E-3</v>
      </c>
      <c r="E30" s="7">
        <v>2.2000000000000002</v>
      </c>
      <c r="F30" s="8">
        <v>1.82E-3</v>
      </c>
      <c r="G30" s="18">
        <f t="shared" si="1"/>
        <v>-9.2051724795122036E-3</v>
      </c>
      <c r="H30">
        <v>3155930776000</v>
      </c>
      <c r="I30">
        <v>285384826800</v>
      </c>
    </row>
    <row r="31" spans="1:9" x14ac:dyDescent="0.2">
      <c r="A31" t="s">
        <v>0</v>
      </c>
      <c r="B31" t="s">
        <v>30</v>
      </c>
      <c r="C31">
        <v>2929.61</v>
      </c>
      <c r="D31" s="2">
        <f t="shared" si="0"/>
        <v>4.4537855462831732E-3</v>
      </c>
      <c r="E31" s="7">
        <v>2.2000000000000002</v>
      </c>
      <c r="F31" s="8">
        <v>1.82E-3</v>
      </c>
      <c r="G31" s="18">
        <f t="shared" si="1"/>
        <v>2.6337855462831732E-3</v>
      </c>
      <c r="H31">
        <v>3770003260000</v>
      </c>
      <c r="I31">
        <v>317593868400</v>
      </c>
    </row>
    <row r="32" spans="1:9" x14ac:dyDescent="0.2">
      <c r="A32" t="s">
        <v>0</v>
      </c>
      <c r="B32" t="s">
        <v>31</v>
      </c>
      <c r="C32">
        <v>2979.34</v>
      </c>
      <c r="D32" s="2">
        <f t="shared" si="0"/>
        <v>1.6974955710828299E-2</v>
      </c>
      <c r="E32" s="7">
        <v>2.1800000000000002</v>
      </c>
      <c r="F32" s="8">
        <v>1.8E-3</v>
      </c>
      <c r="G32" s="18">
        <f t="shared" si="1"/>
        <v>1.5174955710828299E-2</v>
      </c>
      <c r="H32">
        <v>4703322469000</v>
      </c>
      <c r="I32">
        <v>401165924100</v>
      </c>
    </row>
    <row r="33" spans="1:9" x14ac:dyDescent="0.2">
      <c r="A33" t="s">
        <v>0</v>
      </c>
      <c r="B33" t="s">
        <v>32</v>
      </c>
      <c r="C33">
        <v>3085.49</v>
      </c>
      <c r="D33" s="2">
        <f t="shared" si="0"/>
        <v>3.5628696288439565E-2</v>
      </c>
      <c r="E33" s="7">
        <v>2.0499999999999998</v>
      </c>
      <c r="F33" s="8">
        <v>1.6900000000000001E-3</v>
      </c>
      <c r="G33" s="18">
        <f t="shared" si="1"/>
        <v>3.3938696288439568E-2</v>
      </c>
      <c r="H33">
        <v>4449908176000</v>
      </c>
      <c r="I33">
        <v>395621823000</v>
      </c>
    </row>
    <row r="34" spans="1:9" x14ac:dyDescent="0.2">
      <c r="A34" t="s">
        <v>0</v>
      </c>
      <c r="B34" t="s">
        <v>33</v>
      </c>
      <c r="C34">
        <v>3004.7</v>
      </c>
      <c r="D34" s="2">
        <f t="shared" si="0"/>
        <v>-2.6183847622257672E-2</v>
      </c>
      <c r="E34" s="7">
        <v>2.0499999999999998</v>
      </c>
      <c r="F34" s="8">
        <v>1.6900000000000001E-3</v>
      </c>
      <c r="G34" s="18">
        <f t="shared" si="1"/>
        <v>-2.7873847622257673E-2</v>
      </c>
      <c r="H34">
        <v>3140900603000</v>
      </c>
      <c r="I34">
        <v>279583218000</v>
      </c>
    </row>
    <row r="35" spans="1:9" x14ac:dyDescent="0.2">
      <c r="A35" t="s">
        <v>0</v>
      </c>
      <c r="B35" t="s">
        <v>34</v>
      </c>
      <c r="C35">
        <v>3100.49</v>
      </c>
      <c r="D35" s="2">
        <f t="shared" si="0"/>
        <v>3.188005458115617E-2</v>
      </c>
      <c r="E35" s="7">
        <v>2</v>
      </c>
      <c r="F35" s="8">
        <v>1.65E-3</v>
      </c>
      <c r="G35" s="18">
        <f t="shared" si="1"/>
        <v>3.0230054581156171E-2</v>
      </c>
      <c r="H35">
        <v>3061318020000</v>
      </c>
      <c r="I35">
        <v>278119149800</v>
      </c>
    </row>
    <row r="36" spans="1:9" x14ac:dyDescent="0.2">
      <c r="A36" t="s">
        <v>0</v>
      </c>
      <c r="B36" t="s">
        <v>35</v>
      </c>
      <c r="C36">
        <v>3250.03</v>
      </c>
      <c r="D36" s="2">
        <f t="shared" si="0"/>
        <v>4.8231086054139949E-2</v>
      </c>
      <c r="E36" s="7">
        <v>2.08</v>
      </c>
      <c r="F36" s="8">
        <v>1.72E-3</v>
      </c>
      <c r="G36" s="18">
        <f t="shared" si="1"/>
        <v>4.651108605413995E-2</v>
      </c>
      <c r="H36">
        <v>5853881354808</v>
      </c>
      <c r="I36">
        <v>520079940448</v>
      </c>
    </row>
    <row r="37" spans="1:9" x14ac:dyDescent="0.2">
      <c r="A37" t="s">
        <v>0</v>
      </c>
      <c r="B37" t="s">
        <v>36</v>
      </c>
      <c r="C37">
        <v>3103.64</v>
      </c>
      <c r="D37" s="2">
        <f t="shared" si="0"/>
        <v>-4.5042661144666485E-2</v>
      </c>
      <c r="E37" s="7">
        <v>2.67</v>
      </c>
      <c r="F37" s="8">
        <v>2.2000000000000001E-3</v>
      </c>
      <c r="G37" s="18">
        <f t="shared" si="1"/>
        <v>-4.7242661144666485E-2</v>
      </c>
      <c r="H37">
        <v>4406217821000</v>
      </c>
      <c r="I37">
        <v>396593147000</v>
      </c>
    </row>
    <row r="38" spans="1:9" x14ac:dyDescent="0.2">
      <c r="A38" t="s">
        <v>0</v>
      </c>
      <c r="B38" t="s">
        <v>37</v>
      </c>
      <c r="C38">
        <v>3159.17</v>
      </c>
      <c r="D38" s="2">
        <f t="shared" si="0"/>
        <v>1.7891894678506493E-2</v>
      </c>
      <c r="E38" s="7">
        <v>2.58</v>
      </c>
      <c r="F38" s="8">
        <v>2.1199999999999999E-3</v>
      </c>
      <c r="G38" s="18">
        <f t="shared" si="1"/>
        <v>1.5771894678506492E-2</v>
      </c>
      <c r="H38">
        <v>3052771793000</v>
      </c>
      <c r="I38">
        <v>275949066800</v>
      </c>
    </row>
    <row r="39" spans="1:9" x14ac:dyDescent="0.2">
      <c r="A39" t="s">
        <v>0</v>
      </c>
      <c r="B39" t="s">
        <v>38</v>
      </c>
      <c r="C39">
        <v>3241.73</v>
      </c>
      <c r="D39" s="2">
        <f t="shared" si="0"/>
        <v>2.613344644321125E-2</v>
      </c>
      <c r="E39" s="7">
        <v>2.6</v>
      </c>
      <c r="F39" s="8">
        <v>2.14E-3</v>
      </c>
      <c r="G39" s="18">
        <f t="shared" si="1"/>
        <v>2.3993446443211251E-2</v>
      </c>
      <c r="H39">
        <v>3766324046000</v>
      </c>
      <c r="I39">
        <v>338909448200</v>
      </c>
    </row>
    <row r="40" spans="1:9" x14ac:dyDescent="0.2">
      <c r="A40" t="s">
        <v>0</v>
      </c>
      <c r="B40" t="s">
        <v>39</v>
      </c>
      <c r="C40">
        <v>3222.51</v>
      </c>
      <c r="D40" s="2">
        <f t="shared" si="0"/>
        <v>-5.9289330079925762E-3</v>
      </c>
      <c r="E40" s="7">
        <v>2.75</v>
      </c>
      <c r="F40" s="8">
        <v>2.2599999999999999E-3</v>
      </c>
      <c r="G40" s="18">
        <f t="shared" si="1"/>
        <v>-8.188933007992576E-3</v>
      </c>
      <c r="H40">
        <v>5088074578000</v>
      </c>
      <c r="I40">
        <v>411763442200</v>
      </c>
    </row>
    <row r="41" spans="1:9" x14ac:dyDescent="0.2">
      <c r="A41" t="s">
        <v>0</v>
      </c>
      <c r="B41" t="s">
        <v>40</v>
      </c>
      <c r="C41">
        <v>3154.66</v>
      </c>
      <c r="D41" s="2">
        <f t="shared" si="0"/>
        <v>-2.1055016120974157E-2</v>
      </c>
      <c r="E41" s="7">
        <v>2.89</v>
      </c>
      <c r="F41" s="8">
        <v>2.3800000000000002E-3</v>
      </c>
      <c r="G41" s="18">
        <f t="shared" si="1"/>
        <v>-2.3435016120974157E-2</v>
      </c>
      <c r="H41">
        <v>4186037020400</v>
      </c>
      <c r="I41">
        <v>375295957000</v>
      </c>
    </row>
    <row r="42" spans="1:9" x14ac:dyDescent="0.2">
      <c r="A42" t="s">
        <v>0</v>
      </c>
      <c r="B42" t="s">
        <v>41</v>
      </c>
      <c r="C42">
        <v>3117.18</v>
      </c>
      <c r="D42" s="2">
        <f t="shared" si="0"/>
        <v>-1.1880836603627709E-2</v>
      </c>
      <c r="E42" s="7">
        <v>3.13</v>
      </c>
      <c r="F42" s="8">
        <v>2.5699999999999998E-3</v>
      </c>
      <c r="G42" s="18">
        <f t="shared" si="1"/>
        <v>-1.4450836603627708E-2</v>
      </c>
      <c r="H42">
        <v>3606045039900</v>
      </c>
      <c r="I42">
        <v>322802119600</v>
      </c>
    </row>
    <row r="43" spans="1:9" x14ac:dyDescent="0.2">
      <c r="A43" t="s">
        <v>0</v>
      </c>
      <c r="B43" t="s">
        <v>42</v>
      </c>
      <c r="C43">
        <v>3192.43</v>
      </c>
      <c r="D43" s="2">
        <f t="shared" si="0"/>
        <v>2.4140408959379966E-2</v>
      </c>
      <c r="E43" s="7">
        <v>3.4</v>
      </c>
      <c r="F43" s="8">
        <v>2.7899999999999999E-3</v>
      </c>
      <c r="G43" s="18">
        <f t="shared" si="1"/>
        <v>2.1350408959379966E-2</v>
      </c>
      <c r="H43">
        <v>3658665507300</v>
      </c>
      <c r="I43">
        <v>320465228700</v>
      </c>
    </row>
    <row r="44" spans="1:9" x14ac:dyDescent="0.2">
      <c r="A44" t="s">
        <v>0</v>
      </c>
      <c r="B44" t="s">
        <v>43</v>
      </c>
      <c r="C44">
        <v>3273.03</v>
      </c>
      <c r="D44" s="2">
        <f t="shared" si="0"/>
        <v>2.5247225467747159E-2</v>
      </c>
      <c r="E44" s="7">
        <v>3.11</v>
      </c>
      <c r="F44" s="8">
        <v>2.5600000000000002E-3</v>
      </c>
      <c r="G44" s="18">
        <f t="shared" si="1"/>
        <v>2.2687225467747159E-2</v>
      </c>
      <c r="H44">
        <v>4506669383276</v>
      </c>
      <c r="I44">
        <v>418762365136</v>
      </c>
    </row>
    <row r="45" spans="1:9" x14ac:dyDescent="0.2">
      <c r="A45" t="s">
        <v>0</v>
      </c>
      <c r="B45" t="s">
        <v>44</v>
      </c>
      <c r="C45">
        <v>3360.81</v>
      </c>
      <c r="D45" s="2">
        <f t="shared" si="0"/>
        <v>2.681918589197152E-2</v>
      </c>
      <c r="E45" s="7">
        <v>2.89</v>
      </c>
      <c r="F45" s="8">
        <v>2.3800000000000002E-3</v>
      </c>
      <c r="G45" s="18">
        <f t="shared" si="1"/>
        <v>2.443918589197152E-2</v>
      </c>
      <c r="H45">
        <v>5543980201000</v>
      </c>
      <c r="I45">
        <v>505986305100</v>
      </c>
    </row>
    <row r="46" spans="1:9" x14ac:dyDescent="0.2">
      <c r="A46" t="s">
        <v>0</v>
      </c>
      <c r="B46" t="s">
        <v>45</v>
      </c>
      <c r="C46">
        <v>3348.94</v>
      </c>
      <c r="D46" s="2">
        <f t="shared" si="0"/>
        <v>-3.5318866582757513E-3</v>
      </c>
      <c r="E46" s="7">
        <v>3.04</v>
      </c>
      <c r="F46" s="8">
        <v>2.5000000000000001E-3</v>
      </c>
      <c r="G46" s="18">
        <f t="shared" si="1"/>
        <v>-6.0318866582757518E-3</v>
      </c>
      <c r="H46">
        <v>4940508458900</v>
      </c>
      <c r="I46">
        <v>423260969500</v>
      </c>
    </row>
    <row r="47" spans="1:9" x14ac:dyDescent="0.2">
      <c r="A47" t="s">
        <v>0</v>
      </c>
      <c r="B47" t="s">
        <v>46</v>
      </c>
      <c r="C47">
        <v>3393.34</v>
      </c>
      <c r="D47" s="2">
        <f t="shared" si="0"/>
        <v>1.3257926388648311E-2</v>
      </c>
      <c r="E47" s="7">
        <v>3.29</v>
      </c>
      <c r="F47" s="8">
        <v>2.7000000000000001E-3</v>
      </c>
      <c r="G47" s="18">
        <f t="shared" si="1"/>
        <v>1.055792638864831E-2</v>
      </c>
      <c r="H47">
        <v>3406039277700</v>
      </c>
      <c r="I47">
        <v>270673954000</v>
      </c>
    </row>
    <row r="48" spans="1:9" x14ac:dyDescent="0.2">
      <c r="A48" t="s">
        <v>0</v>
      </c>
      <c r="B48" t="s">
        <v>47</v>
      </c>
      <c r="C48">
        <v>3317.19</v>
      </c>
      <c r="D48" s="2">
        <f t="shared" si="0"/>
        <v>-2.2441016815291204E-2</v>
      </c>
      <c r="E48" s="7">
        <v>3.65</v>
      </c>
      <c r="F48" s="8">
        <v>2.99E-3</v>
      </c>
      <c r="G48" s="18">
        <f t="shared" si="1"/>
        <v>-2.5431016815291203E-2</v>
      </c>
      <c r="H48">
        <v>5136182599148</v>
      </c>
      <c r="I48">
        <v>398240047736</v>
      </c>
    </row>
    <row r="49" spans="1:9" x14ac:dyDescent="0.2">
      <c r="A49" t="s">
        <v>0</v>
      </c>
      <c r="B49" t="s">
        <v>48</v>
      </c>
      <c r="C49">
        <v>3307.17</v>
      </c>
      <c r="D49" s="2">
        <f t="shared" si="0"/>
        <v>-3.0206289057906899E-3</v>
      </c>
      <c r="E49" s="7">
        <v>3.96</v>
      </c>
      <c r="F49" s="8">
        <v>3.2399999999999998E-3</v>
      </c>
      <c r="G49" s="18">
        <f t="shared" si="1"/>
        <v>-6.2606289057906897E-3</v>
      </c>
      <c r="H49">
        <v>3628130536800</v>
      </c>
      <c r="I49">
        <v>294122685300</v>
      </c>
    </row>
    <row r="50" spans="1:9" x14ac:dyDescent="0.2">
      <c r="A50" t="s">
        <v>0</v>
      </c>
      <c r="B50" t="s">
        <v>49</v>
      </c>
      <c r="C50">
        <v>3480.83</v>
      </c>
      <c r="D50" s="2">
        <f t="shared" si="0"/>
        <v>5.2510152184496173E-2</v>
      </c>
      <c r="E50" s="7">
        <v>3.39</v>
      </c>
      <c r="F50" s="8">
        <v>2.7799999999999999E-3</v>
      </c>
      <c r="G50" s="18">
        <f t="shared" si="1"/>
        <v>4.9730152184496175E-2</v>
      </c>
      <c r="H50">
        <v>5772056284300</v>
      </c>
      <c r="I50">
        <v>479777123200</v>
      </c>
    </row>
    <row r="51" spans="1:9" x14ac:dyDescent="0.2">
      <c r="A51" t="s">
        <v>0</v>
      </c>
      <c r="B51" t="s">
        <v>50</v>
      </c>
      <c r="C51">
        <v>3259.41</v>
      </c>
      <c r="D51" s="2">
        <f t="shared" si="0"/>
        <v>-6.3611265129293937E-2</v>
      </c>
      <c r="E51" s="7">
        <v>3.24</v>
      </c>
      <c r="F51" s="8">
        <v>2.66E-3</v>
      </c>
      <c r="G51" s="18">
        <f t="shared" si="1"/>
        <v>-6.6271265129293933E-2</v>
      </c>
      <c r="H51">
        <v>3262254746100</v>
      </c>
      <c r="I51">
        <v>288895945200</v>
      </c>
    </row>
    <row r="52" spans="1:9" x14ac:dyDescent="0.2">
      <c r="A52" t="s">
        <v>0</v>
      </c>
      <c r="B52" t="s">
        <v>51</v>
      </c>
      <c r="C52">
        <v>3168.9</v>
      </c>
      <c r="D52" s="2">
        <f t="shared" si="0"/>
        <v>-2.7768829328007172E-2</v>
      </c>
      <c r="E52" s="7">
        <v>3.11</v>
      </c>
      <c r="F52" s="8">
        <v>2.5600000000000002E-3</v>
      </c>
      <c r="G52" s="18">
        <f t="shared" si="1"/>
        <v>-3.0328829328007172E-2</v>
      </c>
      <c r="H52">
        <v>4396936871200</v>
      </c>
      <c r="I52">
        <v>370408412000</v>
      </c>
    </row>
    <row r="53" spans="1:9" x14ac:dyDescent="0.2">
      <c r="A53" t="s">
        <v>0</v>
      </c>
      <c r="B53" t="s">
        <v>52</v>
      </c>
      <c r="C53">
        <v>3082.23</v>
      </c>
      <c r="D53" s="2">
        <f t="shared" si="0"/>
        <v>-2.7350184606645844E-2</v>
      </c>
      <c r="E53" s="7">
        <v>2.72</v>
      </c>
      <c r="F53" s="8">
        <v>2.2399999999999998E-3</v>
      </c>
      <c r="G53" s="18">
        <f t="shared" si="1"/>
        <v>-2.9590184606645843E-2</v>
      </c>
      <c r="H53">
        <v>3372116048000</v>
      </c>
      <c r="I53">
        <v>269898545100</v>
      </c>
    </row>
    <row r="54" spans="1:9" x14ac:dyDescent="0.2">
      <c r="A54" t="s">
        <v>0</v>
      </c>
      <c r="B54" t="s">
        <v>53</v>
      </c>
      <c r="C54">
        <v>3095.47</v>
      </c>
      <c r="D54" s="2">
        <f t="shared" si="0"/>
        <v>4.2955911791138224E-3</v>
      </c>
      <c r="E54" s="7">
        <v>2.77</v>
      </c>
      <c r="F54" s="8">
        <v>2.2799999999999999E-3</v>
      </c>
      <c r="G54" s="18">
        <f t="shared" si="1"/>
        <v>2.0155911791138225E-3</v>
      </c>
      <c r="H54">
        <v>3810440501200</v>
      </c>
      <c r="I54">
        <v>297928909200</v>
      </c>
    </row>
    <row r="55" spans="1:9" x14ac:dyDescent="0.2">
      <c r="A55" t="s">
        <v>0</v>
      </c>
      <c r="B55" t="s">
        <v>54</v>
      </c>
      <c r="C55">
        <v>2847.42</v>
      </c>
      <c r="D55" s="2">
        <f t="shared" si="0"/>
        <v>-8.0133226941304425E-2</v>
      </c>
      <c r="E55" s="7">
        <v>3.01</v>
      </c>
      <c r="F55" s="8">
        <v>2.47E-3</v>
      </c>
      <c r="G55" s="18">
        <f t="shared" si="1"/>
        <v>-8.2603226941304425E-2</v>
      </c>
      <c r="H55">
        <v>3100449945900</v>
      </c>
      <c r="I55">
        <v>262397937200</v>
      </c>
    </row>
    <row r="56" spans="1:9" x14ac:dyDescent="0.2">
      <c r="A56" t="s">
        <v>0</v>
      </c>
      <c r="B56" t="s">
        <v>55</v>
      </c>
      <c r="C56">
        <v>2876.4</v>
      </c>
      <c r="D56" s="2">
        <f t="shared" si="0"/>
        <v>1.0177634490170062E-2</v>
      </c>
      <c r="E56" s="7">
        <v>2.48</v>
      </c>
      <c r="F56" s="8">
        <v>2.0400000000000001E-3</v>
      </c>
      <c r="G56" s="18">
        <f t="shared" si="1"/>
        <v>8.137634490170062E-3</v>
      </c>
      <c r="H56">
        <v>3259242876200</v>
      </c>
      <c r="I56">
        <v>304909513300</v>
      </c>
    </row>
    <row r="57" spans="1:9" x14ac:dyDescent="0.2">
      <c r="A57" t="s">
        <v>0</v>
      </c>
      <c r="B57" t="s">
        <v>56</v>
      </c>
      <c r="C57">
        <v>2725.25</v>
      </c>
      <c r="D57" s="2">
        <f t="shared" si="0"/>
        <v>-5.254832429425671E-2</v>
      </c>
      <c r="E57" s="7">
        <v>2.1</v>
      </c>
      <c r="F57" s="8">
        <v>1.73E-3</v>
      </c>
      <c r="G57" s="18">
        <f t="shared" si="1"/>
        <v>-5.4278324294256712E-2</v>
      </c>
      <c r="H57">
        <v>2872972699500</v>
      </c>
      <c r="I57">
        <v>282138901300</v>
      </c>
    </row>
    <row r="58" spans="1:9" x14ac:dyDescent="0.2">
      <c r="A58" t="s">
        <v>0</v>
      </c>
      <c r="B58" t="s">
        <v>57</v>
      </c>
      <c r="C58">
        <v>2821.35</v>
      </c>
      <c r="D58" s="2">
        <f t="shared" si="0"/>
        <v>3.5262819924777533E-2</v>
      </c>
      <c r="E58" s="7">
        <v>2.13</v>
      </c>
      <c r="F58" s="8">
        <v>1.7600000000000001E-3</v>
      </c>
      <c r="G58" s="18">
        <f t="shared" si="1"/>
        <v>3.3502819924777535E-2</v>
      </c>
      <c r="H58">
        <v>2152910425000</v>
      </c>
      <c r="I58">
        <v>214835895000</v>
      </c>
    </row>
    <row r="59" spans="1:9" x14ac:dyDescent="0.2">
      <c r="A59" t="s">
        <v>0</v>
      </c>
      <c r="B59" t="s">
        <v>58</v>
      </c>
      <c r="C59">
        <v>2602.7800000000002</v>
      </c>
      <c r="D59" s="2">
        <f t="shared" si="0"/>
        <v>-7.7470005493823768E-2</v>
      </c>
      <c r="E59" s="7">
        <v>2.11</v>
      </c>
      <c r="F59" s="8">
        <v>1.74E-3</v>
      </c>
      <c r="G59" s="18">
        <f t="shared" si="1"/>
        <v>-7.9210005493823774E-2</v>
      </c>
      <c r="H59">
        <v>2449203237700</v>
      </c>
      <c r="I59">
        <v>274042884600</v>
      </c>
    </row>
    <row r="60" spans="1:9" x14ac:dyDescent="0.2">
      <c r="A60" t="s">
        <v>0</v>
      </c>
      <c r="B60" t="s">
        <v>59</v>
      </c>
      <c r="C60">
        <v>2588.19</v>
      </c>
      <c r="D60" s="2">
        <f t="shared" si="0"/>
        <v>-5.6055448405167851E-3</v>
      </c>
      <c r="E60" s="7">
        <v>2.29</v>
      </c>
      <c r="F60" s="8">
        <v>1.89E-3</v>
      </c>
      <c r="G60" s="18">
        <f t="shared" si="1"/>
        <v>-7.4955448405167853E-3</v>
      </c>
      <c r="H60">
        <v>3352501661900</v>
      </c>
      <c r="I60">
        <v>405282329100</v>
      </c>
    </row>
    <row r="61" spans="1:9" x14ac:dyDescent="0.2">
      <c r="A61" t="s">
        <v>0</v>
      </c>
      <c r="B61" t="s">
        <v>60</v>
      </c>
      <c r="C61">
        <v>2493.9</v>
      </c>
      <c r="D61" s="2">
        <f t="shared" si="0"/>
        <v>-3.6430864812861508E-2</v>
      </c>
      <c r="E61" s="7">
        <v>2.58</v>
      </c>
      <c r="F61" s="8">
        <v>2.1199999999999999E-3</v>
      </c>
      <c r="G61" s="18">
        <f t="shared" si="1"/>
        <v>-3.8550864812861504E-2</v>
      </c>
      <c r="H61">
        <v>2236020850900</v>
      </c>
      <c r="I61">
        <v>257511939600</v>
      </c>
    </row>
    <row r="62" spans="1:9" x14ac:dyDescent="0.2">
      <c r="A62" t="s">
        <v>0</v>
      </c>
      <c r="B62" t="s">
        <v>61</v>
      </c>
      <c r="C62">
        <v>2584.5700000000002</v>
      </c>
      <c r="D62" s="2">
        <f t="shared" si="0"/>
        <v>3.6356710373310897E-2</v>
      </c>
      <c r="E62" s="7">
        <v>2.3199999999999998</v>
      </c>
      <c r="F62" s="8">
        <v>1.91E-3</v>
      </c>
      <c r="G62" s="18">
        <f t="shared" si="1"/>
        <v>3.4446710373310895E-2</v>
      </c>
      <c r="H62">
        <v>2804232423800</v>
      </c>
      <c r="I62">
        <v>338564070300</v>
      </c>
    </row>
    <row r="63" spans="1:9" x14ac:dyDescent="0.2">
      <c r="A63" t="s">
        <v>0</v>
      </c>
      <c r="B63" t="s">
        <v>62</v>
      </c>
      <c r="C63">
        <v>2940.95</v>
      </c>
      <c r="D63" s="2">
        <f t="shared" si="0"/>
        <v>0.13788754028716554</v>
      </c>
      <c r="E63" s="7">
        <v>2.13</v>
      </c>
      <c r="F63" s="8">
        <v>1.7600000000000001E-3</v>
      </c>
      <c r="G63" s="18">
        <f t="shared" si="1"/>
        <v>0.13612754028716553</v>
      </c>
      <c r="H63">
        <v>3816144634700</v>
      </c>
      <c r="I63">
        <v>442180830800</v>
      </c>
    </row>
    <row r="64" spans="1:9" x14ac:dyDescent="0.2">
      <c r="A64" t="s">
        <v>0</v>
      </c>
      <c r="B64" t="s">
        <v>63</v>
      </c>
      <c r="C64">
        <v>3090.76</v>
      </c>
      <c r="D64" s="2">
        <f t="shared" si="0"/>
        <v>5.0939322327819392E-2</v>
      </c>
      <c r="E64" s="7">
        <v>2.0699999999999998</v>
      </c>
      <c r="F64" s="8">
        <v>1.7099999999999999E-3</v>
      </c>
      <c r="G64" s="18">
        <f t="shared" si="1"/>
        <v>4.9229322327819389E-2</v>
      </c>
      <c r="H64">
        <v>8300906449600</v>
      </c>
      <c r="I64">
        <v>869192544500</v>
      </c>
    </row>
    <row r="65" spans="1:9" x14ac:dyDescent="0.2">
      <c r="A65" t="s">
        <v>0</v>
      </c>
      <c r="B65" t="s">
        <v>64</v>
      </c>
      <c r="C65">
        <v>3078.34</v>
      </c>
      <c r="D65" s="2">
        <f t="shared" si="0"/>
        <v>-4.0184291242283399E-3</v>
      </c>
      <c r="E65" s="7">
        <v>2.17</v>
      </c>
      <c r="F65" s="8">
        <v>1.7899999999999999E-3</v>
      </c>
      <c r="G65" s="18">
        <f t="shared" si="1"/>
        <v>-5.8084291242283398E-3</v>
      </c>
      <c r="H65">
        <v>7562326133300</v>
      </c>
      <c r="I65">
        <v>748713308400</v>
      </c>
    </row>
    <row r="66" spans="1:9" x14ac:dyDescent="0.2">
      <c r="A66" t="s">
        <v>0</v>
      </c>
      <c r="B66" t="s">
        <v>65</v>
      </c>
      <c r="C66">
        <v>2898.7</v>
      </c>
      <c r="D66" s="2">
        <f t="shared" si="0"/>
        <v>-5.8356127003515001E-2</v>
      </c>
      <c r="E66" s="7">
        <v>2.3199999999999998</v>
      </c>
      <c r="F66" s="8">
        <v>1.91E-3</v>
      </c>
      <c r="G66" s="18">
        <f t="shared" si="1"/>
        <v>-6.0266127003515003E-2</v>
      </c>
      <c r="H66">
        <v>4317925215200</v>
      </c>
      <c r="I66">
        <v>446512659500</v>
      </c>
    </row>
    <row r="67" spans="1:9" x14ac:dyDescent="0.2">
      <c r="A67" t="s">
        <v>0</v>
      </c>
      <c r="B67" t="s">
        <v>66</v>
      </c>
      <c r="C67">
        <v>2978.88</v>
      </c>
      <c r="D67" s="2">
        <f t="shared" si="0"/>
        <v>2.7660675475213115E-2</v>
      </c>
      <c r="E67" s="7">
        <v>2.35</v>
      </c>
      <c r="F67" s="8">
        <v>1.9400000000000001E-3</v>
      </c>
      <c r="G67" s="18">
        <f t="shared" si="1"/>
        <v>2.5720675475213114E-2</v>
      </c>
      <c r="H67">
        <v>3846260578600</v>
      </c>
      <c r="I67">
        <v>397467749700</v>
      </c>
    </row>
    <row r="68" spans="1:9" x14ac:dyDescent="0.2">
      <c r="A68" t="s">
        <v>0</v>
      </c>
      <c r="B68" t="s">
        <v>67</v>
      </c>
      <c r="C68">
        <v>2932.51</v>
      </c>
      <c r="D68" s="2">
        <f t="shared" ref="D68:D89" si="2">C68/C67 - 1</f>
        <v>-1.5566253088408977E-2</v>
      </c>
      <c r="E68" s="7">
        <v>2.14</v>
      </c>
      <c r="F68" s="8">
        <v>1.7700000000000001E-3</v>
      </c>
      <c r="G68" s="18">
        <f t="shared" si="1"/>
        <v>-1.7336253088408977E-2</v>
      </c>
      <c r="H68">
        <v>3992261571800</v>
      </c>
      <c r="I68">
        <v>371851528700</v>
      </c>
    </row>
    <row r="69" spans="1:9" x14ac:dyDescent="0.2">
      <c r="A69" t="s">
        <v>0</v>
      </c>
      <c r="B69" t="s">
        <v>68</v>
      </c>
      <c r="C69">
        <v>2886.24</v>
      </c>
      <c r="D69" s="2">
        <f t="shared" si="2"/>
        <v>-1.577829231613892E-2</v>
      </c>
      <c r="E69" s="7">
        <v>2.39</v>
      </c>
      <c r="F69" s="8">
        <v>1.97E-3</v>
      </c>
      <c r="G69" s="18">
        <f t="shared" si="1"/>
        <v>-1.7748292316138919E-2</v>
      </c>
      <c r="H69">
        <v>4262760016700</v>
      </c>
      <c r="I69">
        <v>369448176300</v>
      </c>
    </row>
    <row r="70" spans="1:9" x14ac:dyDescent="0.2">
      <c r="A70" t="s">
        <v>0</v>
      </c>
      <c r="B70" t="s">
        <v>69</v>
      </c>
      <c r="C70">
        <v>2905.19</v>
      </c>
      <c r="D70" s="2">
        <f t="shared" si="2"/>
        <v>6.5656355673819888E-3</v>
      </c>
      <c r="E70" s="7">
        <v>2.36</v>
      </c>
      <c r="F70" s="8">
        <v>1.9499999999999999E-3</v>
      </c>
      <c r="G70" s="18">
        <f t="shared" ref="G70:G85" si="3">D70-F70</f>
        <v>4.6156355673819885E-3</v>
      </c>
      <c r="H70">
        <v>4558441164800</v>
      </c>
      <c r="I70">
        <v>394691554400</v>
      </c>
    </row>
    <row r="71" spans="1:9" x14ac:dyDescent="0.2">
      <c r="A71" t="s">
        <v>0</v>
      </c>
      <c r="B71" t="s">
        <v>70</v>
      </c>
      <c r="C71">
        <v>2929.06</v>
      </c>
      <c r="D71" s="2">
        <f t="shared" si="2"/>
        <v>8.2163300851234577E-3</v>
      </c>
      <c r="E71" s="7">
        <v>2.35</v>
      </c>
      <c r="F71" s="8">
        <v>1.9400000000000001E-3</v>
      </c>
      <c r="G71" s="18">
        <f t="shared" si="3"/>
        <v>6.2763300851234579E-3</v>
      </c>
      <c r="H71">
        <v>2973472283000</v>
      </c>
      <c r="I71">
        <v>263518111200</v>
      </c>
    </row>
    <row r="72" spans="1:9" x14ac:dyDescent="0.2">
      <c r="A72" t="s">
        <v>0</v>
      </c>
      <c r="B72" t="s">
        <v>71</v>
      </c>
      <c r="C72">
        <v>2871.98</v>
      </c>
      <c r="D72" s="2">
        <f t="shared" si="2"/>
        <v>-1.9487480625183462E-2</v>
      </c>
      <c r="E72" s="7">
        <v>2.4900000000000002</v>
      </c>
      <c r="F72" s="8">
        <v>2.0500000000000002E-3</v>
      </c>
      <c r="G72" s="18">
        <f t="shared" si="3"/>
        <v>-2.1537480625183462E-2</v>
      </c>
      <c r="H72">
        <v>3357767279300</v>
      </c>
      <c r="I72">
        <v>304496168900</v>
      </c>
    </row>
    <row r="73" spans="1:9" x14ac:dyDescent="0.2">
      <c r="A73" t="s">
        <v>0</v>
      </c>
      <c r="B73" t="s">
        <v>72</v>
      </c>
      <c r="C73">
        <v>3050.12</v>
      </c>
      <c r="D73" s="2">
        <f t="shared" si="2"/>
        <v>6.2026894337704253E-2</v>
      </c>
      <c r="E73" s="7">
        <v>2.34</v>
      </c>
      <c r="F73" s="8">
        <v>1.9300000000000001E-3</v>
      </c>
      <c r="G73" s="18">
        <f t="shared" si="3"/>
        <v>6.0096894337704251E-2</v>
      </c>
      <c r="H73">
        <v>4416950013700</v>
      </c>
      <c r="I73">
        <v>412769491100</v>
      </c>
    </row>
    <row r="74" spans="1:9" x14ac:dyDescent="0.2">
      <c r="A74" t="s">
        <v>0</v>
      </c>
      <c r="B74" t="s">
        <v>73</v>
      </c>
      <c r="C74">
        <v>2976.53</v>
      </c>
      <c r="D74" s="2">
        <f t="shared" si="2"/>
        <v>-2.4126919596605956E-2</v>
      </c>
      <c r="E74" s="7">
        <v>2.04</v>
      </c>
      <c r="F74" s="8">
        <v>1.6800000000000001E-3</v>
      </c>
      <c r="G74" s="18">
        <f t="shared" si="3"/>
        <v>-2.5806919596605957E-2</v>
      </c>
      <c r="H74">
        <v>4461753880800</v>
      </c>
      <c r="I74">
        <v>387340424100</v>
      </c>
    </row>
    <row r="75" spans="1:9" x14ac:dyDescent="0.2">
      <c r="A75" t="s">
        <v>0</v>
      </c>
      <c r="B75" t="s">
        <v>74</v>
      </c>
      <c r="C75">
        <v>2880.3</v>
      </c>
      <c r="D75" s="2">
        <f t="shared" si="2"/>
        <v>-3.232959184016293E-2</v>
      </c>
      <c r="E75" s="7">
        <v>1.73</v>
      </c>
      <c r="F75" s="8">
        <v>1.4300000000000001E-3</v>
      </c>
      <c r="G75" s="18">
        <f t="shared" si="3"/>
        <v>-3.3759591840162931E-2</v>
      </c>
      <c r="H75">
        <v>7556709667800</v>
      </c>
      <c r="I75">
        <v>653701708700</v>
      </c>
    </row>
    <row r="76" spans="1:9" x14ac:dyDescent="0.2">
      <c r="A76" t="s">
        <v>0</v>
      </c>
      <c r="B76" t="s">
        <v>75</v>
      </c>
      <c r="C76">
        <v>2750.3</v>
      </c>
      <c r="D76" s="2">
        <f t="shared" si="2"/>
        <v>-4.5134187411033588E-2</v>
      </c>
      <c r="E76" s="7">
        <v>1.6</v>
      </c>
      <c r="F76" s="8">
        <v>1.32E-3</v>
      </c>
      <c r="G76" s="18">
        <f t="shared" si="3"/>
        <v>-4.645418741103359E-2</v>
      </c>
      <c r="H76">
        <v>7504342401800</v>
      </c>
      <c r="I76">
        <v>698947474000</v>
      </c>
    </row>
    <row r="77" spans="1:9" x14ac:dyDescent="0.2">
      <c r="A77" t="s">
        <v>0</v>
      </c>
      <c r="B77" t="s">
        <v>76</v>
      </c>
      <c r="C77">
        <v>2860.08</v>
      </c>
      <c r="D77" s="2">
        <f t="shared" si="2"/>
        <v>3.9915645565938185E-2</v>
      </c>
      <c r="E77" s="7">
        <v>1</v>
      </c>
      <c r="F77" s="8">
        <v>8.3000000000000001E-4</v>
      </c>
      <c r="G77" s="18">
        <f t="shared" si="3"/>
        <v>3.9085645565938187E-2</v>
      </c>
      <c r="H77">
        <v>5066189258100</v>
      </c>
      <c r="I77">
        <v>471037919700</v>
      </c>
    </row>
    <row r="78" spans="1:9" x14ac:dyDescent="0.2">
      <c r="A78" t="s">
        <v>0</v>
      </c>
      <c r="B78" t="s">
        <v>77</v>
      </c>
      <c r="C78">
        <v>2852.35</v>
      </c>
      <c r="D78" s="2">
        <f t="shared" si="2"/>
        <v>-2.7027216021929812E-3</v>
      </c>
      <c r="E78" s="7">
        <v>1.08</v>
      </c>
      <c r="F78" s="8">
        <v>8.9999999999999998E-4</v>
      </c>
      <c r="G78" s="18">
        <f t="shared" si="3"/>
        <v>-3.6027216021929809E-3</v>
      </c>
      <c r="H78">
        <v>4488403498400</v>
      </c>
      <c r="I78">
        <v>370370726100</v>
      </c>
    </row>
    <row r="79" spans="1:9" x14ac:dyDescent="0.2">
      <c r="A79" t="s">
        <v>0</v>
      </c>
      <c r="B79" t="s">
        <v>78</v>
      </c>
      <c r="C79">
        <v>2984.67</v>
      </c>
      <c r="D79" s="2">
        <f t="shared" si="2"/>
        <v>4.6389818921240389E-2</v>
      </c>
      <c r="E79" s="7">
        <v>1.8</v>
      </c>
      <c r="F79" s="8">
        <v>1.49E-3</v>
      </c>
      <c r="G79" s="18">
        <f t="shared" si="3"/>
        <v>4.4899818921240391E-2</v>
      </c>
      <c r="H79">
        <v>5733482602800</v>
      </c>
      <c r="I79">
        <v>469981968500</v>
      </c>
    </row>
    <row r="80" spans="1:9" x14ac:dyDescent="0.2">
      <c r="A80" t="s">
        <v>0</v>
      </c>
      <c r="B80" t="s">
        <v>79</v>
      </c>
      <c r="C80">
        <v>3310.01</v>
      </c>
      <c r="D80" s="2">
        <f t="shared" si="2"/>
        <v>0.1090036754482071</v>
      </c>
      <c r="E80" s="7">
        <v>1.94</v>
      </c>
      <c r="F80" s="8">
        <v>1.6000000000000001E-3</v>
      </c>
      <c r="G80" s="18">
        <f t="shared" si="3"/>
        <v>0.1074036754482071</v>
      </c>
      <c r="H80">
        <v>13240885502000</v>
      </c>
      <c r="I80">
        <v>1024499525500</v>
      </c>
    </row>
    <row r="81" spans="1:9" x14ac:dyDescent="0.2">
      <c r="A81" t="s">
        <v>0</v>
      </c>
      <c r="B81" t="s">
        <v>80</v>
      </c>
      <c r="C81">
        <v>3395.68</v>
      </c>
      <c r="D81" s="2">
        <f t="shared" si="2"/>
        <v>2.5882097032939422E-2</v>
      </c>
      <c r="E81" s="7">
        <v>2.13</v>
      </c>
      <c r="F81" s="8">
        <v>1.7600000000000001E-3</v>
      </c>
      <c r="G81" s="18">
        <f t="shared" si="3"/>
        <v>2.4122097032939421E-2</v>
      </c>
      <c r="H81">
        <v>9621174849800</v>
      </c>
      <c r="I81">
        <v>735912569800</v>
      </c>
    </row>
    <row r="82" spans="1:9" x14ac:dyDescent="0.2">
      <c r="A82" t="s">
        <v>0</v>
      </c>
      <c r="B82" t="s">
        <v>81</v>
      </c>
      <c r="C82">
        <v>3218.05</v>
      </c>
      <c r="D82" s="2">
        <f t="shared" si="2"/>
        <v>-5.2310582858219767E-2</v>
      </c>
      <c r="E82" s="7">
        <v>2.2999999999999998</v>
      </c>
      <c r="F82" s="8">
        <v>1.9E-3</v>
      </c>
      <c r="G82" s="18">
        <f t="shared" si="3"/>
        <v>-5.4210582858219766E-2</v>
      </c>
      <c r="H82">
        <v>6193724909400</v>
      </c>
      <c r="I82">
        <v>490622905000</v>
      </c>
    </row>
    <row r="83" spans="1:9" x14ac:dyDescent="0.2">
      <c r="A83" t="s">
        <v>0</v>
      </c>
      <c r="B83" t="s">
        <v>82</v>
      </c>
      <c r="C83">
        <v>3224.53</v>
      </c>
      <c r="D83" s="2">
        <f t="shared" si="2"/>
        <v>2.0136418017122626E-3</v>
      </c>
      <c r="E83" s="7">
        <v>2.57</v>
      </c>
      <c r="F83" s="8">
        <v>2.1199999999999999E-3</v>
      </c>
      <c r="G83" s="18">
        <f t="shared" si="3"/>
        <v>-1.0635819828773733E-4</v>
      </c>
      <c r="H83">
        <v>4268415365500</v>
      </c>
      <c r="I83">
        <v>303696134800</v>
      </c>
    </row>
    <row r="84" spans="1:9" x14ac:dyDescent="0.2">
      <c r="A84" t="s">
        <v>0</v>
      </c>
      <c r="B84" t="s">
        <v>83</v>
      </c>
      <c r="C84">
        <v>3391.76</v>
      </c>
      <c r="D84" s="2">
        <f t="shared" si="2"/>
        <v>5.1861821722855694E-2</v>
      </c>
      <c r="E84" s="7">
        <v>2.77</v>
      </c>
      <c r="F84" s="8">
        <v>2.2799999999999999E-3</v>
      </c>
      <c r="G84" s="18">
        <f t="shared" si="3"/>
        <v>4.9581821722855697E-2</v>
      </c>
      <c r="H84">
        <v>7256434452500</v>
      </c>
      <c r="I84">
        <v>568057672500</v>
      </c>
    </row>
    <row r="85" spans="1:9" x14ac:dyDescent="0.2">
      <c r="A85" t="s">
        <v>0</v>
      </c>
      <c r="B85" t="s">
        <v>84</v>
      </c>
      <c r="C85">
        <v>3473.07</v>
      </c>
      <c r="D85" s="2">
        <f t="shared" si="2"/>
        <v>2.3972804679576409E-2</v>
      </c>
      <c r="E85" s="7">
        <v>2.62</v>
      </c>
      <c r="F85" s="8">
        <v>2.16E-3</v>
      </c>
      <c r="G85" s="18">
        <f t="shared" si="3"/>
        <v>2.1812804679576411E-2</v>
      </c>
      <c r="H85">
        <v>8351828083400</v>
      </c>
      <c r="I85">
        <v>644514554300</v>
      </c>
    </row>
    <row r="86" spans="1:9" x14ac:dyDescent="0.2">
      <c r="A86" t="s">
        <v>0</v>
      </c>
      <c r="B86" t="s">
        <v>85</v>
      </c>
      <c r="C86">
        <v>3483.07</v>
      </c>
      <c r="D86" s="2">
        <f t="shared" si="2"/>
        <v>2.8792969908466581E-3</v>
      </c>
      <c r="E86" s="2"/>
      <c r="F86" s="2"/>
      <c r="G86" s="2"/>
      <c r="H86">
        <v>9659809451800</v>
      </c>
      <c r="I86">
        <v>663962352900</v>
      </c>
    </row>
    <row r="87" spans="1:9" x14ac:dyDescent="0.2">
      <c r="A87" t="s">
        <v>0</v>
      </c>
      <c r="B87" t="s">
        <v>86</v>
      </c>
      <c r="C87">
        <v>3509.08</v>
      </c>
      <c r="D87" s="2">
        <f t="shared" si="2"/>
        <v>7.4675501784344789E-3</v>
      </c>
      <c r="E87" s="2"/>
      <c r="F87" s="2"/>
      <c r="G87" s="2"/>
      <c r="H87">
        <v>6510008570600</v>
      </c>
      <c r="I87">
        <v>484073831700</v>
      </c>
    </row>
    <row r="88" spans="1:9" x14ac:dyDescent="0.2">
      <c r="A88" t="s">
        <v>0</v>
      </c>
      <c r="B88" t="s">
        <v>87</v>
      </c>
      <c r="C88">
        <v>3441.91</v>
      </c>
      <c r="D88" s="2">
        <f t="shared" si="2"/>
        <v>-1.9141769352650884E-2</v>
      </c>
      <c r="E88" s="2"/>
      <c r="F88" s="2"/>
      <c r="G88" s="2"/>
      <c r="H88">
        <v>8402503320700</v>
      </c>
      <c r="I88">
        <v>744063126300</v>
      </c>
    </row>
    <row r="89" spans="1:9" x14ac:dyDescent="0.2">
      <c r="A89" t="s">
        <v>0</v>
      </c>
      <c r="B89" t="s">
        <v>88</v>
      </c>
      <c r="C89">
        <v>3426.62</v>
      </c>
      <c r="D89" s="2">
        <f t="shared" si="2"/>
        <v>-4.4423009317501316E-3</v>
      </c>
      <c r="E89" s="2"/>
      <c r="F89" s="2"/>
      <c r="G89" s="2"/>
      <c r="H89">
        <v>3341979906900</v>
      </c>
      <c r="I89">
        <v>298630368800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Jian</cp:lastModifiedBy>
  <dcterms:created xsi:type="dcterms:W3CDTF">2021-04-17T03:08:01Z</dcterms:created>
  <dcterms:modified xsi:type="dcterms:W3CDTF">2021-04-27T07:37:43Z</dcterms:modified>
</cp:coreProperties>
</file>