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anzhou/Desktop/Project/EmpAstPricing/data/"/>
    </mc:Choice>
  </mc:AlternateContent>
  <xr:revisionPtr revIDLastSave="0" documentId="13_ncr:1_{57267BCD-8E83-BF4F-96E4-5FB767E39E5C}" xr6:coauthVersionLast="46" xr6:coauthVersionMax="46" xr10:uidLastSave="{00000000-0000-0000-0000-000000000000}"/>
  <bookViews>
    <workbookView xWindow="820" yWindow="460" windowWidth="16100" windowHeight="9660" xr2:uid="{00000000-000D-0000-FFFF-FFFF00000000}"/>
  </bookViews>
  <sheets>
    <sheet name="ZZ800" sheetId="1" r:id="rId1"/>
  </sheets>
  <calcPr calcId="191029"/>
</workbook>
</file>

<file path=xl/calcChain.xml><?xml version="1.0" encoding="utf-8"?>
<calcChain xmlns="http://schemas.openxmlformats.org/spreadsheetml/2006/main">
  <c r="L5" i="1" l="1"/>
  <c r="L4" i="1"/>
  <c r="L3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3" i="1"/>
</calcChain>
</file>

<file path=xl/sharedStrings.xml><?xml version="1.0" encoding="utf-8"?>
<sst xmlns="http://schemas.openxmlformats.org/spreadsheetml/2006/main" count="180" uniqueCount="97">
  <si>
    <t>中证800</t>
  </si>
  <si>
    <t>2014-01-30</t>
  </si>
  <si>
    <t>2014-02-28</t>
  </si>
  <si>
    <t>2014-03-31</t>
  </si>
  <si>
    <t>2014-04-30</t>
  </si>
  <si>
    <t>2014-05-30</t>
  </si>
  <si>
    <t>2014-06-30</t>
  </si>
  <si>
    <t>2014-07-31</t>
  </si>
  <si>
    <t>2014-08-29</t>
  </si>
  <si>
    <t>2014-09-30</t>
  </si>
  <si>
    <t>2014-10-31</t>
  </si>
  <si>
    <t>2014-11-28</t>
  </si>
  <si>
    <t>2014-12-31</t>
  </si>
  <si>
    <t>2015-01-30</t>
  </si>
  <si>
    <t>2015-02-27</t>
  </si>
  <si>
    <t>2015-03-31</t>
  </si>
  <si>
    <t>2015-04-30</t>
  </si>
  <si>
    <t>2015-05-29</t>
  </si>
  <si>
    <t>2015-06-30</t>
  </si>
  <si>
    <t>2015-07-31</t>
  </si>
  <si>
    <t>2015-08-31</t>
  </si>
  <si>
    <t>2015-09-30</t>
  </si>
  <si>
    <t>2015-10-30</t>
  </si>
  <si>
    <t>2015-11-30</t>
  </si>
  <si>
    <t>2015-12-31</t>
  </si>
  <si>
    <t>2016-01-29</t>
  </si>
  <si>
    <t>2016-02-29</t>
  </si>
  <si>
    <t>2016-03-31</t>
  </si>
  <si>
    <t>2016-04-29</t>
  </si>
  <si>
    <t>2016-05-31</t>
  </si>
  <si>
    <t>2016-06-30</t>
  </si>
  <si>
    <t>2016-07-29</t>
  </si>
  <si>
    <t>2016-08-31</t>
  </si>
  <si>
    <t>2016-09-30</t>
  </si>
  <si>
    <t>2016-10-31</t>
  </si>
  <si>
    <t>2016-11-30</t>
  </si>
  <si>
    <t>2016-12-30</t>
  </si>
  <si>
    <t>2017-01-26</t>
  </si>
  <si>
    <t>2017-02-28</t>
  </si>
  <si>
    <t>2017-03-31</t>
  </si>
  <si>
    <t>2017-04-28</t>
  </si>
  <si>
    <t>2017-05-31</t>
  </si>
  <si>
    <t>2017-06-30</t>
  </si>
  <si>
    <t>2017-07-31</t>
  </si>
  <si>
    <t>2017-08-31</t>
  </si>
  <si>
    <t>2017-09-29</t>
  </si>
  <si>
    <t>2017-10-31</t>
  </si>
  <si>
    <t>2017-11-30</t>
  </si>
  <si>
    <t>2017-12-29</t>
  </si>
  <si>
    <t>2018-01-31</t>
  </si>
  <si>
    <t>2018-02-28</t>
  </si>
  <si>
    <t>2018-03-30</t>
  </si>
  <si>
    <t>2018-04-27</t>
  </si>
  <si>
    <t>2018-05-31</t>
  </si>
  <si>
    <t>2018-06-29</t>
  </si>
  <si>
    <t>2018-07-31</t>
  </si>
  <si>
    <t>2018-08-31</t>
  </si>
  <si>
    <t>2018-09-28</t>
  </si>
  <si>
    <t>2018-10-31</t>
  </si>
  <si>
    <t>2018-11-30</t>
  </si>
  <si>
    <t>2018-12-28</t>
  </si>
  <si>
    <t>2019-01-31</t>
  </si>
  <si>
    <t>2019-02-28</t>
  </si>
  <si>
    <t>2019-03-29</t>
  </si>
  <si>
    <t>2019-04-30</t>
  </si>
  <si>
    <t>2019-05-31</t>
  </si>
  <si>
    <t>2019-06-28</t>
  </si>
  <si>
    <t>2019-07-31</t>
  </si>
  <si>
    <t>2019-08-30</t>
  </si>
  <si>
    <t>2019-09-30</t>
  </si>
  <si>
    <t>2019-10-31</t>
  </si>
  <si>
    <t>2019-11-29</t>
  </si>
  <si>
    <t>2019-12-31</t>
  </si>
  <si>
    <t>2020-01-23</t>
  </si>
  <si>
    <t>2020-02-28</t>
  </si>
  <si>
    <t>2020-03-31</t>
  </si>
  <si>
    <t>2020-04-30</t>
  </si>
  <si>
    <t>2020-05-29</t>
  </si>
  <si>
    <t>2020-06-30</t>
  </si>
  <si>
    <t>2020-07-31</t>
  </si>
  <si>
    <t>2020-08-31</t>
  </si>
  <si>
    <t>2020-09-30</t>
  </si>
  <si>
    <t>2020-10-30</t>
  </si>
  <si>
    <t>2020-11-30</t>
  </si>
  <si>
    <t>2020-12-31</t>
  </si>
  <si>
    <t>ticker</t>
  </si>
  <si>
    <t>date</t>
  </si>
  <si>
    <t>close</t>
  </si>
  <si>
    <t>amount</t>
  </si>
  <si>
    <t>volume</t>
  </si>
  <si>
    <t>pct_change</t>
  </si>
  <si>
    <t>excess return</t>
  </si>
  <si>
    <t>risk free rate</t>
  </si>
  <si>
    <t xml:space="preserve">monthly risk free rate </t>
  </si>
  <si>
    <t>mean</t>
  </si>
  <si>
    <t>std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</si>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</sst>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0" fontId="0" fillId="0" borderId="0" xfId="1" applyNumberFormat="1" applyFont="1"/>
    <xf numFmtId="4" fontId="2" fillId="0" borderId="0" xfId="0" applyNumberFormat="1" applyFont="1"/>
    <xf numFmtId="173" fontId="2" fillId="0" borderId="0" xfId="1" applyNumberFormat="1" applyFont="1"/>
    <xf numFmtId="10" fontId="0" fillId="0" borderId="0" xfId="0" applyNumberFormat="1"/>
    <xf numFmtId="10" fontId="0" fillId="2" borderId="0" xfId="1" applyNumberFormat="1" applyFont="1" applyFill="1"/>
    <xf numFmtId="4" fontId="2" fillId="2" borderId="0" xfId="0" applyNumberFormat="1" applyFont="1" applyFill="1"/>
    <xf numFmtId="173" fontId="2" fillId="2" borderId="0" xfId="1" applyNumberFormat="1" applyFont="1" applyFill="1"/>
    <xf numFmtId="2" fontId="0" fillId="2" borderId="0" xfId="0" applyNumberFormat="1" applyFill="1"/>
    <xf numFmtId="0" fontId="0" fillId="0" borderId="0" xfId="0" applyFill="1"/>
    <xf numFmtId="10" fontId="0" fillId="0" borderId="0" xfId="1" applyNumberFormat="1" applyFont="1" applyFill="1"/>
    <xf numFmtId="4" fontId="2" fillId="0" borderId="0" xfId="0" applyNumberFormat="1" applyFont="1" applyFill="1"/>
    <xf numFmtId="173" fontId="2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topLeftCell="D1" workbookViewId="0">
      <selection activeCell="H1" sqref="H1"/>
    </sheetView>
  </sheetViews>
  <sheetFormatPr baseColWidth="10" defaultColWidth="8.83203125" defaultRowHeight="15" x14ac:dyDescent="0.2"/>
  <cols>
    <col min="1" max="1" width="15.6640625" customWidth="1"/>
    <col min="2" max="9" width="18.5" customWidth="1"/>
    <col min="11" max="11" width="10.1640625" bestFit="1" customWidth="1"/>
    <col min="12" max="12" width="10.6640625" bestFit="1" customWidth="1"/>
  </cols>
  <sheetData>
    <row r="1" spans="1:12" x14ac:dyDescent="0.2">
      <c r="A1" s="1" t="s">
        <v>85</v>
      </c>
      <c r="B1" s="1" t="s">
        <v>86</v>
      </c>
      <c r="C1" s="1" t="s">
        <v>87</v>
      </c>
      <c r="D1" s="1" t="s">
        <v>90</v>
      </c>
      <c r="E1" s="1" t="s">
        <v>92</v>
      </c>
      <c r="F1" s="1" t="s">
        <v>93</v>
      </c>
      <c r="G1" s="1" t="s">
        <v>91</v>
      </c>
      <c r="H1" s="1" t="s">
        <v>88</v>
      </c>
      <c r="I1" s="1" t="s">
        <v>89</v>
      </c>
    </row>
    <row r="2" spans="1:12" x14ac:dyDescent="0.2">
      <c r="A2" t="s">
        <v>0</v>
      </c>
      <c r="B2" t="s">
        <v>1</v>
      </c>
      <c r="C2">
        <v>2494.15</v>
      </c>
      <c r="E2" s="4">
        <v>4.0199999999999996</v>
      </c>
      <c r="F2" s="5">
        <f>(1+E2/100)^(1/12)-1</f>
        <v>3.2898164700365662E-3</v>
      </c>
      <c r="H2">
        <v>1763634648000</v>
      </c>
      <c r="I2">
        <v>180034788400</v>
      </c>
    </row>
    <row r="3" spans="1:12" x14ac:dyDescent="0.2">
      <c r="A3" t="s">
        <v>0</v>
      </c>
      <c r="B3" t="s">
        <v>2</v>
      </c>
      <c r="C3">
        <v>2490.65</v>
      </c>
      <c r="D3" s="3">
        <f>C3/C2-1</f>
        <v>-1.4032836838201446E-3</v>
      </c>
      <c r="E3" s="4">
        <v>3.28</v>
      </c>
      <c r="F3" s="5">
        <f t="shared" ref="F3:F66" si="0">(1+E3/100)^(1/12)-1</f>
        <v>2.6930832302500818E-3</v>
      </c>
      <c r="G3" s="3"/>
      <c r="H3">
        <v>2186864267000</v>
      </c>
      <c r="I3">
        <v>224635540600</v>
      </c>
      <c r="K3" t="s">
        <v>94</v>
      </c>
      <c r="L3" s="6">
        <f>AVERAGE(G5:G85)</f>
        <v>9.9794020153180368E-3</v>
      </c>
    </row>
    <row r="4" spans="1:12" x14ac:dyDescent="0.2">
      <c r="A4" t="s">
        <v>0</v>
      </c>
      <c r="B4" t="s">
        <v>3</v>
      </c>
      <c r="C4">
        <v>2440.04</v>
      </c>
      <c r="D4" s="3">
        <f t="shared" ref="D4:D67" si="1">C4/C3-1</f>
        <v>-2.0319996787987127E-2</v>
      </c>
      <c r="E4" s="4">
        <v>3.07</v>
      </c>
      <c r="F4" s="5">
        <f t="shared" si="0"/>
        <v>2.5230260752062694E-3</v>
      </c>
      <c r="G4" s="3"/>
      <c r="H4">
        <v>2165123219000</v>
      </c>
      <c r="I4">
        <v>244082641900</v>
      </c>
      <c r="K4" t="s">
        <v>95</v>
      </c>
      <c r="L4" s="3">
        <f>_xlfn.STDEV.S(G5:G85)</f>
        <v>6.7366715454916681E-2</v>
      </c>
    </row>
    <row r="5" spans="1:12" s="2" customFormat="1" x14ac:dyDescent="0.2">
      <c r="A5" s="2" t="s">
        <v>0</v>
      </c>
      <c r="B5" s="2" t="s">
        <v>4</v>
      </c>
      <c r="C5" s="2">
        <v>2437.1799999999998</v>
      </c>
      <c r="D5" s="7">
        <f t="shared" si="1"/>
        <v>-1.1721119325913687E-3</v>
      </c>
      <c r="E5" s="8">
        <v>3.03</v>
      </c>
      <c r="F5" s="9">
        <f t="shared" si="0"/>
        <v>2.4905982303202734E-3</v>
      </c>
      <c r="G5" s="7">
        <f>D5-F5</f>
        <v>-3.6627101629116421E-3</v>
      </c>
      <c r="H5" s="2">
        <v>1896778776000</v>
      </c>
      <c r="I5" s="2">
        <v>211517766400</v>
      </c>
      <c r="K5" s="2" t="s">
        <v>96</v>
      </c>
      <c r="L5" s="10">
        <f>SQRT(12)*L3/L4</f>
        <v>0.51315642162347919</v>
      </c>
    </row>
    <row r="6" spans="1:12" s="11" customFormat="1" x14ac:dyDescent="0.2">
      <c r="A6" s="11" t="s">
        <v>0</v>
      </c>
      <c r="B6" s="11" t="s">
        <v>5</v>
      </c>
      <c r="C6" s="11">
        <v>2446.42</v>
      </c>
      <c r="D6" s="12">
        <f t="shared" si="1"/>
        <v>3.7912669560722367E-3</v>
      </c>
      <c r="E6" s="13">
        <v>3.05</v>
      </c>
      <c r="F6" s="14">
        <f t="shared" si="0"/>
        <v>2.5068135950498949E-3</v>
      </c>
      <c r="G6" s="12">
        <f>D6-F6</f>
        <v>1.2844533610223419E-3</v>
      </c>
      <c r="H6" s="11">
        <v>1371559104000</v>
      </c>
      <c r="I6" s="11">
        <v>156311206800</v>
      </c>
    </row>
    <row r="7" spans="1:12" x14ac:dyDescent="0.2">
      <c r="A7" t="s">
        <v>0</v>
      </c>
      <c r="B7" t="s">
        <v>6</v>
      </c>
      <c r="C7">
        <v>2470.1999999999998</v>
      </c>
      <c r="D7" s="3">
        <f t="shared" si="1"/>
        <v>9.7203260274194569E-3</v>
      </c>
      <c r="E7" s="4">
        <v>3.02</v>
      </c>
      <c r="F7" s="5">
        <f t="shared" si="0"/>
        <v>2.4824894659052354E-3</v>
      </c>
      <c r="G7" s="3">
        <f t="shared" ref="G7:G70" si="2">D7-F7</f>
        <v>7.2378365615142215E-3</v>
      </c>
      <c r="H7">
        <v>1506401904000</v>
      </c>
      <c r="I7">
        <v>163075992400</v>
      </c>
    </row>
    <row r="8" spans="1:12" x14ac:dyDescent="0.2">
      <c r="A8" t="s">
        <v>0</v>
      </c>
      <c r="B8" t="s">
        <v>7</v>
      </c>
      <c r="C8">
        <v>2680.8</v>
      </c>
      <c r="D8" s="3">
        <f t="shared" si="1"/>
        <v>8.5256254554287203E-2</v>
      </c>
      <c r="E8" s="4">
        <v>3.32</v>
      </c>
      <c r="F8" s="5">
        <f t="shared" si="0"/>
        <v>2.7254391280759904E-3</v>
      </c>
      <c r="G8" s="3">
        <f t="shared" si="2"/>
        <v>8.2530815426211213E-2</v>
      </c>
      <c r="H8">
        <v>2815313288000</v>
      </c>
      <c r="I8">
        <v>317256781600</v>
      </c>
    </row>
    <row r="9" spans="1:12" x14ac:dyDescent="0.2">
      <c r="A9" t="s">
        <v>0</v>
      </c>
      <c r="B9" t="s">
        <v>8</v>
      </c>
      <c r="C9">
        <v>2700.52</v>
      </c>
      <c r="D9" s="3">
        <f t="shared" si="1"/>
        <v>7.3560131304086784E-3</v>
      </c>
      <c r="E9" s="4">
        <v>3.53</v>
      </c>
      <c r="F9" s="5">
        <f t="shared" si="0"/>
        <v>2.8951194362685229E-3</v>
      </c>
      <c r="G9" s="3">
        <f t="shared" si="2"/>
        <v>4.4608936941401556E-3</v>
      </c>
      <c r="H9">
        <v>3219586304000</v>
      </c>
      <c r="I9">
        <v>349106209600</v>
      </c>
    </row>
    <row r="10" spans="1:12" x14ac:dyDescent="0.2">
      <c r="A10" t="s">
        <v>0</v>
      </c>
      <c r="B10" t="s">
        <v>9</v>
      </c>
      <c r="C10">
        <v>2878.33</v>
      </c>
      <c r="D10" s="3">
        <f t="shared" si="1"/>
        <v>6.5842874705612342E-2</v>
      </c>
      <c r="E10" s="4">
        <v>3.58</v>
      </c>
      <c r="F10" s="5">
        <f t="shared" si="0"/>
        <v>2.9354730050472622E-3</v>
      </c>
      <c r="G10" s="3">
        <f t="shared" si="2"/>
        <v>6.290740170056508E-2</v>
      </c>
      <c r="H10">
        <v>3990390112000</v>
      </c>
      <c r="I10">
        <v>427206628800</v>
      </c>
    </row>
    <row r="11" spans="1:12" x14ac:dyDescent="0.2">
      <c r="A11" t="s">
        <v>0</v>
      </c>
      <c r="B11" t="s">
        <v>10</v>
      </c>
      <c r="C11">
        <v>2937.91</v>
      </c>
      <c r="D11" s="3">
        <f t="shared" si="1"/>
        <v>2.069950283671429E-2</v>
      </c>
      <c r="E11" s="4">
        <v>3.54</v>
      </c>
      <c r="F11" s="5">
        <f t="shared" si="0"/>
        <v>2.9031915789923257E-3</v>
      </c>
      <c r="G11" s="3">
        <f t="shared" si="2"/>
        <v>1.7796311257721964E-2</v>
      </c>
      <c r="H11">
        <v>3438487072000</v>
      </c>
      <c r="I11">
        <v>377265694400</v>
      </c>
    </row>
    <row r="12" spans="1:12" x14ac:dyDescent="0.2">
      <c r="A12" t="s">
        <v>0</v>
      </c>
      <c r="B12" t="s">
        <v>11</v>
      </c>
      <c r="C12">
        <v>3231.13</v>
      </c>
      <c r="D12" s="3">
        <f t="shared" si="1"/>
        <v>9.9805644148391215E-2</v>
      </c>
      <c r="E12" s="4">
        <v>3.2</v>
      </c>
      <c r="F12" s="5">
        <f t="shared" si="0"/>
        <v>2.6283369587845051E-3</v>
      </c>
      <c r="G12" s="3">
        <f t="shared" si="2"/>
        <v>9.717730718960671E-2</v>
      </c>
      <c r="H12">
        <v>5428116432000</v>
      </c>
      <c r="I12">
        <v>593947812800</v>
      </c>
    </row>
    <row r="13" spans="1:12" x14ac:dyDescent="0.2">
      <c r="A13" t="s">
        <v>0</v>
      </c>
      <c r="B13" t="s">
        <v>12</v>
      </c>
      <c r="C13">
        <v>3839.39</v>
      </c>
      <c r="D13" s="3">
        <f t="shared" si="1"/>
        <v>0.18824993113864186</v>
      </c>
      <c r="E13" s="4">
        <v>3.33</v>
      </c>
      <c r="F13" s="5">
        <f t="shared" si="0"/>
        <v>2.7335263083605454E-3</v>
      </c>
      <c r="G13" s="3">
        <f t="shared" si="2"/>
        <v>0.18551640483028131</v>
      </c>
      <c r="H13">
        <v>13248409302000</v>
      </c>
      <c r="I13">
        <v>1216018966600</v>
      </c>
    </row>
    <row r="14" spans="1:12" x14ac:dyDescent="0.2">
      <c r="A14" t="s">
        <v>0</v>
      </c>
      <c r="B14" t="s">
        <v>13</v>
      </c>
      <c r="C14">
        <v>3813.4</v>
      </c>
      <c r="D14" s="3">
        <f t="shared" si="1"/>
        <v>-6.7693044988916817E-3</v>
      </c>
      <c r="E14" s="4">
        <v>3.26</v>
      </c>
      <c r="F14" s="5">
        <f t="shared" si="0"/>
        <v>2.6769009734601834E-3</v>
      </c>
      <c r="G14" s="3">
        <f t="shared" si="2"/>
        <v>-9.4462054723518651E-3</v>
      </c>
      <c r="H14">
        <v>9277649526000</v>
      </c>
      <c r="I14">
        <v>757011775500</v>
      </c>
    </row>
    <row r="15" spans="1:12" x14ac:dyDescent="0.2">
      <c r="A15" t="s">
        <v>0</v>
      </c>
      <c r="B15" t="s">
        <v>14</v>
      </c>
      <c r="C15">
        <v>3995.43</v>
      </c>
      <c r="D15" s="3">
        <f t="shared" si="1"/>
        <v>4.7734305344312E-2</v>
      </c>
      <c r="E15" s="4">
        <v>3.12</v>
      </c>
      <c r="F15" s="5">
        <f t="shared" si="0"/>
        <v>2.5635446626290914E-3</v>
      </c>
      <c r="G15" s="3">
        <f t="shared" si="2"/>
        <v>4.5170760681682909E-2</v>
      </c>
      <c r="H15">
        <v>4978605088000</v>
      </c>
      <c r="I15">
        <v>394551571200</v>
      </c>
    </row>
    <row r="16" spans="1:12" x14ac:dyDescent="0.2">
      <c r="A16" t="s">
        <v>0</v>
      </c>
      <c r="B16" t="s">
        <v>15</v>
      </c>
      <c r="C16">
        <v>4606.8999999999996</v>
      </c>
      <c r="D16" s="3">
        <f t="shared" si="1"/>
        <v>0.15304235088588714</v>
      </c>
      <c r="E16" s="4">
        <v>3.16</v>
      </c>
      <c r="F16" s="5">
        <f t="shared" si="0"/>
        <v>2.5959465680680527E-3</v>
      </c>
      <c r="G16" s="3">
        <f t="shared" si="2"/>
        <v>0.15044640431781908</v>
      </c>
      <c r="H16">
        <v>13025663869000</v>
      </c>
      <c r="I16">
        <v>992062847000</v>
      </c>
    </row>
    <row r="17" spans="1:9" x14ac:dyDescent="0.2">
      <c r="A17" t="s">
        <v>0</v>
      </c>
      <c r="B17" t="s">
        <v>16</v>
      </c>
      <c r="C17">
        <v>5395.31</v>
      </c>
      <c r="D17" s="3">
        <f t="shared" si="1"/>
        <v>0.17113677310121789</v>
      </c>
      <c r="E17" s="4">
        <v>2.96</v>
      </c>
      <c r="F17" s="5">
        <f t="shared" si="0"/>
        <v>2.4338217222530378E-3</v>
      </c>
      <c r="G17" s="3">
        <f t="shared" si="2"/>
        <v>0.16870295137896485</v>
      </c>
      <c r="H17">
        <v>19212128051000</v>
      </c>
      <c r="I17">
        <v>1325236540600</v>
      </c>
    </row>
    <row r="18" spans="1:9" x14ac:dyDescent="0.2">
      <c r="A18" t="s">
        <v>0</v>
      </c>
      <c r="B18" t="s">
        <v>17</v>
      </c>
      <c r="C18">
        <v>5736.51</v>
      </c>
      <c r="D18" s="3">
        <f t="shared" si="1"/>
        <v>6.3240110392173809E-2</v>
      </c>
      <c r="E18" s="4">
        <v>2.21</v>
      </c>
      <c r="F18" s="5">
        <f t="shared" si="0"/>
        <v>1.8232713376404863E-3</v>
      </c>
      <c r="G18" s="3">
        <f t="shared" si="2"/>
        <v>6.1416839054533323E-2</v>
      </c>
      <c r="H18">
        <v>18386374648000</v>
      </c>
      <c r="I18">
        <v>1120716394300</v>
      </c>
    </row>
    <row r="19" spans="1:9" x14ac:dyDescent="0.2">
      <c r="A19" t="s">
        <v>0</v>
      </c>
      <c r="B19" t="s">
        <v>18</v>
      </c>
      <c r="C19">
        <v>5249.52</v>
      </c>
      <c r="D19" s="3">
        <f t="shared" si="1"/>
        <v>-8.4893079590203757E-2</v>
      </c>
      <c r="E19" s="4">
        <v>1.85</v>
      </c>
      <c r="F19" s="5">
        <f t="shared" si="0"/>
        <v>1.5287470679612447E-3</v>
      </c>
      <c r="G19" s="3">
        <f t="shared" si="2"/>
        <v>-8.6421826658165002E-2</v>
      </c>
      <c r="H19">
        <v>21842184324000</v>
      </c>
      <c r="I19">
        <v>1339641794900</v>
      </c>
    </row>
    <row r="20" spans="1:9" x14ac:dyDescent="0.2">
      <c r="A20" t="s">
        <v>0</v>
      </c>
      <c r="B20" t="s">
        <v>19</v>
      </c>
      <c r="C20">
        <v>4501.57</v>
      </c>
      <c r="D20" s="3">
        <f t="shared" si="1"/>
        <v>-0.14247969338149025</v>
      </c>
      <c r="E20" s="4">
        <v>2.16</v>
      </c>
      <c r="F20" s="5">
        <f t="shared" si="0"/>
        <v>1.782422107218018E-3</v>
      </c>
      <c r="G20" s="3">
        <f t="shared" si="2"/>
        <v>-0.14426211548870826</v>
      </c>
      <c r="H20">
        <v>17374126300000</v>
      </c>
      <c r="I20">
        <v>1311324931300</v>
      </c>
    </row>
    <row r="21" spans="1:9" x14ac:dyDescent="0.2">
      <c r="A21" t="s">
        <v>0</v>
      </c>
      <c r="B21" t="s">
        <v>20</v>
      </c>
      <c r="C21">
        <v>3929.9</v>
      </c>
      <c r="D21" s="3">
        <f t="shared" si="1"/>
        <v>-0.12699347116672621</v>
      </c>
      <c r="E21" s="4">
        <v>2.2200000000000002</v>
      </c>
      <c r="F21" s="5">
        <f t="shared" si="0"/>
        <v>1.8314389855391688E-3</v>
      </c>
      <c r="G21" s="3">
        <f t="shared" si="2"/>
        <v>-0.12882491015226538</v>
      </c>
      <c r="H21">
        <v>10689485760000</v>
      </c>
      <c r="I21">
        <v>813547868800</v>
      </c>
    </row>
    <row r="22" spans="1:9" x14ac:dyDescent="0.2">
      <c r="A22" t="s">
        <v>0</v>
      </c>
      <c r="B22" t="s">
        <v>21</v>
      </c>
      <c r="C22">
        <v>3714.97</v>
      </c>
      <c r="D22" s="3">
        <f t="shared" si="1"/>
        <v>-5.4690959057482447E-2</v>
      </c>
      <c r="E22" s="4">
        <v>2.2200000000000002</v>
      </c>
      <c r="F22" s="5">
        <f t="shared" si="0"/>
        <v>1.8314389855391688E-3</v>
      </c>
      <c r="G22" s="3">
        <f t="shared" si="2"/>
        <v>-5.6522398043021616E-2</v>
      </c>
      <c r="H22">
        <v>5823600896000</v>
      </c>
      <c r="I22">
        <v>516368208000</v>
      </c>
    </row>
    <row r="23" spans="1:9" x14ac:dyDescent="0.2">
      <c r="A23" t="s">
        <v>0</v>
      </c>
      <c r="B23" t="s">
        <v>22</v>
      </c>
      <c r="C23">
        <v>4156.09</v>
      </c>
      <c r="D23" s="3">
        <f t="shared" si="1"/>
        <v>0.11874120114025155</v>
      </c>
      <c r="E23" s="4">
        <v>2.3199999999999998</v>
      </c>
      <c r="F23" s="5">
        <f t="shared" si="0"/>
        <v>1.913075204727166E-3</v>
      </c>
      <c r="G23" s="3">
        <f t="shared" si="2"/>
        <v>0.11682812593552439</v>
      </c>
      <c r="H23">
        <v>6904120704000</v>
      </c>
      <c r="I23">
        <v>537460252800</v>
      </c>
    </row>
    <row r="24" spans="1:9" x14ac:dyDescent="0.2">
      <c r="A24" t="s">
        <v>0</v>
      </c>
      <c r="B24" t="s">
        <v>23</v>
      </c>
      <c r="C24">
        <v>4239.1099999999997</v>
      </c>
      <c r="D24" s="3">
        <f t="shared" si="1"/>
        <v>1.9975505823983442E-2</v>
      </c>
      <c r="E24" s="4">
        <v>2.4700000000000002</v>
      </c>
      <c r="F24" s="5">
        <f t="shared" si="0"/>
        <v>2.0353925068166134E-3</v>
      </c>
      <c r="G24" s="3">
        <f t="shared" si="2"/>
        <v>1.7940113317166828E-2</v>
      </c>
      <c r="H24">
        <v>10386233862000</v>
      </c>
      <c r="I24">
        <v>733456251300</v>
      </c>
    </row>
    <row r="25" spans="1:9" x14ac:dyDescent="0.2">
      <c r="A25" t="s">
        <v>0</v>
      </c>
      <c r="B25" t="s">
        <v>24</v>
      </c>
      <c r="C25">
        <v>4411.9799999999996</v>
      </c>
      <c r="D25" s="3">
        <f t="shared" si="1"/>
        <v>4.0779786323072553E-2</v>
      </c>
      <c r="E25" s="4">
        <v>2.4</v>
      </c>
      <c r="F25" s="5">
        <f t="shared" si="0"/>
        <v>1.9783315388433032E-3</v>
      </c>
      <c r="G25" s="3">
        <f t="shared" si="2"/>
        <v>3.880145478422925E-2</v>
      </c>
      <c r="H25">
        <v>7975863838000</v>
      </c>
      <c r="I25">
        <v>555883741600</v>
      </c>
    </row>
    <row r="26" spans="1:9" x14ac:dyDescent="0.2">
      <c r="A26" t="s">
        <v>0</v>
      </c>
      <c r="B26" t="s">
        <v>25</v>
      </c>
      <c r="C26">
        <v>3387.11</v>
      </c>
      <c r="D26" s="3">
        <f t="shared" si="1"/>
        <v>-0.23229253079116396</v>
      </c>
      <c r="E26" s="4">
        <v>2.29</v>
      </c>
      <c r="F26" s="5">
        <f t="shared" si="0"/>
        <v>1.8885920210915952E-3</v>
      </c>
      <c r="G26" s="3">
        <f t="shared" si="2"/>
        <v>-0.23418112281225556</v>
      </c>
      <c r="H26">
        <v>4688036591000</v>
      </c>
      <c r="I26">
        <v>413891679800</v>
      </c>
    </row>
    <row r="27" spans="1:9" x14ac:dyDescent="0.2">
      <c r="A27" t="s">
        <v>0</v>
      </c>
      <c r="B27" t="s">
        <v>26</v>
      </c>
      <c r="C27">
        <v>3309.76</v>
      </c>
      <c r="D27" s="3">
        <f t="shared" si="1"/>
        <v>-2.2836577495268795E-2</v>
      </c>
      <c r="E27" s="4">
        <v>2.1800000000000002</v>
      </c>
      <c r="F27" s="5">
        <f t="shared" si="0"/>
        <v>1.7987639981225101E-3</v>
      </c>
      <c r="G27" s="3">
        <f t="shared" si="2"/>
        <v>-2.4635341493391305E-2</v>
      </c>
      <c r="H27">
        <v>3156974271000</v>
      </c>
      <c r="I27">
        <v>296852373100</v>
      </c>
    </row>
    <row r="28" spans="1:9" x14ac:dyDescent="0.2">
      <c r="A28" t="s">
        <v>0</v>
      </c>
      <c r="B28" t="s">
        <v>27</v>
      </c>
      <c r="C28">
        <v>3731.98</v>
      </c>
      <c r="D28" s="3">
        <f t="shared" si="1"/>
        <v>0.12756816204196064</v>
      </c>
      <c r="E28" s="4">
        <v>2</v>
      </c>
      <c r="F28" s="5">
        <f t="shared" si="0"/>
        <v>1.6515813019202241E-3</v>
      </c>
      <c r="G28" s="3">
        <f t="shared" si="2"/>
        <v>0.12591658074004042</v>
      </c>
      <c r="H28">
        <v>5777305668000</v>
      </c>
      <c r="I28">
        <v>513783560100</v>
      </c>
    </row>
    <row r="29" spans="1:9" x14ac:dyDescent="0.2">
      <c r="A29" t="s">
        <v>0</v>
      </c>
      <c r="B29" t="s">
        <v>28</v>
      </c>
      <c r="C29">
        <v>3651.55</v>
      </c>
      <c r="D29" s="3">
        <f t="shared" si="1"/>
        <v>-2.1551562441385008E-2</v>
      </c>
      <c r="E29" s="4">
        <v>2.11</v>
      </c>
      <c r="F29" s="5">
        <f t="shared" si="0"/>
        <v>1.7415545459757986E-3</v>
      </c>
      <c r="G29" s="3">
        <f t="shared" si="2"/>
        <v>-2.3293116987360807E-2</v>
      </c>
      <c r="H29">
        <v>4476498402000</v>
      </c>
      <c r="I29">
        <v>375731284400</v>
      </c>
    </row>
    <row r="30" spans="1:9" x14ac:dyDescent="0.2">
      <c r="A30" t="s">
        <v>0</v>
      </c>
      <c r="B30" t="s">
        <v>29</v>
      </c>
      <c r="C30">
        <v>3655.33</v>
      </c>
      <c r="D30" s="3">
        <f t="shared" si="1"/>
        <v>1.0351768427105945E-3</v>
      </c>
      <c r="E30" s="4">
        <v>2.2000000000000002</v>
      </c>
      <c r="F30" s="5">
        <f t="shared" si="0"/>
        <v>1.8151029571964461E-3</v>
      </c>
      <c r="G30" s="3">
        <f t="shared" si="2"/>
        <v>-7.7992611448585158E-4</v>
      </c>
      <c r="H30">
        <v>3519993108000</v>
      </c>
      <c r="I30">
        <v>293591156400</v>
      </c>
    </row>
    <row r="31" spans="1:9" x14ac:dyDescent="0.2">
      <c r="A31" t="s">
        <v>0</v>
      </c>
      <c r="B31" t="s">
        <v>30</v>
      </c>
      <c r="C31">
        <v>3674.23</v>
      </c>
      <c r="D31" s="3">
        <f t="shared" si="1"/>
        <v>5.1705317987706945E-3</v>
      </c>
      <c r="E31" s="4">
        <v>2.2000000000000002</v>
      </c>
      <c r="F31" s="5">
        <f t="shared" si="0"/>
        <v>1.8151029571964461E-3</v>
      </c>
      <c r="G31" s="3">
        <f t="shared" si="2"/>
        <v>3.3554288415742484E-3</v>
      </c>
      <c r="H31">
        <v>4282158275000</v>
      </c>
      <c r="I31">
        <v>335012003300</v>
      </c>
    </row>
    <row r="32" spans="1:9" x14ac:dyDescent="0.2">
      <c r="A32" t="s">
        <v>0</v>
      </c>
      <c r="B32" t="s">
        <v>31</v>
      </c>
      <c r="C32">
        <v>3729.26</v>
      </c>
      <c r="D32" s="3">
        <f t="shared" si="1"/>
        <v>1.4977287758251467E-2</v>
      </c>
      <c r="E32" s="4">
        <v>2.1800000000000002</v>
      </c>
      <c r="F32" s="5">
        <f t="shared" si="0"/>
        <v>1.7987639981225101E-3</v>
      </c>
      <c r="G32" s="3">
        <f t="shared" si="2"/>
        <v>1.3178523760128957E-2</v>
      </c>
      <c r="H32">
        <v>5320484545000</v>
      </c>
      <c r="I32">
        <v>430386754900</v>
      </c>
    </row>
    <row r="33" spans="1:9" x14ac:dyDescent="0.2">
      <c r="A33" t="s">
        <v>0</v>
      </c>
      <c r="B33" t="s">
        <v>32</v>
      </c>
      <c r="C33">
        <v>3871.89</v>
      </c>
      <c r="D33" s="3">
        <f t="shared" si="1"/>
        <v>3.8246193614818846E-2</v>
      </c>
      <c r="E33" s="4">
        <v>2.0499999999999998</v>
      </c>
      <c r="F33" s="5">
        <f t="shared" si="0"/>
        <v>1.6924892515723933E-3</v>
      </c>
      <c r="G33" s="3">
        <f t="shared" si="2"/>
        <v>3.6553704363246453E-2</v>
      </c>
      <c r="H33">
        <v>4880043142000</v>
      </c>
      <c r="I33">
        <v>420293783300</v>
      </c>
    </row>
    <row r="34" spans="1:9" x14ac:dyDescent="0.2">
      <c r="A34" t="s">
        <v>0</v>
      </c>
      <c r="B34" t="s">
        <v>33</v>
      </c>
      <c r="C34">
        <v>3792.11</v>
      </c>
      <c r="D34" s="3">
        <f t="shared" si="1"/>
        <v>-2.0604924210140152E-2</v>
      </c>
      <c r="E34" s="4">
        <v>2.0499999999999998</v>
      </c>
      <c r="F34" s="5">
        <f t="shared" si="0"/>
        <v>1.6924892515723933E-3</v>
      </c>
      <c r="G34" s="3">
        <f t="shared" si="2"/>
        <v>-2.2297413461712545E-2</v>
      </c>
      <c r="H34">
        <v>3192379512000</v>
      </c>
      <c r="I34">
        <v>275256655100</v>
      </c>
    </row>
    <row r="35" spans="1:9" x14ac:dyDescent="0.2">
      <c r="A35" t="s">
        <v>0</v>
      </c>
      <c r="B35" t="s">
        <v>34</v>
      </c>
      <c r="C35">
        <v>3882.04</v>
      </c>
      <c r="D35" s="3">
        <f t="shared" si="1"/>
        <v>2.3715029363599704E-2</v>
      </c>
      <c r="E35" s="4">
        <v>2</v>
      </c>
      <c r="F35" s="5">
        <f t="shared" si="0"/>
        <v>1.6515813019202241E-3</v>
      </c>
      <c r="G35" s="3">
        <f t="shared" si="2"/>
        <v>2.206344806167948E-2</v>
      </c>
      <c r="H35">
        <v>2859385423000</v>
      </c>
      <c r="I35">
        <v>264571582300</v>
      </c>
    </row>
    <row r="36" spans="1:9" x14ac:dyDescent="0.2">
      <c r="A36" t="s">
        <v>0</v>
      </c>
      <c r="B36" t="s">
        <v>35</v>
      </c>
      <c r="C36">
        <v>4069.92</v>
      </c>
      <c r="D36" s="3">
        <f t="shared" si="1"/>
        <v>4.8397234443745996E-2</v>
      </c>
      <c r="E36" s="4">
        <v>2.08</v>
      </c>
      <c r="F36" s="5">
        <f t="shared" si="0"/>
        <v>1.717025203279432E-3</v>
      </c>
      <c r="G36" s="3">
        <f t="shared" si="2"/>
        <v>4.6680209240466564E-2</v>
      </c>
      <c r="H36">
        <v>5295700644000</v>
      </c>
      <c r="I36">
        <v>501734735200</v>
      </c>
    </row>
    <row r="37" spans="1:9" x14ac:dyDescent="0.2">
      <c r="A37" t="s">
        <v>0</v>
      </c>
      <c r="B37" t="s">
        <v>36</v>
      </c>
      <c r="C37">
        <v>3826.47</v>
      </c>
      <c r="D37" s="3">
        <f t="shared" si="1"/>
        <v>-5.9816900577898457E-2</v>
      </c>
      <c r="E37" s="4">
        <v>2.67</v>
      </c>
      <c r="F37" s="5">
        <f t="shared" si="0"/>
        <v>2.1982271766594064E-3</v>
      </c>
      <c r="G37" s="3">
        <f t="shared" si="2"/>
        <v>-6.2015127754557864E-2</v>
      </c>
      <c r="H37">
        <v>4195558529000</v>
      </c>
      <c r="I37">
        <v>389395599500</v>
      </c>
    </row>
    <row r="38" spans="1:9" x14ac:dyDescent="0.2">
      <c r="A38" t="s">
        <v>0</v>
      </c>
      <c r="B38" t="s">
        <v>37</v>
      </c>
      <c r="C38">
        <v>3882.22</v>
      </c>
      <c r="D38" s="3">
        <f t="shared" si="1"/>
        <v>1.4569564115229028E-2</v>
      </c>
      <c r="E38" s="4">
        <v>2.58</v>
      </c>
      <c r="F38" s="5">
        <f t="shared" si="0"/>
        <v>2.1249875904596482E-3</v>
      </c>
      <c r="G38" s="3">
        <f t="shared" si="2"/>
        <v>1.244457652476938E-2</v>
      </c>
      <c r="H38">
        <v>2578907654000</v>
      </c>
      <c r="I38">
        <v>246474950100</v>
      </c>
    </row>
    <row r="39" spans="1:9" x14ac:dyDescent="0.2">
      <c r="A39" t="s">
        <v>0</v>
      </c>
      <c r="B39" t="s">
        <v>38</v>
      </c>
      <c r="C39">
        <v>3976.33</v>
      </c>
      <c r="D39" s="3">
        <f t="shared" si="1"/>
        <v>2.424128462580688E-2</v>
      </c>
      <c r="E39" s="4">
        <v>2.6</v>
      </c>
      <c r="F39" s="5">
        <f t="shared" si="0"/>
        <v>2.1412681429993086E-3</v>
      </c>
      <c r="G39" s="3">
        <f t="shared" si="2"/>
        <v>2.2100016482807572E-2</v>
      </c>
      <c r="H39">
        <v>3197924731000</v>
      </c>
      <c r="I39">
        <v>305663979300</v>
      </c>
    </row>
    <row r="40" spans="1:9" x14ac:dyDescent="0.2">
      <c r="A40" t="s">
        <v>0</v>
      </c>
      <c r="B40" t="s">
        <v>39</v>
      </c>
      <c r="C40">
        <v>3969.92</v>
      </c>
      <c r="D40" s="3">
        <f t="shared" si="1"/>
        <v>-1.612039242215757E-3</v>
      </c>
      <c r="E40" s="4">
        <v>2.75</v>
      </c>
      <c r="F40" s="5">
        <f t="shared" si="0"/>
        <v>2.2632796417700884E-3</v>
      </c>
      <c r="G40" s="3">
        <f t="shared" si="2"/>
        <v>-3.8753188839858455E-3</v>
      </c>
      <c r="H40">
        <v>4363078368000</v>
      </c>
      <c r="I40">
        <v>373330310300</v>
      </c>
    </row>
    <row r="41" spans="1:9" x14ac:dyDescent="0.2">
      <c r="A41" t="s">
        <v>0</v>
      </c>
      <c r="B41" t="s">
        <v>40</v>
      </c>
      <c r="C41">
        <v>3921.97</v>
      </c>
      <c r="D41" s="3">
        <f t="shared" si="1"/>
        <v>-1.2078329034338253E-2</v>
      </c>
      <c r="E41" s="4">
        <v>2.89</v>
      </c>
      <c r="F41" s="5">
        <f t="shared" si="0"/>
        <v>2.3770098189335176E-3</v>
      </c>
      <c r="G41" s="3">
        <f t="shared" si="2"/>
        <v>-1.4455338853271771E-2</v>
      </c>
      <c r="H41">
        <v>4288297115500</v>
      </c>
      <c r="I41">
        <v>387003338100</v>
      </c>
    </row>
    <row r="42" spans="1:9" x14ac:dyDescent="0.2">
      <c r="A42" t="s">
        <v>0</v>
      </c>
      <c r="B42" t="s">
        <v>41</v>
      </c>
      <c r="C42">
        <v>3893.98</v>
      </c>
      <c r="D42" s="3">
        <f t="shared" si="1"/>
        <v>-7.1367195567533237E-3</v>
      </c>
      <c r="E42" s="4">
        <v>3.13</v>
      </c>
      <c r="F42" s="5">
        <f t="shared" si="0"/>
        <v>2.5716462189622202E-3</v>
      </c>
      <c r="G42" s="3">
        <f t="shared" si="2"/>
        <v>-9.7083657757155439E-3</v>
      </c>
      <c r="H42">
        <v>3574486376700</v>
      </c>
      <c r="I42">
        <v>325989009700</v>
      </c>
    </row>
    <row r="43" spans="1:9" x14ac:dyDescent="0.2">
      <c r="A43" t="s">
        <v>0</v>
      </c>
      <c r="B43" t="s">
        <v>42</v>
      </c>
      <c r="C43">
        <v>4092.3</v>
      </c>
      <c r="D43" s="3">
        <f t="shared" si="1"/>
        <v>5.0929896917806472E-2</v>
      </c>
      <c r="E43" s="4">
        <v>3.4</v>
      </c>
      <c r="F43" s="5">
        <f t="shared" si="0"/>
        <v>2.7901164905321796E-3</v>
      </c>
      <c r="G43" s="3">
        <f t="shared" si="2"/>
        <v>4.8139780427274292E-2</v>
      </c>
      <c r="H43">
        <v>4052706537700</v>
      </c>
      <c r="I43">
        <v>336812421200</v>
      </c>
    </row>
    <row r="44" spans="1:9" x14ac:dyDescent="0.2">
      <c r="A44" t="s">
        <v>0</v>
      </c>
      <c r="B44" t="s">
        <v>43</v>
      </c>
      <c r="C44">
        <v>4179.18</v>
      </c>
      <c r="D44" s="3">
        <f t="shared" si="1"/>
        <v>2.1230115094201363E-2</v>
      </c>
      <c r="E44" s="4">
        <v>3.11</v>
      </c>
      <c r="F44" s="5">
        <f t="shared" si="0"/>
        <v>2.5554423860907338E-3</v>
      </c>
      <c r="G44" s="3">
        <f t="shared" si="2"/>
        <v>1.8674672708110629E-2</v>
      </c>
      <c r="H44">
        <v>5118837905512</v>
      </c>
      <c r="I44">
        <v>439830807480</v>
      </c>
    </row>
    <row r="45" spans="1:9" x14ac:dyDescent="0.2">
      <c r="A45" t="s">
        <v>0</v>
      </c>
      <c r="B45" t="s">
        <v>44</v>
      </c>
      <c r="C45">
        <v>4278.99</v>
      </c>
      <c r="D45" s="3">
        <f t="shared" si="1"/>
        <v>2.3882675548791754E-2</v>
      </c>
      <c r="E45" s="4">
        <v>2.89</v>
      </c>
      <c r="F45" s="5">
        <f t="shared" si="0"/>
        <v>2.3770098189335176E-3</v>
      </c>
      <c r="G45" s="3">
        <f t="shared" si="2"/>
        <v>2.1505665729858237E-2</v>
      </c>
      <c r="H45">
        <v>6087180354200</v>
      </c>
      <c r="I45">
        <v>517125594300</v>
      </c>
    </row>
    <row r="46" spans="1:9" x14ac:dyDescent="0.2">
      <c r="A46" t="s">
        <v>0</v>
      </c>
      <c r="B46" t="s">
        <v>45</v>
      </c>
      <c r="C46">
        <v>4315.17</v>
      </c>
      <c r="D46" s="3">
        <f t="shared" si="1"/>
        <v>8.455266312844989E-3</v>
      </c>
      <c r="E46" s="4">
        <v>3.04</v>
      </c>
      <c r="F46" s="5">
        <f t="shared" si="0"/>
        <v>2.4987062733237142E-3</v>
      </c>
      <c r="G46" s="3">
        <f t="shared" si="2"/>
        <v>5.9565600395212748E-3</v>
      </c>
      <c r="H46">
        <v>5577198744400</v>
      </c>
      <c r="I46">
        <v>444737569900</v>
      </c>
    </row>
    <row r="47" spans="1:9" x14ac:dyDescent="0.2">
      <c r="A47" t="s">
        <v>0</v>
      </c>
      <c r="B47" t="s">
        <v>46</v>
      </c>
      <c r="C47">
        <v>4444.43</v>
      </c>
      <c r="D47" s="3">
        <f t="shared" si="1"/>
        <v>2.9954787412778794E-2</v>
      </c>
      <c r="E47" s="4">
        <v>3.29</v>
      </c>
      <c r="F47" s="5">
        <f t="shared" si="0"/>
        <v>2.7011732814758993E-3</v>
      </c>
      <c r="G47" s="3">
        <f t="shared" si="2"/>
        <v>2.7253614131302895E-2</v>
      </c>
      <c r="H47">
        <v>3917997440100</v>
      </c>
      <c r="I47">
        <v>304089306800</v>
      </c>
    </row>
    <row r="48" spans="1:9" x14ac:dyDescent="0.2">
      <c r="A48" t="s">
        <v>0</v>
      </c>
      <c r="B48" t="s">
        <v>47</v>
      </c>
      <c r="C48">
        <v>4389</v>
      </c>
      <c r="D48" s="3">
        <f t="shared" si="1"/>
        <v>-1.247179053331926E-2</v>
      </c>
      <c r="E48" s="4">
        <v>3.65</v>
      </c>
      <c r="F48" s="5">
        <f t="shared" si="0"/>
        <v>2.9919380133611728E-3</v>
      </c>
      <c r="G48" s="3">
        <f t="shared" si="2"/>
        <v>-1.5463728546680433E-2</v>
      </c>
      <c r="H48">
        <v>6284284584800</v>
      </c>
      <c r="I48">
        <v>465217795300</v>
      </c>
    </row>
    <row r="49" spans="1:9" x14ac:dyDescent="0.2">
      <c r="A49" t="s">
        <v>0</v>
      </c>
      <c r="B49" t="s">
        <v>48</v>
      </c>
      <c r="C49">
        <v>4406.62</v>
      </c>
      <c r="D49" s="3">
        <f t="shared" si="1"/>
        <v>4.014581909318693E-3</v>
      </c>
      <c r="E49" s="4">
        <v>3.96</v>
      </c>
      <c r="F49" s="5">
        <f t="shared" si="0"/>
        <v>3.2415779026344627E-3</v>
      </c>
      <c r="G49" s="3">
        <f t="shared" si="2"/>
        <v>7.730040066842303E-4</v>
      </c>
      <c r="H49">
        <v>4281739871300</v>
      </c>
      <c r="I49">
        <v>320932226900</v>
      </c>
    </row>
    <row r="50" spans="1:9" x14ac:dyDescent="0.2">
      <c r="A50" t="s">
        <v>0</v>
      </c>
      <c r="B50" t="s">
        <v>49</v>
      </c>
      <c r="C50">
        <v>4592.8599999999997</v>
      </c>
      <c r="D50" s="3">
        <f t="shared" si="1"/>
        <v>4.2263685091975312E-2</v>
      </c>
      <c r="E50" s="4">
        <v>3.39</v>
      </c>
      <c r="F50" s="5">
        <f t="shared" si="0"/>
        <v>2.7820343292721539E-3</v>
      </c>
      <c r="G50" s="3">
        <f t="shared" si="2"/>
        <v>3.9481650762703158E-2</v>
      </c>
      <c r="H50">
        <v>6838377706400</v>
      </c>
      <c r="I50">
        <v>536761404100</v>
      </c>
    </row>
    <row r="51" spans="1:9" x14ac:dyDescent="0.2">
      <c r="A51" t="s">
        <v>0</v>
      </c>
      <c r="B51" t="s">
        <v>50</v>
      </c>
      <c r="C51">
        <v>4358.82</v>
      </c>
      <c r="D51" s="3">
        <f t="shared" si="1"/>
        <v>-5.0957355547523786E-2</v>
      </c>
      <c r="E51" s="4">
        <v>3.24</v>
      </c>
      <c r="F51" s="5">
        <f t="shared" si="0"/>
        <v>2.6607158433307188E-3</v>
      </c>
      <c r="G51" s="3">
        <f t="shared" si="2"/>
        <v>-5.3618071390854505E-2</v>
      </c>
      <c r="H51">
        <v>3952041229400</v>
      </c>
      <c r="I51">
        <v>324515787400</v>
      </c>
    </row>
    <row r="52" spans="1:9" x14ac:dyDescent="0.2">
      <c r="A52" t="s">
        <v>0</v>
      </c>
      <c r="B52" t="s">
        <v>51</v>
      </c>
      <c r="C52">
        <v>4274.8</v>
      </c>
      <c r="D52" s="3">
        <f t="shared" si="1"/>
        <v>-1.9275859062773737E-2</v>
      </c>
      <c r="E52" s="4">
        <v>3.11</v>
      </c>
      <c r="F52" s="5">
        <f t="shared" si="0"/>
        <v>2.5554423860907338E-3</v>
      </c>
      <c r="G52" s="3">
        <f t="shared" si="2"/>
        <v>-2.1831301448864471E-2</v>
      </c>
      <c r="H52">
        <v>5173176253300</v>
      </c>
      <c r="I52">
        <v>405805585600</v>
      </c>
    </row>
    <row r="53" spans="1:9" x14ac:dyDescent="0.2">
      <c r="A53" t="s">
        <v>0</v>
      </c>
      <c r="B53" t="s">
        <v>52</v>
      </c>
      <c r="C53">
        <v>4113.6499999999996</v>
      </c>
      <c r="D53" s="3">
        <f t="shared" si="1"/>
        <v>-3.7697670066435984E-2</v>
      </c>
      <c r="E53" s="4">
        <v>2.72</v>
      </c>
      <c r="F53" s="5">
        <f t="shared" si="0"/>
        <v>2.2388904099577278E-3</v>
      </c>
      <c r="G53" s="3">
        <f t="shared" si="2"/>
        <v>-3.9936560476393712E-2</v>
      </c>
      <c r="H53">
        <v>3830192369300</v>
      </c>
      <c r="I53">
        <v>292391034700</v>
      </c>
    </row>
    <row r="54" spans="1:9" x14ac:dyDescent="0.2">
      <c r="A54" t="s">
        <v>0</v>
      </c>
      <c r="B54" t="s">
        <v>53</v>
      </c>
      <c r="C54">
        <v>4130.6099999999997</v>
      </c>
      <c r="D54" s="3">
        <f t="shared" si="1"/>
        <v>4.1228592612401194E-3</v>
      </c>
      <c r="E54" s="4">
        <v>2.77</v>
      </c>
      <c r="F54" s="5">
        <f t="shared" si="0"/>
        <v>2.2795355034983533E-3</v>
      </c>
      <c r="G54" s="3">
        <f t="shared" si="2"/>
        <v>1.843323757741766E-3</v>
      </c>
      <c r="H54">
        <v>4043488176700</v>
      </c>
      <c r="I54">
        <v>305052383200</v>
      </c>
    </row>
    <row r="55" spans="1:9" x14ac:dyDescent="0.2">
      <c r="A55" t="s">
        <v>0</v>
      </c>
      <c r="B55" t="s">
        <v>54</v>
      </c>
      <c r="C55">
        <v>3796.49</v>
      </c>
      <c r="D55" s="3">
        <f t="shared" si="1"/>
        <v>-8.0888779139158595E-2</v>
      </c>
      <c r="E55" s="4">
        <v>3.01</v>
      </c>
      <c r="F55" s="5">
        <f t="shared" si="0"/>
        <v>2.4743799799444854E-3</v>
      </c>
      <c r="G55" s="3">
        <f t="shared" si="2"/>
        <v>-8.3363159119103081E-2</v>
      </c>
      <c r="H55">
        <v>3329448385500</v>
      </c>
      <c r="I55">
        <v>269644807000</v>
      </c>
    </row>
    <row r="56" spans="1:9" x14ac:dyDescent="0.2">
      <c r="A56" t="s">
        <v>0</v>
      </c>
      <c r="B56" t="s">
        <v>55</v>
      </c>
      <c r="C56">
        <v>3796.61</v>
      </c>
      <c r="D56" s="3">
        <f t="shared" si="1"/>
        <v>3.1608143311379067E-5</v>
      </c>
      <c r="E56" s="4">
        <v>2.48</v>
      </c>
      <c r="F56" s="5">
        <f t="shared" si="0"/>
        <v>2.043541156630635E-3</v>
      </c>
      <c r="G56" s="3">
        <f t="shared" si="2"/>
        <v>-2.0119330133192559E-3</v>
      </c>
      <c r="H56">
        <v>3639496918900</v>
      </c>
      <c r="I56">
        <v>317611586800</v>
      </c>
    </row>
    <row r="57" spans="1:9" x14ac:dyDescent="0.2">
      <c r="A57" t="s">
        <v>0</v>
      </c>
      <c r="B57" t="s">
        <v>56</v>
      </c>
      <c r="C57">
        <v>3580.07</v>
      </c>
      <c r="D57" s="3">
        <f t="shared" si="1"/>
        <v>-5.7035091831923679E-2</v>
      </c>
      <c r="E57" s="4">
        <v>2.1</v>
      </c>
      <c r="F57" s="5">
        <f t="shared" si="0"/>
        <v>1.73337883251512E-3</v>
      </c>
      <c r="G57" s="3">
        <f t="shared" si="2"/>
        <v>-5.8768470664438799E-2</v>
      </c>
      <c r="H57">
        <v>3283838956800</v>
      </c>
      <c r="I57">
        <v>296457169900</v>
      </c>
    </row>
    <row r="58" spans="1:9" x14ac:dyDescent="0.2">
      <c r="A58" t="s">
        <v>0</v>
      </c>
      <c r="B58" t="s">
        <v>57</v>
      </c>
      <c r="C58">
        <v>3662.11</v>
      </c>
      <c r="D58" s="3">
        <f t="shared" si="1"/>
        <v>2.2915753043934783E-2</v>
      </c>
      <c r="E58" s="4">
        <v>2.13</v>
      </c>
      <c r="F58" s="5">
        <f t="shared" si="0"/>
        <v>1.7579037712718293E-3</v>
      </c>
      <c r="G58" s="3">
        <f t="shared" si="2"/>
        <v>2.1157849272662954E-2</v>
      </c>
      <c r="H58">
        <v>2508735662200</v>
      </c>
      <c r="I58">
        <v>238660523700</v>
      </c>
    </row>
    <row r="59" spans="1:9" x14ac:dyDescent="0.2">
      <c r="A59" t="s">
        <v>0</v>
      </c>
      <c r="B59" t="s">
        <v>58</v>
      </c>
      <c r="C59">
        <v>3334.86</v>
      </c>
      <c r="D59" s="3">
        <f t="shared" si="1"/>
        <v>-8.9361051415713932E-2</v>
      </c>
      <c r="E59" s="4">
        <v>2.11</v>
      </c>
      <c r="F59" s="5">
        <f t="shared" si="0"/>
        <v>1.7415545459757986E-3</v>
      </c>
      <c r="G59" s="3">
        <f t="shared" si="2"/>
        <v>-9.1102605961689731E-2</v>
      </c>
      <c r="H59">
        <v>2829918084100</v>
      </c>
      <c r="I59">
        <v>297422672700</v>
      </c>
    </row>
    <row r="60" spans="1:9" x14ac:dyDescent="0.2">
      <c r="A60" t="s">
        <v>0</v>
      </c>
      <c r="B60" t="s">
        <v>59</v>
      </c>
      <c r="C60">
        <v>3369.1</v>
      </c>
      <c r="D60" s="3">
        <f t="shared" si="1"/>
        <v>1.0267297577709389E-2</v>
      </c>
      <c r="E60" s="4">
        <v>2.29</v>
      </c>
      <c r="F60" s="5">
        <f t="shared" si="0"/>
        <v>1.8885920210915952E-3</v>
      </c>
      <c r="G60" s="3">
        <f t="shared" si="2"/>
        <v>8.3787055566177937E-3</v>
      </c>
      <c r="H60">
        <v>3591174634200</v>
      </c>
      <c r="I60">
        <v>399757821100</v>
      </c>
    </row>
    <row r="61" spans="1:9" x14ac:dyDescent="0.2">
      <c r="A61" t="s">
        <v>0</v>
      </c>
      <c r="B61" t="s">
        <v>60</v>
      </c>
      <c r="C61">
        <v>3199.94</v>
      </c>
      <c r="D61" s="3">
        <f t="shared" si="1"/>
        <v>-5.0209254697100025E-2</v>
      </c>
      <c r="E61" s="4">
        <v>2.58</v>
      </c>
      <c r="F61" s="5">
        <f t="shared" si="0"/>
        <v>2.1249875904596482E-3</v>
      </c>
      <c r="G61" s="3">
        <f t="shared" si="2"/>
        <v>-5.2334242287559674E-2</v>
      </c>
      <c r="H61">
        <v>2474780582700</v>
      </c>
      <c r="I61">
        <v>256811649100</v>
      </c>
    </row>
    <row r="62" spans="1:9" x14ac:dyDescent="0.2">
      <c r="A62" t="s">
        <v>0</v>
      </c>
      <c r="B62" t="s">
        <v>61</v>
      </c>
      <c r="C62">
        <v>3355.24</v>
      </c>
      <c r="D62" s="3">
        <f t="shared" si="1"/>
        <v>4.8532159977999534E-2</v>
      </c>
      <c r="E62" s="4">
        <v>2.3199999999999998</v>
      </c>
      <c r="F62" s="5">
        <f t="shared" si="0"/>
        <v>1.913075204727166E-3</v>
      </c>
      <c r="G62" s="3">
        <f t="shared" si="2"/>
        <v>4.6619084773272368E-2</v>
      </c>
      <c r="H62">
        <v>3031484549200</v>
      </c>
      <c r="I62">
        <v>334237580100</v>
      </c>
    </row>
    <row r="63" spans="1:9" x14ac:dyDescent="0.2">
      <c r="A63" t="s">
        <v>0</v>
      </c>
      <c r="B63" t="s">
        <v>62</v>
      </c>
      <c r="C63">
        <v>3889.89</v>
      </c>
      <c r="D63" s="3">
        <f t="shared" si="1"/>
        <v>0.15934776647870197</v>
      </c>
      <c r="E63" s="4">
        <v>2.13</v>
      </c>
      <c r="F63" s="5">
        <f t="shared" si="0"/>
        <v>1.7579037712718293E-3</v>
      </c>
      <c r="G63" s="3">
        <f t="shared" si="2"/>
        <v>0.15758986270743014</v>
      </c>
      <c r="H63">
        <v>4512300079600</v>
      </c>
      <c r="I63">
        <v>488814845000</v>
      </c>
    </row>
    <row r="64" spans="1:9" x14ac:dyDescent="0.2">
      <c r="A64" t="s">
        <v>0</v>
      </c>
      <c r="B64" t="s">
        <v>63</v>
      </c>
      <c r="C64">
        <v>4150.6000000000004</v>
      </c>
      <c r="D64" s="3">
        <f t="shared" si="1"/>
        <v>6.7022460789379679E-2</v>
      </c>
      <c r="E64" s="4">
        <v>2.0699999999999998</v>
      </c>
      <c r="F64" s="5">
        <f t="shared" si="0"/>
        <v>1.7088472872288651E-3</v>
      </c>
      <c r="G64" s="3">
        <f t="shared" si="2"/>
        <v>6.5313613502150814E-2</v>
      </c>
      <c r="H64">
        <v>9044167902800</v>
      </c>
      <c r="I64">
        <v>879035071600</v>
      </c>
    </row>
    <row r="65" spans="1:9" x14ac:dyDescent="0.2">
      <c r="A65" t="s">
        <v>0</v>
      </c>
      <c r="B65" t="s">
        <v>64</v>
      </c>
      <c r="C65">
        <v>4138.71</v>
      </c>
      <c r="D65" s="3">
        <f t="shared" si="1"/>
        <v>-2.8646460752662639E-3</v>
      </c>
      <c r="E65" s="4">
        <v>2.17</v>
      </c>
      <c r="F65" s="5">
        <f t="shared" si="0"/>
        <v>1.7905934192179451E-3</v>
      </c>
      <c r="G65" s="3">
        <f t="shared" si="2"/>
        <v>-4.655239494484209E-3</v>
      </c>
      <c r="H65">
        <v>8196857872900</v>
      </c>
      <c r="I65">
        <v>736773578900</v>
      </c>
    </row>
    <row r="66" spans="1:9" x14ac:dyDescent="0.2">
      <c r="A66" t="s">
        <v>0</v>
      </c>
      <c r="B66" t="s">
        <v>65</v>
      </c>
      <c r="C66">
        <v>3836.88</v>
      </c>
      <c r="D66" s="3">
        <f t="shared" si="1"/>
        <v>-7.2928521205883001E-2</v>
      </c>
      <c r="E66" s="4">
        <v>2.3199999999999998</v>
      </c>
      <c r="F66" s="5">
        <f t="shared" si="0"/>
        <v>1.913075204727166E-3</v>
      </c>
      <c r="G66" s="3">
        <f t="shared" si="2"/>
        <v>-7.4841596410610167E-2</v>
      </c>
      <c r="H66">
        <v>4615448606600</v>
      </c>
      <c r="I66">
        <v>424634123600</v>
      </c>
    </row>
    <row r="67" spans="1:9" x14ac:dyDescent="0.2">
      <c r="A67" t="s">
        <v>0</v>
      </c>
      <c r="B67" t="s">
        <v>66</v>
      </c>
      <c r="C67">
        <v>4001.34</v>
      </c>
      <c r="D67" s="3">
        <f t="shared" si="1"/>
        <v>4.2862951147807582E-2</v>
      </c>
      <c r="E67" s="4">
        <v>2.35</v>
      </c>
      <c r="F67" s="5">
        <f t="shared" ref="F67:F85" si="3">(1+E67/100)^(1/12)-1</f>
        <v>1.937551809032545E-3</v>
      </c>
      <c r="G67" s="3">
        <f t="shared" si="2"/>
        <v>4.0925399338775037E-2</v>
      </c>
      <c r="H67">
        <v>4117804143100</v>
      </c>
      <c r="I67">
        <v>375834723900</v>
      </c>
    </row>
    <row r="68" spans="1:9" x14ac:dyDescent="0.2">
      <c r="A68" t="s">
        <v>0</v>
      </c>
      <c r="B68" t="s">
        <v>67</v>
      </c>
      <c r="C68">
        <v>4000.15</v>
      </c>
      <c r="D68" s="3">
        <f t="shared" ref="D68:D85" si="4">C68/C67-1</f>
        <v>-2.9740037087577775E-4</v>
      </c>
      <c r="E68" s="4">
        <v>2.14</v>
      </c>
      <c r="F68" s="5">
        <f t="shared" si="3"/>
        <v>1.7660772833825167E-3</v>
      </c>
      <c r="G68" s="3">
        <f t="shared" si="2"/>
        <v>-2.0634776542582944E-3</v>
      </c>
      <c r="H68">
        <v>4435206861800</v>
      </c>
      <c r="I68">
        <v>378917221300</v>
      </c>
    </row>
    <row r="69" spans="1:9" x14ac:dyDescent="0.2">
      <c r="A69" t="s">
        <v>0</v>
      </c>
      <c r="B69" t="s">
        <v>68</v>
      </c>
      <c r="C69">
        <v>3968.36</v>
      </c>
      <c r="D69" s="3">
        <f t="shared" si="4"/>
        <v>-7.947201979925711E-3</v>
      </c>
      <c r="E69" s="4">
        <v>2.39</v>
      </c>
      <c r="F69" s="5">
        <f t="shared" si="3"/>
        <v>1.970177053312705E-3</v>
      </c>
      <c r="G69" s="3">
        <f t="shared" si="2"/>
        <v>-9.917379033238416E-3</v>
      </c>
      <c r="H69">
        <v>4714148359200</v>
      </c>
      <c r="I69">
        <v>390493617900</v>
      </c>
    </row>
    <row r="70" spans="1:9" x14ac:dyDescent="0.2">
      <c r="A70" t="s">
        <v>0</v>
      </c>
      <c r="B70" t="s">
        <v>69</v>
      </c>
      <c r="C70">
        <v>3990.69</v>
      </c>
      <c r="D70" s="3">
        <f t="shared" si="4"/>
        <v>5.6270096463022501E-3</v>
      </c>
      <c r="E70" s="4">
        <v>2.36</v>
      </c>
      <c r="F70" s="5">
        <f t="shared" si="3"/>
        <v>1.945709215699809E-3</v>
      </c>
      <c r="G70" s="3">
        <f t="shared" si="2"/>
        <v>3.6813004306024411E-3</v>
      </c>
      <c r="H70">
        <v>5359950535100</v>
      </c>
      <c r="I70">
        <v>427141482800</v>
      </c>
    </row>
    <row r="71" spans="1:9" x14ac:dyDescent="0.2">
      <c r="A71" t="s">
        <v>0</v>
      </c>
      <c r="B71" t="s">
        <v>70</v>
      </c>
      <c r="C71">
        <v>4044</v>
      </c>
      <c r="D71" s="3">
        <f t="shared" si="4"/>
        <v>1.3358592123166702E-2</v>
      </c>
      <c r="E71" s="4">
        <v>2.35</v>
      </c>
      <c r="F71" s="5">
        <f t="shared" si="3"/>
        <v>1.937551809032545E-3</v>
      </c>
      <c r="G71" s="3">
        <f t="shared" ref="G71:G85" si="5">D71-F71</f>
        <v>1.1421040314134157E-2</v>
      </c>
      <c r="H71">
        <v>3630650470700</v>
      </c>
      <c r="I71">
        <v>290136360900</v>
      </c>
    </row>
    <row r="72" spans="1:9" x14ac:dyDescent="0.2">
      <c r="A72" t="s">
        <v>0</v>
      </c>
      <c r="B72" t="s">
        <v>71</v>
      </c>
      <c r="C72">
        <v>3993.27</v>
      </c>
      <c r="D72" s="3">
        <f t="shared" si="4"/>
        <v>-1.2544510385756658E-2</v>
      </c>
      <c r="E72" s="4">
        <v>2.4900000000000002</v>
      </c>
      <c r="F72" s="5">
        <f t="shared" si="3"/>
        <v>2.051689077593899E-3</v>
      </c>
      <c r="G72" s="3">
        <f t="shared" si="5"/>
        <v>-1.4596199463350557E-2</v>
      </c>
      <c r="H72">
        <v>4164623645600</v>
      </c>
      <c r="I72">
        <v>339307516500</v>
      </c>
    </row>
    <row r="73" spans="1:9" x14ac:dyDescent="0.2">
      <c r="A73" t="s">
        <v>0</v>
      </c>
      <c r="B73" t="s">
        <v>72</v>
      </c>
      <c r="C73">
        <v>4278.53</v>
      </c>
      <c r="D73" s="3">
        <f t="shared" si="4"/>
        <v>7.143518970668139E-2</v>
      </c>
      <c r="E73" s="4">
        <v>2.34</v>
      </c>
      <c r="F73" s="5">
        <f t="shared" si="3"/>
        <v>1.9293936717392768E-3</v>
      </c>
      <c r="G73" s="3">
        <f t="shared" si="5"/>
        <v>6.9505796034942113E-2</v>
      </c>
      <c r="H73">
        <v>5456728614900</v>
      </c>
      <c r="I73">
        <v>463558717700</v>
      </c>
    </row>
    <row r="74" spans="1:9" x14ac:dyDescent="0.2">
      <c r="A74" t="s">
        <v>0</v>
      </c>
      <c r="B74" t="s">
        <v>73</v>
      </c>
      <c r="C74">
        <v>4225.9399999999996</v>
      </c>
      <c r="D74" s="3">
        <f t="shared" si="4"/>
        <v>-1.2291604826891511E-2</v>
      </c>
      <c r="E74" s="4">
        <v>2.04</v>
      </c>
      <c r="F74" s="5">
        <f t="shared" si="3"/>
        <v>1.6843091316907088E-3</v>
      </c>
      <c r="G74" s="3">
        <f t="shared" si="5"/>
        <v>-1.397591395858222E-2</v>
      </c>
      <c r="H74">
        <v>5411444270500</v>
      </c>
      <c r="I74">
        <v>421608787100</v>
      </c>
    </row>
    <row r="75" spans="1:9" x14ac:dyDescent="0.2">
      <c r="A75" t="s">
        <v>0</v>
      </c>
      <c r="B75" t="s">
        <v>74</v>
      </c>
      <c r="C75">
        <v>4189.3100000000004</v>
      </c>
      <c r="D75" s="3">
        <f t="shared" si="4"/>
        <v>-8.6678940070136212E-3</v>
      </c>
      <c r="E75" s="4">
        <v>1.73</v>
      </c>
      <c r="F75" s="5">
        <f t="shared" si="3"/>
        <v>1.4303602255574255E-3</v>
      </c>
      <c r="G75" s="3">
        <f t="shared" si="5"/>
        <v>-1.0098254232571047E-2</v>
      </c>
      <c r="H75">
        <v>9509237014000</v>
      </c>
      <c r="I75">
        <v>738460210900</v>
      </c>
    </row>
    <row r="76" spans="1:9" x14ac:dyDescent="0.2">
      <c r="A76" t="s">
        <v>0</v>
      </c>
      <c r="B76" t="s">
        <v>75</v>
      </c>
      <c r="C76">
        <v>3908.1</v>
      </c>
      <c r="D76" s="3">
        <f t="shared" si="4"/>
        <v>-6.7125612571043991E-2</v>
      </c>
      <c r="E76" s="4">
        <v>1.6</v>
      </c>
      <c r="F76" s="5">
        <f t="shared" si="3"/>
        <v>1.323654354508319E-3</v>
      </c>
      <c r="G76" s="3">
        <f t="shared" si="5"/>
        <v>-6.844926692555231E-2</v>
      </c>
      <c r="H76">
        <v>9172927723100</v>
      </c>
      <c r="I76">
        <v>735324075100</v>
      </c>
    </row>
    <row r="77" spans="1:9" x14ac:dyDescent="0.2">
      <c r="A77" t="s">
        <v>0</v>
      </c>
      <c r="B77" t="s">
        <v>76</v>
      </c>
      <c r="C77">
        <v>4148.6899999999996</v>
      </c>
      <c r="D77" s="3">
        <f t="shared" si="4"/>
        <v>6.1561884291599478E-2</v>
      </c>
      <c r="E77" s="4">
        <v>1</v>
      </c>
      <c r="F77" s="5">
        <f t="shared" si="3"/>
        <v>8.295381143461622E-4</v>
      </c>
      <c r="G77" s="3">
        <f t="shared" si="5"/>
        <v>6.0732346177253316E-2</v>
      </c>
      <c r="H77">
        <v>6061259252305</v>
      </c>
      <c r="I77">
        <v>484632314300</v>
      </c>
    </row>
    <row r="78" spans="1:9" x14ac:dyDescent="0.2">
      <c r="A78" t="s">
        <v>0</v>
      </c>
      <c r="B78" t="s">
        <v>77</v>
      </c>
      <c r="C78">
        <v>4122.5200000000004</v>
      </c>
      <c r="D78" s="3">
        <f t="shared" si="4"/>
        <v>-6.3080153012153861E-3</v>
      </c>
      <c r="E78" s="4">
        <v>1.08</v>
      </c>
      <c r="F78" s="5">
        <f t="shared" si="3"/>
        <v>8.9557549945640247E-4</v>
      </c>
      <c r="G78" s="3">
        <f t="shared" si="5"/>
        <v>-7.2035908006717886E-3</v>
      </c>
      <c r="H78">
        <v>5134244901100</v>
      </c>
      <c r="I78">
        <v>386615267800</v>
      </c>
    </row>
    <row r="79" spans="1:9" x14ac:dyDescent="0.2">
      <c r="A79" t="s">
        <v>0</v>
      </c>
      <c r="B79" t="s">
        <v>78</v>
      </c>
      <c r="C79">
        <v>4447.16</v>
      </c>
      <c r="D79" s="3">
        <f t="shared" si="4"/>
        <v>7.8747950282836543E-2</v>
      </c>
      <c r="E79" s="4">
        <v>1.8</v>
      </c>
      <c r="F79" s="5">
        <f t="shared" si="3"/>
        <v>1.4877654706024757E-3</v>
      </c>
      <c r="G79" s="3">
        <f t="shared" si="5"/>
        <v>7.7260184812234067E-2</v>
      </c>
      <c r="H79">
        <v>6822184210500</v>
      </c>
      <c r="I79">
        <v>514608779800</v>
      </c>
    </row>
    <row r="80" spans="1:9" x14ac:dyDescent="0.2">
      <c r="A80" t="s">
        <v>0</v>
      </c>
      <c r="B80" t="s">
        <v>79</v>
      </c>
      <c r="C80">
        <v>5008.2</v>
      </c>
      <c r="D80" s="3">
        <f t="shared" si="4"/>
        <v>0.12615691812302687</v>
      </c>
      <c r="E80" s="4">
        <v>1.94</v>
      </c>
      <c r="F80" s="5">
        <f t="shared" si="3"/>
        <v>1.6024674913339698E-3</v>
      </c>
      <c r="G80" s="3">
        <f t="shared" si="5"/>
        <v>0.1245544506316929</v>
      </c>
      <c r="H80">
        <v>15741196843500</v>
      </c>
      <c r="I80">
        <v>1118268731200</v>
      </c>
    </row>
    <row r="81" spans="1:9" x14ac:dyDescent="0.2">
      <c r="A81" t="s">
        <v>0</v>
      </c>
      <c r="B81" t="s">
        <v>80</v>
      </c>
      <c r="C81">
        <v>5122.13</v>
      </c>
      <c r="D81" s="3">
        <f t="shared" si="4"/>
        <v>2.274869214488251E-2</v>
      </c>
      <c r="E81" s="4">
        <v>2.13</v>
      </c>
      <c r="F81" s="5">
        <f t="shared" si="3"/>
        <v>1.7579037712718293E-3</v>
      </c>
      <c r="G81" s="3">
        <f t="shared" si="5"/>
        <v>2.099078837361068E-2</v>
      </c>
      <c r="H81">
        <v>10821273086500</v>
      </c>
      <c r="I81">
        <v>749578848600</v>
      </c>
    </row>
    <row r="82" spans="1:9" x14ac:dyDescent="0.2">
      <c r="A82" t="s">
        <v>0</v>
      </c>
      <c r="B82" t="s">
        <v>81</v>
      </c>
      <c r="C82">
        <v>4848.68</v>
      </c>
      <c r="D82" s="3">
        <f t="shared" si="4"/>
        <v>-5.3385993717457336E-2</v>
      </c>
      <c r="E82" s="4">
        <v>2.2999999999999998</v>
      </c>
      <c r="F82" s="5">
        <f t="shared" si="3"/>
        <v>1.8967538135683526E-3</v>
      </c>
      <c r="G82" s="3">
        <f t="shared" si="5"/>
        <v>-5.5282747531025689E-2</v>
      </c>
      <c r="H82">
        <v>7621382111700</v>
      </c>
      <c r="I82">
        <v>544833086900</v>
      </c>
    </row>
    <row r="83" spans="1:9" x14ac:dyDescent="0.2">
      <c r="A83" t="s">
        <v>0</v>
      </c>
      <c r="B83" t="s">
        <v>82</v>
      </c>
      <c r="C83">
        <v>4919.88</v>
      </c>
      <c r="D83" s="3">
        <f t="shared" si="4"/>
        <v>1.4684408952539529E-2</v>
      </c>
      <c r="E83" s="4">
        <v>2.57</v>
      </c>
      <c r="F83" s="5">
        <f t="shared" si="3"/>
        <v>2.1168462230236607E-3</v>
      </c>
      <c r="G83" s="3">
        <f t="shared" si="5"/>
        <v>1.2567562729515869E-2</v>
      </c>
      <c r="H83">
        <v>5358973875204</v>
      </c>
      <c r="I83">
        <v>339349999100</v>
      </c>
    </row>
    <row r="84" spans="1:9" x14ac:dyDescent="0.2">
      <c r="A84" t="s">
        <v>0</v>
      </c>
      <c r="B84" t="s">
        <v>83</v>
      </c>
      <c r="C84">
        <v>5171.84</v>
      </c>
      <c r="D84" s="3">
        <f t="shared" si="4"/>
        <v>5.121263120238706E-2</v>
      </c>
      <c r="E84" s="4">
        <v>2.77</v>
      </c>
      <c r="F84" s="5">
        <f t="shared" si="3"/>
        <v>2.2795355034983533E-3</v>
      </c>
      <c r="G84" s="3">
        <f t="shared" si="5"/>
        <v>4.8933095698888707E-2</v>
      </c>
      <c r="H84">
        <v>8759847873300</v>
      </c>
      <c r="I84">
        <v>605157412400</v>
      </c>
    </row>
    <row r="85" spans="1:9" x14ac:dyDescent="0.2">
      <c r="A85" t="s">
        <v>0</v>
      </c>
      <c r="B85" t="s">
        <v>84</v>
      </c>
      <c r="C85">
        <v>5381.89</v>
      </c>
      <c r="D85" s="3">
        <f t="shared" si="4"/>
        <v>4.0614172132161785E-2</v>
      </c>
      <c r="E85" s="4">
        <v>2.62</v>
      </c>
      <c r="F85" s="5">
        <f t="shared" si="3"/>
        <v>2.157545786668047E-3</v>
      </c>
      <c r="G85" s="3">
        <f t="shared" si="5"/>
        <v>3.8456626345493738E-2</v>
      </c>
      <c r="H85">
        <v>9632639398500</v>
      </c>
      <c r="I85">
        <v>632603029500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ZZ800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Jian</cp:lastModifiedBy>
  <dcterms:created xsi:type="dcterms:W3CDTF">2021-04-27T15:05:29Z</dcterms:created>
  <dcterms:modified xsi:type="dcterms:W3CDTF">2021-04-27T07:30:23Z</dcterms:modified>
</cp:coreProperties>
</file>