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169" documentId="8_{3C08C3BA-B49C-445D-AB6C-78712E7752A1}" xr6:coauthVersionLast="45" xr6:coauthVersionMax="45" xr10:uidLastSave="{766CAF8F-75A6-4A07-BED5-36950ECD5EC7}"/>
  <bookViews>
    <workbookView xWindow="-108" yWindow="-108" windowWidth="23256" windowHeight="13176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G2" i="1"/>
  <c r="F2" i="1"/>
  <c r="E2" i="1"/>
  <c r="D2" i="1"/>
  <c r="C2" i="1"/>
  <c r="R3" i="1" l="1"/>
  <c r="S3" i="1"/>
  <c r="T3" i="1"/>
  <c r="U3" i="1"/>
  <c r="Q3" i="1"/>
  <c r="R2" i="1"/>
  <c r="S2" i="1"/>
  <c r="T2" i="1"/>
  <c r="U2" i="1"/>
  <c r="Q2" i="1"/>
  <c r="U4" i="1" l="1"/>
  <c r="T4" i="1"/>
  <c r="S4" i="1"/>
  <c r="Q4" i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推断：size因子无效 阶段，SMALL与BIG走势相同（所谓走势即同向，同正同负），存在较有效期07-10更多的两端现象（即点出现在二、四象限）。
答复:
    结合B3看，同正收益时，small return更多时候更高，同负收益时，big return更多时候少跌
答复:
    拟合度指标R^2较有效期07-10下降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拟合度较BIG相好
答复:
    拟合度比valid07-10阶段（0.17）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相对HS300，ZZ500与SMALL 组合更拟合（符合逻辑），因为ZZ500可以代表小市值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因子无效阶段，big与small return基本同向，且同涨时，BIG SMALL正收益率相近，偶尔big更高；同跌时，small跌更多
答复:
    推断：由于BIG与HS300 return基本重叠（可在筛选里选择可视），即small组合不会走出独立行情即与大盘反向走
答复:
    small return vol 是big 的1.5呗，有效期07-10是1.05倍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BIG与SMB依然不存在线性关系，valid阶段（07-10）不存在线性关系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SMB市场中性情况，拟合度交叉，ZZ500 market beta仍存</t>
      </text>
    </comment>
  </commentList>
</comments>
</file>

<file path=xl/sharedStrings.xml><?xml version="1.0" encoding="utf-8"?>
<sst xmlns="http://schemas.openxmlformats.org/spreadsheetml/2006/main" count="29" uniqueCount="9">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</sst>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0.13054803556799799</c:v>
                </c:pt>
                <c:pt idx="1">
                  <c:v>-6.4513094798724302E-2</c:v>
                </c:pt>
                <c:pt idx="2">
                  <c:v>-4.93924649149229E-3</c:v>
                </c:pt>
                <c:pt idx="3">
                  <c:v>-9.3491618947685092E-3</c:v>
                </c:pt>
                <c:pt idx="4">
                  <c:v>3.72251500236285E-2</c:v>
                </c:pt>
                <c:pt idx="5">
                  <c:v>4.8176565166851704E-3</c:v>
                </c:pt>
                <c:pt idx="6">
                  <c:v>-6.6995444742798602E-3</c:v>
                </c:pt>
                <c:pt idx="7">
                  <c:v>-5.5721347134019099E-2</c:v>
                </c:pt>
                <c:pt idx="8">
                  <c:v>1.94342774250588E-2</c:v>
                </c:pt>
                <c:pt idx="9">
                  <c:v>-2.0552720670680698E-2</c:v>
                </c:pt>
                <c:pt idx="10">
                  <c:v>-5.08336496403771E-2</c:v>
                </c:pt>
                <c:pt idx="11">
                  <c:v>-7.68951277437456E-2</c:v>
                </c:pt>
                <c:pt idx="12">
                  <c:v>4.5825725812203899E-2</c:v>
                </c:pt>
                <c:pt idx="13">
                  <c:v>-5.3804818597069502E-2</c:v>
                </c:pt>
                <c:pt idx="14">
                  <c:v>-4.0828367566421601E-2</c:v>
                </c:pt>
                <c:pt idx="15">
                  <c:v>4.2486881058197597E-2</c:v>
                </c:pt>
                <c:pt idx="16">
                  <c:v>5.5013462266759801E-2</c:v>
                </c:pt>
                <c:pt idx="17">
                  <c:v>-6.7550915860672106E-2</c:v>
                </c:pt>
                <c:pt idx="18">
                  <c:v>5.4936039638679802E-2</c:v>
                </c:pt>
                <c:pt idx="19">
                  <c:v>-6.0890298627809302E-3</c:v>
                </c:pt>
                <c:pt idx="20">
                  <c:v>-4.73748486153837E-2</c:v>
                </c:pt>
                <c:pt idx="21">
                  <c:v>-4.3454104857835803E-2</c:v>
                </c:pt>
                <c:pt idx="22">
                  <c:v>-3.6228155749474703E-2</c:v>
                </c:pt>
                <c:pt idx="23">
                  <c:v>2.9052659760831E-2</c:v>
                </c:pt>
                <c:pt idx="24">
                  <c:v>-1.23561954560291E-2</c:v>
                </c:pt>
                <c:pt idx="25">
                  <c:v>-4.4093888854806501E-2</c:v>
                </c:pt>
                <c:pt idx="26">
                  <c:v>0.14683243820536801</c:v>
                </c:pt>
                <c:pt idx="27">
                  <c:v>4.5920975303907E-2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1-4989-B9A3-95682FE78277}"/>
            </c:ext>
          </c:extLst>
        </c:ser>
        <c:ser>
          <c:idx val="3"/>
          <c:order val="3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xVal>
          <c:yVal>
            <c:numRef>
              <c:f>return!$J$2:$J$37</c:f>
              <c:numCache>
                <c:formatCode>General</c:formatCode>
                <c:ptCount val="36"/>
                <c:pt idx="0">
                  <c:v>8.6990216518985697E-2</c:v>
                </c:pt>
                <c:pt idx="1">
                  <c:v>5.7463066756009901E-2</c:v>
                </c:pt>
                <c:pt idx="2">
                  <c:v>-1.54547444621687E-2</c:v>
                </c:pt>
                <c:pt idx="3">
                  <c:v>-8.8352399952020905E-2</c:v>
                </c:pt>
                <c:pt idx="4">
                  <c:v>8.7978201242277995E-2</c:v>
                </c:pt>
                <c:pt idx="5">
                  <c:v>-3.4488288752007802E-2</c:v>
                </c:pt>
                <c:pt idx="6">
                  <c:v>-6.8809211076633001E-2</c:v>
                </c:pt>
                <c:pt idx="7">
                  <c:v>-8.0904942994436804E-2</c:v>
                </c:pt>
                <c:pt idx="8">
                  <c:v>3.7487841346172203E-2</c:v>
                </c:pt>
                <c:pt idx="9">
                  <c:v>4.5141560480706402E-2</c:v>
                </c:pt>
                <c:pt idx="10">
                  <c:v>8.0024394016926098E-3</c:v>
                </c:pt>
                <c:pt idx="11">
                  <c:v>-0.13206004379717301</c:v>
                </c:pt>
                <c:pt idx="12">
                  <c:v>6.6849172171785307E-2</c:v>
                </c:pt>
                <c:pt idx="13">
                  <c:v>-2.4332137636190701E-2</c:v>
                </c:pt>
                <c:pt idx="14">
                  <c:v>-0.154784774099162</c:v>
                </c:pt>
                <c:pt idx="15">
                  <c:v>-5.4872304346821499E-2</c:v>
                </c:pt>
                <c:pt idx="16">
                  <c:v>0.15725015159751499</c:v>
                </c:pt>
                <c:pt idx="17">
                  <c:v>-8.2211535413716605E-2</c:v>
                </c:pt>
                <c:pt idx="18">
                  <c:v>4.0930108538758003E-2</c:v>
                </c:pt>
                <c:pt idx="19">
                  <c:v>3.8115174710977501E-2</c:v>
                </c:pt>
                <c:pt idx="20">
                  <c:v>-1.9859782580225999E-2</c:v>
                </c:pt>
                <c:pt idx="21">
                  <c:v>-0.117393346460995</c:v>
                </c:pt>
                <c:pt idx="22">
                  <c:v>6.3061836688059605E-2</c:v>
                </c:pt>
                <c:pt idx="23">
                  <c:v>-1.8378678993369599E-3</c:v>
                </c:pt>
                <c:pt idx="24">
                  <c:v>-9.3867976168997991E-3</c:v>
                </c:pt>
                <c:pt idx="25">
                  <c:v>-0.123026740382585</c:v>
                </c:pt>
                <c:pt idx="26">
                  <c:v>0.19964934107482299</c:v>
                </c:pt>
                <c:pt idx="27">
                  <c:v>5.1674180675364001E-2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return!$M$1</c15:sqref>
                        </c15:formulaRef>
                      </c:ext>
                    </c:extLst>
                    <c:strCache>
                      <c:ptCount val="1"/>
                      <c:pt idx="0">
                        <c:v>HS300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40452</c:v>
                      </c:pt>
                      <c:pt idx="1">
                        <c:v>40483</c:v>
                      </c:pt>
                      <c:pt idx="2">
                        <c:v>40513</c:v>
                      </c:pt>
                      <c:pt idx="3">
                        <c:v>40544</c:v>
                      </c:pt>
                      <c:pt idx="4">
                        <c:v>40575</c:v>
                      </c:pt>
                      <c:pt idx="5">
                        <c:v>40603</c:v>
                      </c:pt>
                      <c:pt idx="6">
                        <c:v>40634</c:v>
                      </c:pt>
                      <c:pt idx="7">
                        <c:v>40664</c:v>
                      </c:pt>
                      <c:pt idx="8">
                        <c:v>40695</c:v>
                      </c:pt>
                      <c:pt idx="9">
                        <c:v>40725</c:v>
                      </c:pt>
                      <c:pt idx="10">
                        <c:v>40756</c:v>
                      </c:pt>
                      <c:pt idx="11">
                        <c:v>40787</c:v>
                      </c:pt>
                      <c:pt idx="12">
                        <c:v>40817</c:v>
                      </c:pt>
                      <c:pt idx="13">
                        <c:v>40848</c:v>
                      </c:pt>
                      <c:pt idx="14">
                        <c:v>40878</c:v>
                      </c:pt>
                      <c:pt idx="15">
                        <c:v>40909</c:v>
                      </c:pt>
                      <c:pt idx="16">
                        <c:v>40940</c:v>
                      </c:pt>
                      <c:pt idx="17">
                        <c:v>40969</c:v>
                      </c:pt>
                      <c:pt idx="18">
                        <c:v>41000</c:v>
                      </c:pt>
                      <c:pt idx="19">
                        <c:v>41030</c:v>
                      </c:pt>
                      <c:pt idx="20">
                        <c:v>41061</c:v>
                      </c:pt>
                      <c:pt idx="21">
                        <c:v>41091</c:v>
                      </c:pt>
                      <c:pt idx="22">
                        <c:v>41122</c:v>
                      </c:pt>
                      <c:pt idx="23">
                        <c:v>41153</c:v>
                      </c:pt>
                      <c:pt idx="24">
                        <c:v>41183</c:v>
                      </c:pt>
                      <c:pt idx="25">
                        <c:v>41214</c:v>
                      </c:pt>
                      <c:pt idx="26">
                        <c:v>41244</c:v>
                      </c:pt>
                      <c:pt idx="27">
                        <c:v>41275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0.1513879757593925</c:v>
                      </c:pt>
                      <c:pt idx="1">
                        <c:v>-7.1890957934662408E-2</c:v>
                      </c:pt>
                      <c:pt idx="2">
                        <c:v>-2.7829224830170207E-3</c:v>
                      </c:pt>
                      <c:pt idx="3">
                        <c:v>-1.6542742610908299E-2</c:v>
                      </c:pt>
                      <c:pt idx="4">
                        <c:v>5.299836503050525E-2</c:v>
                      </c:pt>
                      <c:pt idx="5">
                        <c:v>-5.0222869772438179E-3</c:v>
                      </c:pt>
                      <c:pt idx="6">
                        <c:v>-9.4840985452752206E-3</c:v>
                      </c:pt>
                      <c:pt idx="7">
                        <c:v>-5.9873712696384231E-2</c:v>
                      </c:pt>
                      <c:pt idx="8">
                        <c:v>1.4169298631378417E-2</c:v>
                      </c:pt>
                      <c:pt idx="9">
                        <c:v>-2.365567378099866E-2</c:v>
                      </c:pt>
                      <c:pt idx="10">
                        <c:v>-4.2159026674921177E-2</c:v>
                      </c:pt>
                      <c:pt idx="11">
                        <c:v>-9.3238676680319613E-2</c:v>
                      </c:pt>
                      <c:pt idx="12">
                        <c:v>4.4147442229840989E-2</c:v>
                      </c:pt>
                      <c:pt idx="13">
                        <c:v>-6.4478668501953385E-2</c:v>
                      </c:pt>
                      <c:pt idx="14">
                        <c:v>-6.9711919794409799E-2</c:v>
                      </c:pt>
                      <c:pt idx="15">
                        <c:v>5.0525633701944996E-2</c:v>
                      </c:pt>
                      <c:pt idx="16">
                        <c:v>6.8937530942351721E-2</c:v>
                      </c:pt>
                      <c:pt idx="17">
                        <c:v>-6.8044978626800312E-2</c:v>
                      </c:pt>
                      <c:pt idx="18">
                        <c:v>6.9762515784756923E-2</c:v>
                      </c:pt>
                      <c:pt idx="19">
                        <c:v>2.2390105705669531E-3</c:v>
                      </c:pt>
                      <c:pt idx="20">
                        <c:v>-6.4752055439886866E-2</c:v>
                      </c:pt>
                      <c:pt idx="21">
                        <c:v>-5.2278793147574165E-2</c:v>
                      </c:pt>
                      <c:pt idx="22">
                        <c:v>-5.4888294497882559E-2</c:v>
                      </c:pt>
                      <c:pt idx="23">
                        <c:v>4.0020500074834452E-2</c:v>
                      </c:pt>
                      <c:pt idx="24">
                        <c:v>-1.6697847028707722E-2</c:v>
                      </c:pt>
                      <c:pt idx="25">
                        <c:v>-5.1072812907460595E-2</c:v>
                      </c:pt>
                      <c:pt idx="26">
                        <c:v>0.17913593748539486</c:v>
                      </c:pt>
                      <c:pt idx="27">
                        <c:v>6.4975524683406449E-2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81-4989-B9A3-95682FE782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40452</c:v>
                      </c:pt>
                      <c:pt idx="1">
                        <c:v>40483</c:v>
                      </c:pt>
                      <c:pt idx="2">
                        <c:v>40513</c:v>
                      </c:pt>
                      <c:pt idx="3">
                        <c:v>40544</c:v>
                      </c:pt>
                      <c:pt idx="4">
                        <c:v>40575</c:v>
                      </c:pt>
                      <c:pt idx="5">
                        <c:v>40603</c:v>
                      </c:pt>
                      <c:pt idx="6">
                        <c:v>40634</c:v>
                      </c:pt>
                      <c:pt idx="7">
                        <c:v>40664</c:v>
                      </c:pt>
                      <c:pt idx="8">
                        <c:v>40695</c:v>
                      </c:pt>
                      <c:pt idx="9">
                        <c:v>40725</c:v>
                      </c:pt>
                      <c:pt idx="10">
                        <c:v>40756</c:v>
                      </c:pt>
                      <c:pt idx="11">
                        <c:v>40787</c:v>
                      </c:pt>
                      <c:pt idx="12">
                        <c:v>40817</c:v>
                      </c:pt>
                      <c:pt idx="13">
                        <c:v>40848</c:v>
                      </c:pt>
                      <c:pt idx="14">
                        <c:v>40878</c:v>
                      </c:pt>
                      <c:pt idx="15">
                        <c:v>40909</c:v>
                      </c:pt>
                      <c:pt idx="16">
                        <c:v>40940</c:v>
                      </c:pt>
                      <c:pt idx="17">
                        <c:v>40969</c:v>
                      </c:pt>
                      <c:pt idx="18">
                        <c:v>41000</c:v>
                      </c:pt>
                      <c:pt idx="19">
                        <c:v>41030</c:v>
                      </c:pt>
                      <c:pt idx="20">
                        <c:v>41061</c:v>
                      </c:pt>
                      <c:pt idx="21">
                        <c:v>41091</c:v>
                      </c:pt>
                      <c:pt idx="22">
                        <c:v>41122</c:v>
                      </c:pt>
                      <c:pt idx="23">
                        <c:v>41153</c:v>
                      </c:pt>
                      <c:pt idx="24">
                        <c:v>41183</c:v>
                      </c:pt>
                      <c:pt idx="25">
                        <c:v>41214</c:v>
                      </c:pt>
                      <c:pt idx="26">
                        <c:v>41244</c:v>
                      </c:pt>
                      <c:pt idx="27">
                        <c:v>41275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8.4729433978457572E-2</c:v>
                      </c:pt>
                      <c:pt idx="1">
                        <c:v>1.0956405808339119E-2</c:v>
                      </c:pt>
                      <c:pt idx="2">
                        <c:v>-3.4076323451147326E-2</c:v>
                      </c:pt>
                      <c:pt idx="3">
                        <c:v>-6.6007389521787863E-2</c:v>
                      </c:pt>
                      <c:pt idx="4">
                        <c:v>0.1050454795851534</c:v>
                      </c:pt>
                      <c:pt idx="5">
                        <c:v>-1.8607672696513079E-2</c:v>
                      </c:pt>
                      <c:pt idx="6">
                        <c:v>-3.2703383729301608E-2</c:v>
                      </c:pt>
                      <c:pt idx="7">
                        <c:v>-8.1166126027782462E-2</c:v>
                      </c:pt>
                      <c:pt idx="8">
                        <c:v>3.0387374332850357E-2</c:v>
                      </c:pt>
                      <c:pt idx="9">
                        <c:v>1.0698071551951875E-2</c:v>
                      </c:pt>
                      <c:pt idx="10">
                        <c:v>-4.2732568188889222E-2</c:v>
                      </c:pt>
                      <c:pt idx="11">
                        <c:v>-0.12948985902395646</c:v>
                      </c:pt>
                      <c:pt idx="12">
                        <c:v>3.6955219701153591E-2</c:v>
                      </c:pt>
                      <c:pt idx="13">
                        <c:v>-4.4862177948471769E-2</c:v>
                      </c:pt>
                      <c:pt idx="14">
                        <c:v>-0.1448085572024691</c:v>
                      </c:pt>
                      <c:pt idx="15">
                        <c:v>8.4823587753076676E-3</c:v>
                      </c:pt>
                      <c:pt idx="16">
                        <c:v>0.12191568345935186</c:v>
                      </c:pt>
                      <c:pt idx="17">
                        <c:v>-7.5559908445026372E-2</c:v>
                      </c:pt>
                      <c:pt idx="18">
                        <c:v>7.2516872216011108E-2</c:v>
                      </c:pt>
                      <c:pt idx="19">
                        <c:v>2.4272506985679433E-2</c:v>
                      </c:pt>
                      <c:pt idx="20">
                        <c:v>-7.5293252592851204E-2</c:v>
                      </c:pt>
                      <c:pt idx="21">
                        <c:v>-8.9825034500442172E-2</c:v>
                      </c:pt>
                      <c:pt idx="22">
                        <c:v>-6.2326102576926532E-3</c:v>
                      </c:pt>
                      <c:pt idx="23">
                        <c:v>1.9190953973562668E-2</c:v>
                      </c:pt>
                      <c:pt idx="24">
                        <c:v>-9.8913977654504544E-3</c:v>
                      </c:pt>
                      <c:pt idx="25">
                        <c:v>-0.11094346769357029</c:v>
                      </c:pt>
                      <c:pt idx="26">
                        <c:v>0.16304648834418567</c:v>
                      </c:pt>
                      <c:pt idx="27">
                        <c:v>6.220656560414662E-2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40452</c:v>
                      </c:pt>
                      <c:pt idx="1">
                        <c:v>40483</c:v>
                      </c:pt>
                      <c:pt idx="2">
                        <c:v>40513</c:v>
                      </c:pt>
                      <c:pt idx="3">
                        <c:v>40544</c:v>
                      </c:pt>
                      <c:pt idx="4">
                        <c:v>40575</c:v>
                      </c:pt>
                      <c:pt idx="5">
                        <c:v>40603</c:v>
                      </c:pt>
                      <c:pt idx="6">
                        <c:v>40634</c:v>
                      </c:pt>
                      <c:pt idx="7">
                        <c:v>40664</c:v>
                      </c:pt>
                      <c:pt idx="8">
                        <c:v>40695</c:v>
                      </c:pt>
                      <c:pt idx="9">
                        <c:v>40725</c:v>
                      </c:pt>
                      <c:pt idx="10">
                        <c:v>40756</c:v>
                      </c:pt>
                      <c:pt idx="11">
                        <c:v>40787</c:v>
                      </c:pt>
                      <c:pt idx="12">
                        <c:v>40817</c:v>
                      </c:pt>
                      <c:pt idx="13">
                        <c:v>40848</c:v>
                      </c:pt>
                      <c:pt idx="14">
                        <c:v>40878</c:v>
                      </c:pt>
                      <c:pt idx="15">
                        <c:v>40909</c:v>
                      </c:pt>
                      <c:pt idx="16">
                        <c:v>40940</c:v>
                      </c:pt>
                      <c:pt idx="17">
                        <c:v>40969</c:v>
                      </c:pt>
                      <c:pt idx="18">
                        <c:v>41000</c:v>
                      </c:pt>
                      <c:pt idx="19">
                        <c:v>41030</c:v>
                      </c:pt>
                      <c:pt idx="20">
                        <c:v>41061</c:v>
                      </c:pt>
                      <c:pt idx="21">
                        <c:v>41091</c:v>
                      </c:pt>
                      <c:pt idx="22">
                        <c:v>41122</c:v>
                      </c:pt>
                      <c:pt idx="23">
                        <c:v>41153</c:v>
                      </c:pt>
                      <c:pt idx="24">
                        <c:v>41183</c:v>
                      </c:pt>
                      <c:pt idx="25">
                        <c:v>41214</c:v>
                      </c:pt>
                      <c:pt idx="26">
                        <c:v>41244</c:v>
                      </c:pt>
                      <c:pt idx="27">
                        <c:v>41275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return!$L$2:$L$37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-4.3557818999999998E-2</c:v>
                      </c:pt>
                      <c:pt idx="1">
                        <c:v>0.121976162</c:v>
                      </c:pt>
                      <c:pt idx="2">
                        <c:v>-1.0515498E-2</c:v>
                      </c:pt>
                      <c:pt idx="3">
                        <c:v>-7.9003238000000003E-2</c:v>
                      </c:pt>
                      <c:pt idx="4">
                        <c:v>5.0753051E-2</c:v>
                      </c:pt>
                      <c:pt idx="5">
                        <c:v>-3.9305945000000002E-2</c:v>
                      </c:pt>
                      <c:pt idx="6">
                        <c:v>-6.2109667E-2</c:v>
                      </c:pt>
                      <c:pt idx="7">
                        <c:v>-2.5183595999999999E-2</c:v>
                      </c:pt>
                      <c:pt idx="8">
                        <c:v>1.8053564000000001E-2</c:v>
                      </c:pt>
                      <c:pt idx="9">
                        <c:v>6.5694280999999993E-2</c:v>
                      </c:pt>
                      <c:pt idx="10">
                        <c:v>5.8836089000000001E-2</c:v>
                      </c:pt>
                      <c:pt idx="11">
                        <c:v>-5.5164916000000001E-2</c:v>
                      </c:pt>
                      <c:pt idx="12">
                        <c:v>2.1023446000000001E-2</c:v>
                      </c:pt>
                      <c:pt idx="13">
                        <c:v>2.9472681000000001E-2</c:v>
                      </c:pt>
                      <c:pt idx="14">
                        <c:v>-0.113956407</c:v>
                      </c:pt>
                      <c:pt idx="15">
                        <c:v>-9.7359185000000001E-2</c:v>
                      </c:pt>
                      <c:pt idx="16">
                        <c:v>0.10223668900000001</c:v>
                      </c:pt>
                      <c:pt idx="17">
                        <c:v>-1.4660619999999999E-2</c:v>
                      </c:pt>
                      <c:pt idx="18">
                        <c:v>-1.4005930999999999E-2</c:v>
                      </c:pt>
                      <c:pt idx="19">
                        <c:v>4.4204205000000003E-2</c:v>
                      </c:pt>
                      <c:pt idx="20">
                        <c:v>2.7515066000000001E-2</c:v>
                      </c:pt>
                      <c:pt idx="21">
                        <c:v>-7.3939242000000002E-2</c:v>
                      </c:pt>
                      <c:pt idx="22">
                        <c:v>9.9289991999999994E-2</c:v>
                      </c:pt>
                      <c:pt idx="23">
                        <c:v>-3.0890528E-2</c:v>
                      </c:pt>
                      <c:pt idx="24">
                        <c:v>2.9693979999999998E-3</c:v>
                      </c:pt>
                      <c:pt idx="25">
                        <c:v>-7.8932851999999998E-2</c:v>
                      </c:pt>
                      <c:pt idx="26">
                        <c:v>5.2816902999999998E-2</c:v>
                      </c:pt>
                      <c:pt idx="27">
                        <c:v>5.753205E-3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-4.3557818999999998E-2</c:v>
                </c:pt>
                <c:pt idx="1">
                  <c:v>0.121976162</c:v>
                </c:pt>
                <c:pt idx="2">
                  <c:v>-1.0515498E-2</c:v>
                </c:pt>
                <c:pt idx="3">
                  <c:v>-7.9003238000000003E-2</c:v>
                </c:pt>
                <c:pt idx="4">
                  <c:v>5.0753051E-2</c:v>
                </c:pt>
                <c:pt idx="5">
                  <c:v>-3.9305945000000002E-2</c:v>
                </c:pt>
                <c:pt idx="6">
                  <c:v>-6.2109667E-2</c:v>
                </c:pt>
                <c:pt idx="7">
                  <c:v>-2.5183595999999999E-2</c:v>
                </c:pt>
                <c:pt idx="8">
                  <c:v>1.8053564000000001E-2</c:v>
                </c:pt>
                <c:pt idx="9">
                  <c:v>6.5694280999999993E-2</c:v>
                </c:pt>
                <c:pt idx="10">
                  <c:v>5.8836089000000001E-2</c:v>
                </c:pt>
                <c:pt idx="11">
                  <c:v>-5.5164916000000001E-2</c:v>
                </c:pt>
                <c:pt idx="12">
                  <c:v>2.1023446000000001E-2</c:v>
                </c:pt>
                <c:pt idx="13">
                  <c:v>2.9472681000000001E-2</c:v>
                </c:pt>
                <c:pt idx="14">
                  <c:v>-0.113956407</c:v>
                </c:pt>
                <c:pt idx="15">
                  <c:v>-9.7359185000000001E-2</c:v>
                </c:pt>
                <c:pt idx="16">
                  <c:v>0.10223668900000001</c:v>
                </c:pt>
                <c:pt idx="17">
                  <c:v>-1.4660619999999999E-2</c:v>
                </c:pt>
                <c:pt idx="18">
                  <c:v>-1.4005930999999999E-2</c:v>
                </c:pt>
                <c:pt idx="19">
                  <c:v>4.4204205000000003E-2</c:v>
                </c:pt>
                <c:pt idx="20">
                  <c:v>2.7515066000000001E-2</c:v>
                </c:pt>
                <c:pt idx="21">
                  <c:v>-7.3939242000000002E-2</c:v>
                </c:pt>
                <c:pt idx="22">
                  <c:v>9.9289991999999994E-2</c:v>
                </c:pt>
                <c:pt idx="23">
                  <c:v>-3.0890528E-2</c:v>
                </c:pt>
                <c:pt idx="24">
                  <c:v>2.9693979999999998E-3</c:v>
                </c:pt>
                <c:pt idx="25">
                  <c:v>-7.8932851999999998E-2</c:v>
                </c:pt>
                <c:pt idx="26">
                  <c:v>5.2816902999999998E-2</c:v>
                </c:pt>
                <c:pt idx="27">
                  <c:v>5.753205E-3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8.4729433978457572E-2</c:v>
                </c:pt>
                <c:pt idx="1">
                  <c:v>1.0956405808339119E-2</c:v>
                </c:pt>
                <c:pt idx="2">
                  <c:v>-3.4076323451147326E-2</c:v>
                </c:pt>
                <c:pt idx="3">
                  <c:v>-6.6007389521787863E-2</c:v>
                </c:pt>
                <c:pt idx="4">
                  <c:v>0.1050454795851534</c:v>
                </c:pt>
                <c:pt idx="5">
                  <c:v>-1.8607672696513079E-2</c:v>
                </c:pt>
                <c:pt idx="6">
                  <c:v>-3.2703383729301608E-2</c:v>
                </c:pt>
                <c:pt idx="7">
                  <c:v>-8.1166126027782462E-2</c:v>
                </c:pt>
                <c:pt idx="8">
                  <c:v>3.0387374332850357E-2</c:v>
                </c:pt>
                <c:pt idx="9">
                  <c:v>1.0698071551951875E-2</c:v>
                </c:pt>
                <c:pt idx="10">
                  <c:v>-4.2732568188889222E-2</c:v>
                </c:pt>
                <c:pt idx="11">
                  <c:v>-0.12948985902395646</c:v>
                </c:pt>
                <c:pt idx="12">
                  <c:v>3.6955219701153591E-2</c:v>
                </c:pt>
                <c:pt idx="13">
                  <c:v>-4.4862177948471769E-2</c:v>
                </c:pt>
                <c:pt idx="14">
                  <c:v>-0.1448085572024691</c:v>
                </c:pt>
                <c:pt idx="15">
                  <c:v>8.4823587753076676E-3</c:v>
                </c:pt>
                <c:pt idx="16">
                  <c:v>0.12191568345935186</c:v>
                </c:pt>
                <c:pt idx="17">
                  <c:v>-7.5559908445026372E-2</c:v>
                </c:pt>
                <c:pt idx="18">
                  <c:v>7.2516872216011108E-2</c:v>
                </c:pt>
                <c:pt idx="19">
                  <c:v>2.4272506985679433E-2</c:v>
                </c:pt>
                <c:pt idx="20">
                  <c:v>-7.5293252592851204E-2</c:v>
                </c:pt>
                <c:pt idx="21">
                  <c:v>-8.9825034500442172E-2</c:v>
                </c:pt>
                <c:pt idx="22">
                  <c:v>-6.2326102576926532E-3</c:v>
                </c:pt>
                <c:pt idx="23">
                  <c:v>1.9190953973562668E-2</c:v>
                </c:pt>
                <c:pt idx="24">
                  <c:v>-9.8913977654504544E-3</c:v>
                </c:pt>
                <c:pt idx="25">
                  <c:v>-0.11094346769357029</c:v>
                </c:pt>
                <c:pt idx="26">
                  <c:v>0.16304648834418567</c:v>
                </c:pt>
                <c:pt idx="27">
                  <c:v>6.220656560414662E-2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cat>
          <c:val>
            <c:numRef>
              <c:f>return!$C$2:$C$37</c:f>
              <c:numCache>
                <c:formatCode>General</c:formatCode>
                <c:ptCount val="36"/>
                <c:pt idx="0">
                  <c:v>108.69902165189858</c:v>
                </c:pt>
                <c:pt idx="1">
                  <c:v>114.44532832749957</c:v>
                </c:pt>
                <c:pt idx="2">
                  <c:v>112.8998538812827</c:v>
                </c:pt>
                <c:pt idx="3">
                  <c:v>104.06461388608059</c:v>
                </c:pt>
                <c:pt idx="4">
                  <c:v>112.86243401030841</c:v>
                </c:pt>
                <c:pt idx="5">
                  <c:v>109.41360513510763</c:v>
                </c:pt>
                <c:pt idx="6">
                  <c:v>102.5326840274443</c:v>
                </c:pt>
                <c:pt idx="7">
                  <c:v>94.442189728000642</c:v>
                </c:pt>
                <c:pt idx="8">
                  <c:v>98.190973862617852</c:v>
                </c:pt>
                <c:pt idx="9">
                  <c:v>102.7051299106885</c:v>
                </c:pt>
                <c:pt idx="10">
                  <c:v>103.50537385085777</c:v>
                </c:pt>
                <c:pt idx="11">
                  <c:v>90.299369471140452</c:v>
                </c:pt>
                <c:pt idx="12">
                  <c:v>96.984286688318988</c:v>
                </c:pt>
                <c:pt idx="13">
                  <c:v>94.551072924699923</c:v>
                </c:pt>
                <c:pt idx="14">
                  <c:v>79.072595514783714</c:v>
                </c:pt>
                <c:pt idx="15">
                  <c:v>73.585365080101568</c:v>
                </c:pt>
                <c:pt idx="16">
                  <c:v>89.310380239853075</c:v>
                </c:pt>
                <c:pt idx="17">
                  <c:v>81.089226698481411</c:v>
                </c:pt>
                <c:pt idx="18">
                  <c:v>85.182237552357208</c:v>
                </c:pt>
                <c:pt idx="19">
                  <c:v>88.993755023454952</c:v>
                </c:pt>
                <c:pt idx="20">
                  <c:v>87.007776765432368</c:v>
                </c:pt>
                <c:pt idx="21">
                  <c:v>75.26844211933286</c:v>
                </c:pt>
                <c:pt idx="22">
                  <c:v>81.574625788138817</c:v>
                </c:pt>
                <c:pt idx="23">
                  <c:v>81.390838998205126</c:v>
                </c:pt>
                <c:pt idx="24">
                  <c:v>80.452159236515143</c:v>
                </c:pt>
                <c:pt idx="25">
                  <c:v>68.149485198256642</c:v>
                </c:pt>
                <c:pt idx="26">
                  <c:v>88.114419305738949</c:v>
                </c:pt>
                <c:pt idx="27">
                  <c:v>93.281837373275351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cat>
          <c:val>
            <c:numRef>
              <c:f>return!$D$2:$D$37</c:f>
              <c:numCache>
                <c:formatCode>General</c:formatCode>
                <c:ptCount val="36"/>
                <c:pt idx="0">
                  <c:v>113.0548035567998</c:v>
                </c:pt>
                <c:pt idx="1">
                  <c:v>106.60349407692738</c:v>
                </c:pt>
                <c:pt idx="2">
                  <c:v>106.10956942777814</c:v>
                </c:pt>
                <c:pt idx="3">
                  <c:v>105.17465323830129</c:v>
                </c:pt>
                <c:pt idx="4">
                  <c:v>108.89716824066413</c:v>
                </c:pt>
                <c:pt idx="5">
                  <c:v>109.37893389233267</c:v>
                </c:pt>
                <c:pt idx="6">
                  <c:v>108.70897944490467</c:v>
                </c:pt>
                <c:pt idx="7">
                  <c:v>103.13684473150275</c:v>
                </c:pt>
                <c:pt idx="8">
                  <c:v>105.08027247400864</c:v>
                </c:pt>
                <c:pt idx="9">
                  <c:v>103.02500040694056</c:v>
                </c:pt>
                <c:pt idx="10">
                  <c:v>97.941635442902864</c:v>
                </c:pt>
                <c:pt idx="11">
                  <c:v>90.252122668528301</c:v>
                </c:pt>
                <c:pt idx="12">
                  <c:v>94.834695249748691</c:v>
                </c:pt>
                <c:pt idx="13">
                  <c:v>89.45421339004173</c:v>
                </c:pt>
                <c:pt idx="14">
                  <c:v>85.371376633399578</c:v>
                </c:pt>
                <c:pt idx="15">
                  <c:v>89.620064739219345</c:v>
                </c:pt>
                <c:pt idx="16">
                  <c:v>95.121410965895308</c:v>
                </c:pt>
                <c:pt idx="17">
                  <c:v>88.366319379828113</c:v>
                </c:pt>
                <c:pt idx="18">
                  <c:v>93.859923343696082</c:v>
                </c:pt>
                <c:pt idx="19">
                  <c:v>93.251020357417985</c:v>
                </c:pt>
                <c:pt idx="20">
                  <c:v>88.513535495879623</c:v>
                </c:pt>
                <c:pt idx="21">
                  <c:v>84.168125010096034</c:v>
                </c:pt>
                <c:pt idx="22">
                  <c:v>80.545309435148567</c:v>
                </c:pt>
                <c:pt idx="23">
                  <c:v>83.450575411231668</c:v>
                </c:pt>
                <c:pt idx="24">
                  <c:v>82.214955865628752</c:v>
                </c:pt>
                <c:pt idx="25">
                  <c:v>77.805566980148114</c:v>
                </c:pt>
                <c:pt idx="26">
                  <c:v>92.488810800684917</c:v>
                </c:pt>
                <c:pt idx="27">
                  <c:v>97.080908331075605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cat>
          <c:val>
            <c:numRef>
              <c:f>return!$E$2:$E$37</c:f>
              <c:numCache>
                <c:formatCode>General</c:formatCode>
                <c:ptCount val="36"/>
                <c:pt idx="0">
                  <c:v>95.644218100000003</c:v>
                </c:pt>
                <c:pt idx="1">
                  <c:v>107.8418343</c:v>
                </c:pt>
                <c:pt idx="2">
                  <c:v>106.79028450000001</c:v>
                </c:pt>
                <c:pt idx="3">
                  <c:v>98.889960700000003</c:v>
                </c:pt>
                <c:pt idx="4">
                  <c:v>103.96526580000001</c:v>
                </c:pt>
                <c:pt idx="5">
                  <c:v>100.03467129999999</c:v>
                </c:pt>
                <c:pt idx="6">
                  <c:v>93.823704599999999</c:v>
                </c:pt>
                <c:pt idx="7">
                  <c:v>91.305345000000003</c:v>
                </c:pt>
                <c:pt idx="8">
                  <c:v>93.110701399999996</c:v>
                </c:pt>
                <c:pt idx="9">
                  <c:v>99.680129500000007</c:v>
                </c:pt>
                <c:pt idx="10">
                  <c:v>105.56373839999999</c:v>
                </c:pt>
                <c:pt idx="11">
                  <c:v>100.04724679999998</c:v>
                </c:pt>
                <c:pt idx="12">
                  <c:v>102.14959139999999</c:v>
                </c:pt>
                <c:pt idx="13">
                  <c:v>105.09685950000001</c:v>
                </c:pt>
                <c:pt idx="14">
                  <c:v>93.701218799999992</c:v>
                </c:pt>
                <c:pt idx="15">
                  <c:v>83.965300299999996</c:v>
                </c:pt>
                <c:pt idx="16">
                  <c:v>94.188969200000003</c:v>
                </c:pt>
                <c:pt idx="17">
                  <c:v>92.722907200000009</c:v>
                </c:pt>
                <c:pt idx="18">
                  <c:v>91.3223141</c:v>
                </c:pt>
                <c:pt idx="19">
                  <c:v>95.742734600000006</c:v>
                </c:pt>
                <c:pt idx="20">
                  <c:v>98.494241200000005</c:v>
                </c:pt>
                <c:pt idx="21">
                  <c:v>91.100317000000004</c:v>
                </c:pt>
                <c:pt idx="22">
                  <c:v>101.0293162</c:v>
                </c:pt>
                <c:pt idx="23">
                  <c:v>97.940263400000006</c:v>
                </c:pt>
                <c:pt idx="24">
                  <c:v>98.237203199999996</c:v>
                </c:pt>
                <c:pt idx="25">
                  <c:v>90.343918000000002</c:v>
                </c:pt>
                <c:pt idx="26">
                  <c:v>95.625608299999996</c:v>
                </c:pt>
                <c:pt idx="27">
                  <c:v>96.2009288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ser>
          <c:idx val="3"/>
          <c:order val="3"/>
          <c:tx>
            <c:strRef>
              <c:f>return!$F$1</c:f>
              <c:strCache>
                <c:ptCount val="1"/>
                <c:pt idx="0">
                  <c:v>HS300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cat>
          <c:val>
            <c:numRef>
              <c:f>return!$F$2:$F$37</c:f>
              <c:numCache>
                <c:formatCode>General</c:formatCode>
                <c:ptCount val="36"/>
                <c:pt idx="0">
                  <c:v>115.13879757593925</c:v>
                </c:pt>
                <c:pt idx="1">
                  <c:v>107.949701782473</c:v>
                </c:pt>
                <c:pt idx="2">
                  <c:v>107.67140953417132</c:v>
                </c:pt>
                <c:pt idx="3">
                  <c:v>106.01713527308047</c:v>
                </c:pt>
                <c:pt idx="4">
                  <c:v>111.316971776131</c:v>
                </c:pt>
                <c:pt idx="5">
                  <c:v>110.81474307840662</c:v>
                </c:pt>
                <c:pt idx="6">
                  <c:v>109.86633322387908</c:v>
                </c:pt>
                <c:pt idx="7">
                  <c:v>103.87896195424067</c:v>
                </c:pt>
                <c:pt idx="8">
                  <c:v>105.2958918173785</c:v>
                </c:pt>
                <c:pt idx="9">
                  <c:v>102.93032443927865</c:v>
                </c:pt>
                <c:pt idx="10">
                  <c:v>98.714421771786533</c:v>
                </c:pt>
                <c:pt idx="11">
                  <c:v>89.390554103754567</c:v>
                </c:pt>
                <c:pt idx="12">
                  <c:v>93.805298326738679</c:v>
                </c:pt>
                <c:pt idx="13">
                  <c:v>87.35743147654334</c:v>
                </c:pt>
                <c:pt idx="14">
                  <c:v>80.386239497102352</c:v>
                </c:pt>
                <c:pt idx="15">
                  <c:v>85.438802867296843</c:v>
                </c:pt>
                <c:pt idx="16">
                  <c:v>92.332555961532023</c:v>
                </c:pt>
                <c:pt idx="17">
                  <c:v>85.528058098851986</c:v>
                </c:pt>
                <c:pt idx="18">
                  <c:v>92.504309677327683</c:v>
                </c:pt>
                <c:pt idx="19">
                  <c:v>92.728210734384376</c:v>
                </c:pt>
                <c:pt idx="20">
                  <c:v>86.253005190395697</c:v>
                </c:pt>
                <c:pt idx="21">
                  <c:v>81.025125875638281</c:v>
                </c:pt>
                <c:pt idx="22">
                  <c:v>75.536296425850026</c:v>
                </c:pt>
                <c:pt idx="23">
                  <c:v>79.538346433333459</c:v>
                </c:pt>
                <c:pt idx="24">
                  <c:v>77.868561730462687</c:v>
                </c:pt>
                <c:pt idx="25">
                  <c:v>72.761280439716643</c:v>
                </c:pt>
                <c:pt idx="26">
                  <c:v>90.674874188256126</c:v>
                </c:pt>
                <c:pt idx="27">
                  <c:v>97.17242665659677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B-4B1E-A836-B010A85564E2}"/>
            </c:ext>
          </c:extLst>
        </c:ser>
        <c:ser>
          <c:idx val="4"/>
          <c:order val="4"/>
          <c:tx>
            <c:strRef>
              <c:f>return!$G$1</c:f>
              <c:strCache>
                <c:ptCount val="1"/>
                <c:pt idx="0">
                  <c:v>ZZ500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</c:numCache>
            </c:numRef>
          </c:cat>
          <c:val>
            <c:numRef>
              <c:f>return!$G$2:$G$37</c:f>
              <c:numCache>
                <c:formatCode>General</c:formatCode>
                <c:ptCount val="36"/>
                <c:pt idx="0">
                  <c:v>108.47294339784577</c:v>
                </c:pt>
                <c:pt idx="1">
                  <c:v>109.56858397867968</c:v>
                </c:pt>
                <c:pt idx="2">
                  <c:v>106.16095163356493</c:v>
                </c:pt>
                <c:pt idx="3">
                  <c:v>99.560212681386147</c:v>
                </c:pt>
                <c:pt idx="4">
                  <c:v>110.06476063990149</c:v>
                </c:pt>
                <c:pt idx="5">
                  <c:v>108.20399337025017</c:v>
                </c:pt>
                <c:pt idx="6">
                  <c:v>104.93365499732002</c:v>
                </c:pt>
                <c:pt idx="7">
                  <c:v>96.817042394541772</c:v>
                </c:pt>
                <c:pt idx="8">
                  <c:v>99.855779827826808</c:v>
                </c:pt>
                <c:pt idx="9">
                  <c:v>100.92558698302201</c:v>
                </c:pt>
                <c:pt idx="10">
                  <c:v>96.652330164133076</c:v>
                </c:pt>
                <c:pt idx="11">
                  <c:v>83.703344261737428</c:v>
                </c:pt>
                <c:pt idx="12">
                  <c:v>87.398866231852793</c:v>
                </c:pt>
                <c:pt idx="13">
                  <c:v>82.912648437005615</c:v>
                </c:pt>
                <c:pt idx="14">
                  <c:v>68.431792716758693</c:v>
                </c:pt>
                <c:pt idx="15">
                  <c:v>69.280028594289462</c:v>
                </c:pt>
                <c:pt idx="16">
                  <c:v>81.471596940224657</c:v>
                </c:pt>
                <c:pt idx="17">
                  <c:v>73.915606095722012</c:v>
                </c:pt>
                <c:pt idx="18">
                  <c:v>81.167293317323129</c:v>
                </c:pt>
                <c:pt idx="19">
                  <c:v>83.594544015891074</c:v>
                </c:pt>
                <c:pt idx="20">
                  <c:v>76.065218756605944</c:v>
                </c:pt>
                <c:pt idx="21">
                  <c:v>67.082715306561738</c:v>
                </c:pt>
                <c:pt idx="22">
                  <c:v>66.459454280792457</c:v>
                </c:pt>
                <c:pt idx="23">
                  <c:v>68.378549678148744</c:v>
                </c:pt>
                <c:pt idx="24">
                  <c:v>67.389409901603699</c:v>
                </c:pt>
                <c:pt idx="25">
                  <c:v>56.295063132246661</c:v>
                </c:pt>
                <c:pt idx="26">
                  <c:v>72.599711966665225</c:v>
                </c:pt>
                <c:pt idx="27">
                  <c:v>78.820368527079893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900111343240736E-2"/>
                  <c:y val="-0.18437946690822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return!$J$2:$J$40</c:f>
              <c:numCache>
                <c:formatCode>General</c:formatCode>
                <c:ptCount val="39"/>
                <c:pt idx="0">
                  <c:v>8.6990216518985697E-2</c:v>
                </c:pt>
                <c:pt idx="1">
                  <c:v>5.7463066756009901E-2</c:v>
                </c:pt>
                <c:pt idx="2">
                  <c:v>-1.54547444621687E-2</c:v>
                </c:pt>
                <c:pt idx="3">
                  <c:v>-8.8352399952020905E-2</c:v>
                </c:pt>
                <c:pt idx="4">
                  <c:v>8.7978201242277995E-2</c:v>
                </c:pt>
                <c:pt idx="5">
                  <c:v>-3.4488288752007802E-2</c:v>
                </c:pt>
                <c:pt idx="6">
                  <c:v>-6.8809211076633001E-2</c:v>
                </c:pt>
                <c:pt idx="7">
                  <c:v>-8.0904942994436804E-2</c:v>
                </c:pt>
                <c:pt idx="8">
                  <c:v>3.7487841346172203E-2</c:v>
                </c:pt>
                <c:pt idx="9">
                  <c:v>4.5141560480706402E-2</c:v>
                </c:pt>
                <c:pt idx="10">
                  <c:v>8.0024394016926098E-3</c:v>
                </c:pt>
                <c:pt idx="11">
                  <c:v>-0.13206004379717301</c:v>
                </c:pt>
                <c:pt idx="12">
                  <c:v>6.6849172171785307E-2</c:v>
                </c:pt>
                <c:pt idx="13">
                  <c:v>-2.4332137636190701E-2</c:v>
                </c:pt>
                <c:pt idx="14">
                  <c:v>-0.154784774099162</c:v>
                </c:pt>
                <c:pt idx="15">
                  <c:v>-5.4872304346821499E-2</c:v>
                </c:pt>
                <c:pt idx="16">
                  <c:v>0.15725015159751499</c:v>
                </c:pt>
                <c:pt idx="17">
                  <c:v>-8.2211535413716605E-2</c:v>
                </c:pt>
                <c:pt idx="18">
                  <c:v>4.0930108538758003E-2</c:v>
                </c:pt>
                <c:pt idx="19">
                  <c:v>3.8115174710977501E-2</c:v>
                </c:pt>
                <c:pt idx="20">
                  <c:v>-1.9859782580225999E-2</c:v>
                </c:pt>
                <c:pt idx="21">
                  <c:v>-0.117393346460995</c:v>
                </c:pt>
                <c:pt idx="22">
                  <c:v>6.3061836688059605E-2</c:v>
                </c:pt>
                <c:pt idx="23">
                  <c:v>-1.8378678993369599E-3</c:v>
                </c:pt>
                <c:pt idx="24">
                  <c:v>-9.3867976168997991E-3</c:v>
                </c:pt>
                <c:pt idx="25">
                  <c:v>-0.123026740382585</c:v>
                </c:pt>
                <c:pt idx="26">
                  <c:v>0.19964934107482299</c:v>
                </c:pt>
                <c:pt idx="27">
                  <c:v>5.1674180675364001E-2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-4.3557818999999998E-2</c:v>
                </c:pt>
                <c:pt idx="1">
                  <c:v>0.121976162</c:v>
                </c:pt>
                <c:pt idx="2">
                  <c:v>-1.0515498E-2</c:v>
                </c:pt>
                <c:pt idx="3">
                  <c:v>-7.9003238000000003E-2</c:v>
                </c:pt>
                <c:pt idx="4">
                  <c:v>5.0753051E-2</c:v>
                </c:pt>
                <c:pt idx="5">
                  <c:v>-3.9305945000000002E-2</c:v>
                </c:pt>
                <c:pt idx="6">
                  <c:v>-6.2109667E-2</c:v>
                </c:pt>
                <c:pt idx="7">
                  <c:v>-2.5183595999999999E-2</c:v>
                </c:pt>
                <c:pt idx="8">
                  <c:v>1.8053564000000001E-2</c:v>
                </c:pt>
                <c:pt idx="9">
                  <c:v>6.5694280999999993E-2</c:v>
                </c:pt>
                <c:pt idx="10">
                  <c:v>5.8836089000000001E-2</c:v>
                </c:pt>
                <c:pt idx="11">
                  <c:v>-5.5164916000000001E-2</c:v>
                </c:pt>
                <c:pt idx="12">
                  <c:v>2.1023446000000001E-2</c:v>
                </c:pt>
                <c:pt idx="13">
                  <c:v>2.9472681000000001E-2</c:v>
                </c:pt>
                <c:pt idx="14">
                  <c:v>-0.113956407</c:v>
                </c:pt>
                <c:pt idx="15">
                  <c:v>-9.7359185000000001E-2</c:v>
                </c:pt>
                <c:pt idx="16">
                  <c:v>0.10223668900000001</c:v>
                </c:pt>
                <c:pt idx="17">
                  <c:v>-1.4660619999999999E-2</c:v>
                </c:pt>
                <c:pt idx="18">
                  <c:v>-1.4005930999999999E-2</c:v>
                </c:pt>
                <c:pt idx="19">
                  <c:v>4.4204205000000003E-2</c:v>
                </c:pt>
                <c:pt idx="20">
                  <c:v>2.7515066000000001E-2</c:v>
                </c:pt>
                <c:pt idx="21">
                  <c:v>-7.3939242000000002E-2</c:v>
                </c:pt>
                <c:pt idx="22">
                  <c:v>9.9289991999999994E-2</c:v>
                </c:pt>
                <c:pt idx="23">
                  <c:v>-3.0890528E-2</c:v>
                </c:pt>
                <c:pt idx="24">
                  <c:v>2.9693979999999998E-3</c:v>
                </c:pt>
                <c:pt idx="25">
                  <c:v>-7.8932851999999998E-2</c:v>
                </c:pt>
                <c:pt idx="26">
                  <c:v>5.2816902999999998E-2</c:v>
                </c:pt>
                <c:pt idx="27">
                  <c:v>5.753205E-3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8.6990216518985697E-2</c:v>
                </c:pt>
                <c:pt idx="1">
                  <c:v>5.7463066756009901E-2</c:v>
                </c:pt>
                <c:pt idx="2">
                  <c:v>-1.54547444621687E-2</c:v>
                </c:pt>
                <c:pt idx="3">
                  <c:v>-8.8352399952020905E-2</c:v>
                </c:pt>
                <c:pt idx="4">
                  <c:v>8.7978201242277995E-2</c:v>
                </c:pt>
                <c:pt idx="5">
                  <c:v>-3.4488288752007802E-2</c:v>
                </c:pt>
                <c:pt idx="6">
                  <c:v>-6.8809211076633001E-2</c:v>
                </c:pt>
                <c:pt idx="7">
                  <c:v>-8.0904942994436804E-2</c:v>
                </c:pt>
                <c:pt idx="8">
                  <c:v>3.7487841346172203E-2</c:v>
                </c:pt>
                <c:pt idx="9">
                  <c:v>4.5141560480706402E-2</c:v>
                </c:pt>
                <c:pt idx="10">
                  <c:v>8.0024394016926098E-3</c:v>
                </c:pt>
                <c:pt idx="11">
                  <c:v>-0.13206004379717301</c:v>
                </c:pt>
                <c:pt idx="12">
                  <c:v>6.6849172171785307E-2</c:v>
                </c:pt>
                <c:pt idx="13">
                  <c:v>-2.4332137636190701E-2</c:v>
                </c:pt>
                <c:pt idx="14">
                  <c:v>-0.154784774099162</c:v>
                </c:pt>
                <c:pt idx="15">
                  <c:v>-5.4872304346821499E-2</c:v>
                </c:pt>
                <c:pt idx="16">
                  <c:v>0.15725015159751499</c:v>
                </c:pt>
                <c:pt idx="17">
                  <c:v>-8.2211535413716605E-2</c:v>
                </c:pt>
                <c:pt idx="18">
                  <c:v>4.0930108538758003E-2</c:v>
                </c:pt>
                <c:pt idx="19">
                  <c:v>3.8115174710977501E-2</c:v>
                </c:pt>
                <c:pt idx="20">
                  <c:v>-1.9859782580225999E-2</c:v>
                </c:pt>
                <c:pt idx="21">
                  <c:v>-0.117393346460995</c:v>
                </c:pt>
                <c:pt idx="22">
                  <c:v>6.3061836688059605E-2</c:v>
                </c:pt>
                <c:pt idx="23">
                  <c:v>-1.8378678993369599E-3</c:v>
                </c:pt>
                <c:pt idx="24">
                  <c:v>-9.3867976168997991E-3</c:v>
                </c:pt>
                <c:pt idx="25">
                  <c:v>-0.123026740382585</c:v>
                </c:pt>
                <c:pt idx="26">
                  <c:v>0.19964934107482299</c:v>
                </c:pt>
                <c:pt idx="27">
                  <c:v>5.1674180675364001E-2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0.1513879757593925</c:v>
                </c:pt>
                <c:pt idx="1">
                  <c:v>-7.1890957934662408E-2</c:v>
                </c:pt>
                <c:pt idx="2">
                  <c:v>-2.7829224830170207E-3</c:v>
                </c:pt>
                <c:pt idx="3">
                  <c:v>-1.6542742610908299E-2</c:v>
                </c:pt>
                <c:pt idx="4">
                  <c:v>5.299836503050525E-2</c:v>
                </c:pt>
                <c:pt idx="5">
                  <c:v>-5.0222869772438179E-3</c:v>
                </c:pt>
                <c:pt idx="6">
                  <c:v>-9.4840985452752206E-3</c:v>
                </c:pt>
                <c:pt idx="7">
                  <c:v>-5.9873712696384231E-2</c:v>
                </c:pt>
                <c:pt idx="8">
                  <c:v>1.4169298631378417E-2</c:v>
                </c:pt>
                <c:pt idx="9">
                  <c:v>-2.365567378099866E-2</c:v>
                </c:pt>
                <c:pt idx="10">
                  <c:v>-4.2159026674921177E-2</c:v>
                </c:pt>
                <c:pt idx="11">
                  <c:v>-9.3238676680319613E-2</c:v>
                </c:pt>
                <c:pt idx="12">
                  <c:v>4.4147442229840989E-2</c:v>
                </c:pt>
                <c:pt idx="13">
                  <c:v>-6.4478668501953385E-2</c:v>
                </c:pt>
                <c:pt idx="14">
                  <c:v>-6.9711919794409799E-2</c:v>
                </c:pt>
                <c:pt idx="15">
                  <c:v>5.0525633701944996E-2</c:v>
                </c:pt>
                <c:pt idx="16">
                  <c:v>6.8937530942351721E-2</c:v>
                </c:pt>
                <c:pt idx="17">
                  <c:v>-6.8044978626800312E-2</c:v>
                </c:pt>
                <c:pt idx="18">
                  <c:v>6.9762515784756923E-2</c:v>
                </c:pt>
                <c:pt idx="19">
                  <c:v>2.2390105705669531E-3</c:v>
                </c:pt>
                <c:pt idx="20">
                  <c:v>-6.4752055439886866E-2</c:v>
                </c:pt>
                <c:pt idx="21">
                  <c:v>-5.2278793147574165E-2</c:v>
                </c:pt>
                <c:pt idx="22">
                  <c:v>-5.4888294497882559E-2</c:v>
                </c:pt>
                <c:pt idx="23">
                  <c:v>4.0020500074834452E-2</c:v>
                </c:pt>
                <c:pt idx="24">
                  <c:v>-1.6697847028707722E-2</c:v>
                </c:pt>
                <c:pt idx="25">
                  <c:v>-5.1072812907460595E-2</c:v>
                </c:pt>
                <c:pt idx="26">
                  <c:v>0.17913593748539486</c:v>
                </c:pt>
                <c:pt idx="27">
                  <c:v>6.4975524683406449E-2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8.6990216518985697E-2</c:v>
                </c:pt>
                <c:pt idx="1">
                  <c:v>5.7463066756009901E-2</c:v>
                </c:pt>
                <c:pt idx="2">
                  <c:v>-1.54547444621687E-2</c:v>
                </c:pt>
                <c:pt idx="3">
                  <c:v>-8.8352399952020905E-2</c:v>
                </c:pt>
                <c:pt idx="4">
                  <c:v>8.7978201242277995E-2</c:v>
                </c:pt>
                <c:pt idx="5">
                  <c:v>-3.4488288752007802E-2</c:v>
                </c:pt>
                <c:pt idx="6">
                  <c:v>-6.8809211076633001E-2</c:v>
                </c:pt>
                <c:pt idx="7">
                  <c:v>-8.0904942994436804E-2</c:v>
                </c:pt>
                <c:pt idx="8">
                  <c:v>3.7487841346172203E-2</c:v>
                </c:pt>
                <c:pt idx="9">
                  <c:v>4.5141560480706402E-2</c:v>
                </c:pt>
                <c:pt idx="10">
                  <c:v>8.0024394016926098E-3</c:v>
                </c:pt>
                <c:pt idx="11">
                  <c:v>-0.13206004379717301</c:v>
                </c:pt>
                <c:pt idx="12">
                  <c:v>6.6849172171785307E-2</c:v>
                </c:pt>
                <c:pt idx="13">
                  <c:v>-2.4332137636190701E-2</c:v>
                </c:pt>
                <c:pt idx="14">
                  <c:v>-0.154784774099162</c:v>
                </c:pt>
                <c:pt idx="15">
                  <c:v>-5.4872304346821499E-2</c:v>
                </c:pt>
                <c:pt idx="16">
                  <c:v>0.15725015159751499</c:v>
                </c:pt>
                <c:pt idx="17">
                  <c:v>-8.2211535413716605E-2</c:v>
                </c:pt>
                <c:pt idx="18">
                  <c:v>4.0930108538758003E-2</c:v>
                </c:pt>
                <c:pt idx="19">
                  <c:v>3.8115174710977501E-2</c:v>
                </c:pt>
                <c:pt idx="20">
                  <c:v>-1.9859782580225999E-2</c:v>
                </c:pt>
                <c:pt idx="21">
                  <c:v>-0.117393346460995</c:v>
                </c:pt>
                <c:pt idx="22">
                  <c:v>6.3061836688059605E-2</c:v>
                </c:pt>
                <c:pt idx="23">
                  <c:v>-1.8378678993369599E-3</c:v>
                </c:pt>
                <c:pt idx="24">
                  <c:v>-9.3867976168997991E-3</c:v>
                </c:pt>
                <c:pt idx="25">
                  <c:v>-0.123026740382585</c:v>
                </c:pt>
                <c:pt idx="26">
                  <c:v>0.19964934107482299</c:v>
                </c:pt>
                <c:pt idx="27">
                  <c:v>5.1674180675364001E-2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8.4729433978457572E-2</c:v>
                </c:pt>
                <c:pt idx="1">
                  <c:v>1.0956405808339119E-2</c:v>
                </c:pt>
                <c:pt idx="2">
                  <c:v>-3.4076323451147326E-2</c:v>
                </c:pt>
                <c:pt idx="3">
                  <c:v>-6.6007389521787863E-2</c:v>
                </c:pt>
                <c:pt idx="4">
                  <c:v>0.1050454795851534</c:v>
                </c:pt>
                <c:pt idx="5">
                  <c:v>-1.8607672696513079E-2</c:v>
                </c:pt>
                <c:pt idx="6">
                  <c:v>-3.2703383729301608E-2</c:v>
                </c:pt>
                <c:pt idx="7">
                  <c:v>-8.1166126027782462E-2</c:v>
                </c:pt>
                <c:pt idx="8">
                  <c:v>3.0387374332850357E-2</c:v>
                </c:pt>
                <c:pt idx="9">
                  <c:v>1.0698071551951875E-2</c:v>
                </c:pt>
                <c:pt idx="10">
                  <c:v>-4.2732568188889222E-2</c:v>
                </c:pt>
                <c:pt idx="11">
                  <c:v>-0.12948985902395646</c:v>
                </c:pt>
                <c:pt idx="12">
                  <c:v>3.6955219701153591E-2</c:v>
                </c:pt>
                <c:pt idx="13">
                  <c:v>-4.4862177948471769E-2</c:v>
                </c:pt>
                <c:pt idx="14">
                  <c:v>-0.1448085572024691</c:v>
                </c:pt>
                <c:pt idx="15">
                  <c:v>8.4823587753076676E-3</c:v>
                </c:pt>
                <c:pt idx="16">
                  <c:v>0.12191568345935186</c:v>
                </c:pt>
                <c:pt idx="17">
                  <c:v>-7.5559908445026372E-2</c:v>
                </c:pt>
                <c:pt idx="18">
                  <c:v>7.2516872216011108E-2</c:v>
                </c:pt>
                <c:pt idx="19">
                  <c:v>2.4272506985679433E-2</c:v>
                </c:pt>
                <c:pt idx="20">
                  <c:v>-7.5293252592851204E-2</c:v>
                </c:pt>
                <c:pt idx="21">
                  <c:v>-8.9825034500442172E-2</c:v>
                </c:pt>
                <c:pt idx="22">
                  <c:v>-6.2326102576926532E-3</c:v>
                </c:pt>
                <c:pt idx="23">
                  <c:v>1.9190953973562668E-2</c:v>
                </c:pt>
                <c:pt idx="24">
                  <c:v>-9.8913977654504544E-3</c:v>
                </c:pt>
                <c:pt idx="25">
                  <c:v>-0.11094346769357029</c:v>
                </c:pt>
                <c:pt idx="26">
                  <c:v>0.16304648834418567</c:v>
                </c:pt>
                <c:pt idx="27">
                  <c:v>6.220656560414662E-2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0.13054803556799799</c:v>
                </c:pt>
                <c:pt idx="1">
                  <c:v>-6.4513094798724302E-2</c:v>
                </c:pt>
                <c:pt idx="2">
                  <c:v>-4.93924649149229E-3</c:v>
                </c:pt>
                <c:pt idx="3">
                  <c:v>-9.3491618947685092E-3</c:v>
                </c:pt>
                <c:pt idx="4">
                  <c:v>3.72251500236285E-2</c:v>
                </c:pt>
                <c:pt idx="5">
                  <c:v>4.8176565166851704E-3</c:v>
                </c:pt>
                <c:pt idx="6">
                  <c:v>-6.6995444742798602E-3</c:v>
                </c:pt>
                <c:pt idx="7">
                  <c:v>-5.5721347134019099E-2</c:v>
                </c:pt>
                <c:pt idx="8">
                  <c:v>1.94342774250588E-2</c:v>
                </c:pt>
                <c:pt idx="9">
                  <c:v>-2.0552720670680698E-2</c:v>
                </c:pt>
                <c:pt idx="10">
                  <c:v>-5.08336496403771E-2</c:v>
                </c:pt>
                <c:pt idx="11">
                  <c:v>-7.68951277437456E-2</c:v>
                </c:pt>
                <c:pt idx="12">
                  <c:v>4.5825725812203899E-2</c:v>
                </c:pt>
                <c:pt idx="13">
                  <c:v>-5.3804818597069502E-2</c:v>
                </c:pt>
                <c:pt idx="14">
                  <c:v>-4.0828367566421601E-2</c:v>
                </c:pt>
                <c:pt idx="15">
                  <c:v>4.2486881058197597E-2</c:v>
                </c:pt>
                <c:pt idx="16">
                  <c:v>5.5013462266759801E-2</c:v>
                </c:pt>
                <c:pt idx="17">
                  <c:v>-6.7550915860672106E-2</c:v>
                </c:pt>
                <c:pt idx="18">
                  <c:v>5.4936039638679802E-2</c:v>
                </c:pt>
                <c:pt idx="19">
                  <c:v>-6.0890298627809302E-3</c:v>
                </c:pt>
                <c:pt idx="20">
                  <c:v>-4.73748486153837E-2</c:v>
                </c:pt>
                <c:pt idx="21">
                  <c:v>-4.3454104857835803E-2</c:v>
                </c:pt>
                <c:pt idx="22">
                  <c:v>-3.6228155749474703E-2</c:v>
                </c:pt>
                <c:pt idx="23">
                  <c:v>2.9052659760831E-2</c:v>
                </c:pt>
                <c:pt idx="24">
                  <c:v>-1.23561954560291E-2</c:v>
                </c:pt>
                <c:pt idx="25">
                  <c:v>-4.4093888854806501E-2</c:v>
                </c:pt>
                <c:pt idx="26">
                  <c:v>0.14683243820536801</c:v>
                </c:pt>
                <c:pt idx="27">
                  <c:v>4.5920975303907E-2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8.4729433978457572E-2</c:v>
                </c:pt>
                <c:pt idx="1">
                  <c:v>1.0956405808339119E-2</c:v>
                </c:pt>
                <c:pt idx="2">
                  <c:v>-3.4076323451147326E-2</c:v>
                </c:pt>
                <c:pt idx="3">
                  <c:v>-6.6007389521787863E-2</c:v>
                </c:pt>
                <c:pt idx="4">
                  <c:v>0.1050454795851534</c:v>
                </c:pt>
                <c:pt idx="5">
                  <c:v>-1.8607672696513079E-2</c:v>
                </c:pt>
                <c:pt idx="6">
                  <c:v>-3.2703383729301608E-2</c:v>
                </c:pt>
                <c:pt idx="7">
                  <c:v>-8.1166126027782462E-2</c:v>
                </c:pt>
                <c:pt idx="8">
                  <c:v>3.0387374332850357E-2</c:v>
                </c:pt>
                <c:pt idx="9">
                  <c:v>1.0698071551951875E-2</c:v>
                </c:pt>
                <c:pt idx="10">
                  <c:v>-4.2732568188889222E-2</c:v>
                </c:pt>
                <c:pt idx="11">
                  <c:v>-0.12948985902395646</c:v>
                </c:pt>
                <c:pt idx="12">
                  <c:v>3.6955219701153591E-2</c:v>
                </c:pt>
                <c:pt idx="13">
                  <c:v>-4.4862177948471769E-2</c:v>
                </c:pt>
                <c:pt idx="14">
                  <c:v>-0.1448085572024691</c:v>
                </c:pt>
                <c:pt idx="15">
                  <c:v>8.4823587753076676E-3</c:v>
                </c:pt>
                <c:pt idx="16">
                  <c:v>0.12191568345935186</c:v>
                </c:pt>
                <c:pt idx="17">
                  <c:v>-7.5559908445026372E-2</c:v>
                </c:pt>
                <c:pt idx="18">
                  <c:v>7.2516872216011108E-2</c:v>
                </c:pt>
                <c:pt idx="19">
                  <c:v>2.4272506985679433E-2</c:v>
                </c:pt>
                <c:pt idx="20">
                  <c:v>-7.5293252592851204E-2</c:v>
                </c:pt>
                <c:pt idx="21">
                  <c:v>-8.9825034500442172E-2</c:v>
                </c:pt>
                <c:pt idx="22">
                  <c:v>-6.2326102576926532E-3</c:v>
                </c:pt>
                <c:pt idx="23">
                  <c:v>1.9190953973562668E-2</c:v>
                </c:pt>
                <c:pt idx="24">
                  <c:v>-9.8913977654504544E-3</c:v>
                </c:pt>
                <c:pt idx="25">
                  <c:v>-0.11094346769357029</c:v>
                </c:pt>
                <c:pt idx="26">
                  <c:v>0.16304648834418567</c:v>
                </c:pt>
                <c:pt idx="27">
                  <c:v>6.220656560414662E-2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0.13054803556799799</c:v>
                </c:pt>
                <c:pt idx="1">
                  <c:v>-6.4513094798724302E-2</c:v>
                </c:pt>
                <c:pt idx="2">
                  <c:v>-4.93924649149229E-3</c:v>
                </c:pt>
                <c:pt idx="3">
                  <c:v>-9.3491618947685092E-3</c:v>
                </c:pt>
                <c:pt idx="4">
                  <c:v>3.72251500236285E-2</c:v>
                </c:pt>
                <c:pt idx="5">
                  <c:v>4.8176565166851704E-3</c:v>
                </c:pt>
                <c:pt idx="6">
                  <c:v>-6.6995444742798602E-3</c:v>
                </c:pt>
                <c:pt idx="7">
                  <c:v>-5.5721347134019099E-2</c:v>
                </c:pt>
                <c:pt idx="8">
                  <c:v>1.94342774250588E-2</c:v>
                </c:pt>
                <c:pt idx="9">
                  <c:v>-2.0552720670680698E-2</c:v>
                </c:pt>
                <c:pt idx="10">
                  <c:v>-5.08336496403771E-2</c:v>
                </c:pt>
                <c:pt idx="11">
                  <c:v>-7.68951277437456E-2</c:v>
                </c:pt>
                <c:pt idx="12">
                  <c:v>4.5825725812203899E-2</c:v>
                </c:pt>
                <c:pt idx="13">
                  <c:v>-5.3804818597069502E-2</c:v>
                </c:pt>
                <c:pt idx="14">
                  <c:v>-4.0828367566421601E-2</c:v>
                </c:pt>
                <c:pt idx="15">
                  <c:v>4.2486881058197597E-2</c:v>
                </c:pt>
                <c:pt idx="16">
                  <c:v>5.5013462266759801E-2</c:v>
                </c:pt>
                <c:pt idx="17">
                  <c:v>-6.7550915860672106E-2</c:v>
                </c:pt>
                <c:pt idx="18">
                  <c:v>5.4936039638679802E-2</c:v>
                </c:pt>
                <c:pt idx="19">
                  <c:v>-6.0890298627809302E-3</c:v>
                </c:pt>
                <c:pt idx="20">
                  <c:v>-4.73748486153837E-2</c:v>
                </c:pt>
                <c:pt idx="21">
                  <c:v>-4.3454104857835803E-2</c:v>
                </c:pt>
                <c:pt idx="22">
                  <c:v>-3.6228155749474703E-2</c:v>
                </c:pt>
                <c:pt idx="23">
                  <c:v>2.9052659760831E-2</c:v>
                </c:pt>
                <c:pt idx="24">
                  <c:v>-1.23561954560291E-2</c:v>
                </c:pt>
                <c:pt idx="25">
                  <c:v>-4.4093888854806501E-2</c:v>
                </c:pt>
                <c:pt idx="26">
                  <c:v>0.14683243820536801</c:v>
                </c:pt>
                <c:pt idx="27">
                  <c:v>4.5920975303907E-2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0.1513879757593925</c:v>
                </c:pt>
                <c:pt idx="1">
                  <c:v>-7.1890957934662408E-2</c:v>
                </c:pt>
                <c:pt idx="2">
                  <c:v>-2.7829224830170207E-3</c:v>
                </c:pt>
                <c:pt idx="3">
                  <c:v>-1.6542742610908299E-2</c:v>
                </c:pt>
                <c:pt idx="4">
                  <c:v>5.299836503050525E-2</c:v>
                </c:pt>
                <c:pt idx="5">
                  <c:v>-5.0222869772438179E-3</c:v>
                </c:pt>
                <c:pt idx="6">
                  <c:v>-9.4840985452752206E-3</c:v>
                </c:pt>
                <c:pt idx="7">
                  <c:v>-5.9873712696384231E-2</c:v>
                </c:pt>
                <c:pt idx="8">
                  <c:v>1.4169298631378417E-2</c:v>
                </c:pt>
                <c:pt idx="9">
                  <c:v>-2.365567378099866E-2</c:v>
                </c:pt>
                <c:pt idx="10">
                  <c:v>-4.2159026674921177E-2</c:v>
                </c:pt>
                <c:pt idx="11">
                  <c:v>-9.3238676680319613E-2</c:v>
                </c:pt>
                <c:pt idx="12">
                  <c:v>4.4147442229840989E-2</c:v>
                </c:pt>
                <c:pt idx="13">
                  <c:v>-6.4478668501953385E-2</c:v>
                </c:pt>
                <c:pt idx="14">
                  <c:v>-6.9711919794409799E-2</c:v>
                </c:pt>
                <c:pt idx="15">
                  <c:v>5.0525633701944996E-2</c:v>
                </c:pt>
                <c:pt idx="16">
                  <c:v>6.8937530942351721E-2</c:v>
                </c:pt>
                <c:pt idx="17">
                  <c:v>-6.8044978626800312E-2</c:v>
                </c:pt>
                <c:pt idx="18">
                  <c:v>6.9762515784756923E-2</c:v>
                </c:pt>
                <c:pt idx="19">
                  <c:v>2.2390105705669531E-3</c:v>
                </c:pt>
                <c:pt idx="20">
                  <c:v>-6.4752055439886866E-2</c:v>
                </c:pt>
                <c:pt idx="21">
                  <c:v>-5.2278793147574165E-2</c:v>
                </c:pt>
                <c:pt idx="22">
                  <c:v>-5.4888294497882559E-2</c:v>
                </c:pt>
                <c:pt idx="23">
                  <c:v>4.0020500074834452E-2</c:v>
                </c:pt>
                <c:pt idx="24">
                  <c:v>-1.6697847028707722E-2</c:v>
                </c:pt>
                <c:pt idx="25">
                  <c:v>-5.1072812907460595E-2</c:v>
                </c:pt>
                <c:pt idx="26">
                  <c:v>0.17913593748539486</c:v>
                </c:pt>
                <c:pt idx="27">
                  <c:v>6.4975524683406449E-2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return!$K$2:$K$40</c:f>
              <c:numCache>
                <c:formatCode>General</c:formatCode>
                <c:ptCount val="39"/>
                <c:pt idx="0">
                  <c:v>0.13054803556799799</c:v>
                </c:pt>
                <c:pt idx="1">
                  <c:v>-6.4513094798724302E-2</c:v>
                </c:pt>
                <c:pt idx="2">
                  <c:v>-4.93924649149229E-3</c:v>
                </c:pt>
                <c:pt idx="3">
                  <c:v>-9.3491618947685092E-3</c:v>
                </c:pt>
                <c:pt idx="4">
                  <c:v>3.72251500236285E-2</c:v>
                </c:pt>
                <c:pt idx="5">
                  <c:v>4.8176565166851704E-3</c:v>
                </c:pt>
                <c:pt idx="6">
                  <c:v>-6.6995444742798602E-3</c:v>
                </c:pt>
                <c:pt idx="7">
                  <c:v>-5.5721347134019099E-2</c:v>
                </c:pt>
                <c:pt idx="8">
                  <c:v>1.94342774250588E-2</c:v>
                </c:pt>
                <c:pt idx="9">
                  <c:v>-2.0552720670680698E-2</c:v>
                </c:pt>
                <c:pt idx="10">
                  <c:v>-5.08336496403771E-2</c:v>
                </c:pt>
                <c:pt idx="11">
                  <c:v>-7.68951277437456E-2</c:v>
                </c:pt>
                <c:pt idx="12">
                  <c:v>4.5825725812203899E-2</c:v>
                </c:pt>
                <c:pt idx="13">
                  <c:v>-5.3804818597069502E-2</c:v>
                </c:pt>
                <c:pt idx="14">
                  <c:v>-4.0828367566421601E-2</c:v>
                </c:pt>
                <c:pt idx="15">
                  <c:v>4.2486881058197597E-2</c:v>
                </c:pt>
                <c:pt idx="16">
                  <c:v>5.5013462266759801E-2</c:v>
                </c:pt>
                <c:pt idx="17">
                  <c:v>-6.7550915860672106E-2</c:v>
                </c:pt>
                <c:pt idx="18">
                  <c:v>5.4936039638679802E-2</c:v>
                </c:pt>
                <c:pt idx="19">
                  <c:v>-6.0890298627809302E-3</c:v>
                </c:pt>
                <c:pt idx="20">
                  <c:v>-4.73748486153837E-2</c:v>
                </c:pt>
                <c:pt idx="21">
                  <c:v>-4.3454104857835803E-2</c:v>
                </c:pt>
                <c:pt idx="22">
                  <c:v>-3.6228155749474703E-2</c:v>
                </c:pt>
                <c:pt idx="23">
                  <c:v>2.9052659760831E-2</c:v>
                </c:pt>
                <c:pt idx="24">
                  <c:v>-1.23561954560291E-2</c:v>
                </c:pt>
                <c:pt idx="25">
                  <c:v>-4.4093888854806501E-2</c:v>
                </c:pt>
                <c:pt idx="26">
                  <c:v>0.14683243820536801</c:v>
                </c:pt>
                <c:pt idx="27">
                  <c:v>4.5920975303907E-2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-4.3557818999999998E-2</c:v>
                </c:pt>
                <c:pt idx="1">
                  <c:v>0.121976162</c:v>
                </c:pt>
                <c:pt idx="2">
                  <c:v>-1.0515498E-2</c:v>
                </c:pt>
                <c:pt idx="3">
                  <c:v>-7.9003238000000003E-2</c:v>
                </c:pt>
                <c:pt idx="4">
                  <c:v>5.0753051E-2</c:v>
                </c:pt>
                <c:pt idx="5">
                  <c:v>-3.9305945000000002E-2</c:v>
                </c:pt>
                <c:pt idx="6">
                  <c:v>-6.2109667E-2</c:v>
                </c:pt>
                <c:pt idx="7">
                  <c:v>-2.5183595999999999E-2</c:v>
                </c:pt>
                <c:pt idx="8">
                  <c:v>1.8053564000000001E-2</c:v>
                </c:pt>
                <c:pt idx="9">
                  <c:v>6.5694280999999993E-2</c:v>
                </c:pt>
                <c:pt idx="10">
                  <c:v>5.8836089000000001E-2</c:v>
                </c:pt>
                <c:pt idx="11">
                  <c:v>-5.5164916000000001E-2</c:v>
                </c:pt>
                <c:pt idx="12">
                  <c:v>2.1023446000000001E-2</c:v>
                </c:pt>
                <c:pt idx="13">
                  <c:v>2.9472681000000001E-2</c:v>
                </c:pt>
                <c:pt idx="14">
                  <c:v>-0.113956407</c:v>
                </c:pt>
                <c:pt idx="15">
                  <c:v>-9.7359185000000001E-2</c:v>
                </c:pt>
                <c:pt idx="16">
                  <c:v>0.10223668900000001</c:v>
                </c:pt>
                <c:pt idx="17">
                  <c:v>-1.4660619999999999E-2</c:v>
                </c:pt>
                <c:pt idx="18">
                  <c:v>-1.4005930999999999E-2</c:v>
                </c:pt>
                <c:pt idx="19">
                  <c:v>4.4204205000000003E-2</c:v>
                </c:pt>
                <c:pt idx="20">
                  <c:v>2.7515066000000001E-2</c:v>
                </c:pt>
                <c:pt idx="21">
                  <c:v>-7.3939242000000002E-2</c:v>
                </c:pt>
                <c:pt idx="22">
                  <c:v>9.9289991999999994E-2</c:v>
                </c:pt>
                <c:pt idx="23">
                  <c:v>-3.0890528E-2</c:v>
                </c:pt>
                <c:pt idx="24">
                  <c:v>2.9693979999999998E-3</c:v>
                </c:pt>
                <c:pt idx="25">
                  <c:v>-7.8932851999999998E-2</c:v>
                </c:pt>
                <c:pt idx="26">
                  <c:v>5.2816902999999998E-2</c:v>
                </c:pt>
                <c:pt idx="27">
                  <c:v>5.753205E-3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small</a:t>
            </a:r>
            <a:r>
              <a:rPr lang="en-US" altLang="zh-CN" baseline="0"/>
              <a:t>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50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8.6990216518985697E-2</c:v>
                </c:pt>
                <c:pt idx="1">
                  <c:v>5.7463066756009901E-2</c:v>
                </c:pt>
                <c:pt idx="2">
                  <c:v>-1.54547444621687E-2</c:v>
                </c:pt>
                <c:pt idx="3">
                  <c:v>-8.8352399952020905E-2</c:v>
                </c:pt>
                <c:pt idx="4">
                  <c:v>8.7978201242277995E-2</c:v>
                </c:pt>
                <c:pt idx="5">
                  <c:v>-3.4488288752007802E-2</c:v>
                </c:pt>
                <c:pt idx="6">
                  <c:v>-6.8809211076633001E-2</c:v>
                </c:pt>
                <c:pt idx="7">
                  <c:v>-8.0904942994436804E-2</c:v>
                </c:pt>
                <c:pt idx="8">
                  <c:v>3.7487841346172203E-2</c:v>
                </c:pt>
                <c:pt idx="9">
                  <c:v>4.5141560480706402E-2</c:v>
                </c:pt>
                <c:pt idx="10">
                  <c:v>8.0024394016926098E-3</c:v>
                </c:pt>
                <c:pt idx="11">
                  <c:v>-0.13206004379717301</c:v>
                </c:pt>
                <c:pt idx="12">
                  <c:v>6.6849172171785307E-2</c:v>
                </c:pt>
                <c:pt idx="13">
                  <c:v>-2.4332137636190701E-2</c:v>
                </c:pt>
                <c:pt idx="14">
                  <c:v>-0.154784774099162</c:v>
                </c:pt>
                <c:pt idx="15">
                  <c:v>-5.4872304346821499E-2</c:v>
                </c:pt>
                <c:pt idx="16">
                  <c:v>0.15725015159751499</c:v>
                </c:pt>
                <c:pt idx="17">
                  <c:v>-8.2211535413716605E-2</c:v>
                </c:pt>
                <c:pt idx="18">
                  <c:v>4.0930108538758003E-2</c:v>
                </c:pt>
                <c:pt idx="19">
                  <c:v>3.8115174710977501E-2</c:v>
                </c:pt>
                <c:pt idx="20">
                  <c:v>-1.9859782580225999E-2</c:v>
                </c:pt>
                <c:pt idx="21">
                  <c:v>-0.117393346460995</c:v>
                </c:pt>
                <c:pt idx="22">
                  <c:v>6.3061836688059605E-2</c:v>
                </c:pt>
                <c:pt idx="23">
                  <c:v>-1.8378678993369599E-3</c:v>
                </c:pt>
                <c:pt idx="24">
                  <c:v>-9.3867976168997991E-3</c:v>
                </c:pt>
                <c:pt idx="25">
                  <c:v>-0.123026740382585</c:v>
                </c:pt>
                <c:pt idx="26">
                  <c:v>0.19964934107482299</c:v>
                </c:pt>
                <c:pt idx="27">
                  <c:v>5.1674180675364001E-2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0.13054803556799799</c:v>
                </c:pt>
                <c:pt idx="1">
                  <c:v>-6.4513094798724302E-2</c:v>
                </c:pt>
                <c:pt idx="2">
                  <c:v>-4.93924649149229E-3</c:v>
                </c:pt>
                <c:pt idx="3">
                  <c:v>-9.3491618947685092E-3</c:v>
                </c:pt>
                <c:pt idx="4">
                  <c:v>3.72251500236285E-2</c:v>
                </c:pt>
                <c:pt idx="5">
                  <c:v>4.8176565166851704E-3</c:v>
                </c:pt>
                <c:pt idx="6">
                  <c:v>-6.6995444742798602E-3</c:v>
                </c:pt>
                <c:pt idx="7">
                  <c:v>-5.5721347134019099E-2</c:v>
                </c:pt>
                <c:pt idx="8">
                  <c:v>1.94342774250588E-2</c:v>
                </c:pt>
                <c:pt idx="9">
                  <c:v>-2.0552720670680698E-2</c:v>
                </c:pt>
                <c:pt idx="10">
                  <c:v>-5.08336496403771E-2</c:v>
                </c:pt>
                <c:pt idx="11">
                  <c:v>-7.68951277437456E-2</c:v>
                </c:pt>
                <c:pt idx="12">
                  <c:v>4.5825725812203899E-2</c:v>
                </c:pt>
                <c:pt idx="13">
                  <c:v>-5.3804818597069502E-2</c:v>
                </c:pt>
                <c:pt idx="14">
                  <c:v>-4.0828367566421601E-2</c:v>
                </c:pt>
                <c:pt idx="15">
                  <c:v>4.2486881058197597E-2</c:v>
                </c:pt>
                <c:pt idx="16">
                  <c:v>5.5013462266759801E-2</c:v>
                </c:pt>
                <c:pt idx="17">
                  <c:v>-6.7550915860672106E-2</c:v>
                </c:pt>
                <c:pt idx="18">
                  <c:v>5.4936039638679802E-2</c:v>
                </c:pt>
                <c:pt idx="19">
                  <c:v>-6.0890298627809302E-3</c:v>
                </c:pt>
                <c:pt idx="20">
                  <c:v>-4.73748486153837E-2</c:v>
                </c:pt>
                <c:pt idx="21">
                  <c:v>-4.3454104857835803E-2</c:v>
                </c:pt>
                <c:pt idx="22">
                  <c:v>-3.6228155749474703E-2</c:v>
                </c:pt>
                <c:pt idx="23">
                  <c:v>2.9052659760831E-2</c:v>
                </c:pt>
                <c:pt idx="24">
                  <c:v>-1.23561954560291E-2</c:v>
                </c:pt>
                <c:pt idx="25">
                  <c:v>-4.4093888854806501E-2</c:v>
                </c:pt>
                <c:pt idx="26">
                  <c:v>0.14683243820536801</c:v>
                </c:pt>
                <c:pt idx="27">
                  <c:v>4.5920975303907E-2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-4.3557818999999998E-2</c:v>
                </c:pt>
                <c:pt idx="1">
                  <c:v>0.121976162</c:v>
                </c:pt>
                <c:pt idx="2">
                  <c:v>-1.0515498E-2</c:v>
                </c:pt>
                <c:pt idx="3">
                  <c:v>-7.9003238000000003E-2</c:v>
                </c:pt>
                <c:pt idx="4">
                  <c:v>5.0753051E-2</c:v>
                </c:pt>
                <c:pt idx="5">
                  <c:v>-3.9305945000000002E-2</c:v>
                </c:pt>
                <c:pt idx="6">
                  <c:v>-6.2109667E-2</c:v>
                </c:pt>
                <c:pt idx="7">
                  <c:v>-2.5183595999999999E-2</c:v>
                </c:pt>
                <c:pt idx="8">
                  <c:v>1.8053564000000001E-2</c:v>
                </c:pt>
                <c:pt idx="9">
                  <c:v>6.5694280999999993E-2</c:v>
                </c:pt>
                <c:pt idx="10">
                  <c:v>5.8836089000000001E-2</c:v>
                </c:pt>
                <c:pt idx="11">
                  <c:v>-5.5164916000000001E-2</c:v>
                </c:pt>
                <c:pt idx="12">
                  <c:v>2.1023446000000001E-2</c:v>
                </c:pt>
                <c:pt idx="13">
                  <c:v>2.9472681000000001E-2</c:v>
                </c:pt>
                <c:pt idx="14">
                  <c:v>-0.113956407</c:v>
                </c:pt>
                <c:pt idx="15">
                  <c:v>-9.7359185000000001E-2</c:v>
                </c:pt>
                <c:pt idx="16">
                  <c:v>0.10223668900000001</c:v>
                </c:pt>
                <c:pt idx="17">
                  <c:v>-1.4660619999999999E-2</c:v>
                </c:pt>
                <c:pt idx="18">
                  <c:v>-1.4005930999999999E-2</c:v>
                </c:pt>
                <c:pt idx="19">
                  <c:v>4.4204205000000003E-2</c:v>
                </c:pt>
                <c:pt idx="20">
                  <c:v>2.7515066000000001E-2</c:v>
                </c:pt>
                <c:pt idx="21">
                  <c:v>-7.3939242000000002E-2</c:v>
                </c:pt>
                <c:pt idx="22">
                  <c:v>9.9289991999999994E-2</c:v>
                </c:pt>
                <c:pt idx="23">
                  <c:v>-3.0890528E-2</c:v>
                </c:pt>
                <c:pt idx="24">
                  <c:v>2.9693979999999998E-3</c:v>
                </c:pt>
                <c:pt idx="25">
                  <c:v>-7.8932851999999998E-2</c:v>
                </c:pt>
                <c:pt idx="26">
                  <c:v>5.2816902999999998E-2</c:v>
                </c:pt>
                <c:pt idx="27">
                  <c:v>5.753205E-3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0.1513879757593925</c:v>
                </c:pt>
                <c:pt idx="1">
                  <c:v>-7.1890957934662408E-2</c:v>
                </c:pt>
                <c:pt idx="2">
                  <c:v>-2.7829224830170207E-3</c:v>
                </c:pt>
                <c:pt idx="3">
                  <c:v>-1.6542742610908299E-2</c:v>
                </c:pt>
                <c:pt idx="4">
                  <c:v>5.299836503050525E-2</c:v>
                </c:pt>
                <c:pt idx="5">
                  <c:v>-5.0222869772438179E-3</c:v>
                </c:pt>
                <c:pt idx="6">
                  <c:v>-9.4840985452752206E-3</c:v>
                </c:pt>
                <c:pt idx="7">
                  <c:v>-5.9873712696384231E-2</c:v>
                </c:pt>
                <c:pt idx="8">
                  <c:v>1.4169298631378417E-2</c:v>
                </c:pt>
                <c:pt idx="9">
                  <c:v>-2.365567378099866E-2</c:v>
                </c:pt>
                <c:pt idx="10">
                  <c:v>-4.2159026674921177E-2</c:v>
                </c:pt>
                <c:pt idx="11">
                  <c:v>-9.3238676680319613E-2</c:v>
                </c:pt>
                <c:pt idx="12">
                  <c:v>4.4147442229840989E-2</c:v>
                </c:pt>
                <c:pt idx="13">
                  <c:v>-6.4478668501953385E-2</c:v>
                </c:pt>
                <c:pt idx="14">
                  <c:v>-6.9711919794409799E-2</c:v>
                </c:pt>
                <c:pt idx="15">
                  <c:v>5.0525633701944996E-2</c:v>
                </c:pt>
                <c:pt idx="16">
                  <c:v>6.8937530942351721E-2</c:v>
                </c:pt>
                <c:pt idx="17">
                  <c:v>-6.8044978626800312E-2</c:v>
                </c:pt>
                <c:pt idx="18">
                  <c:v>6.9762515784756923E-2</c:v>
                </c:pt>
                <c:pt idx="19">
                  <c:v>2.2390105705669531E-3</c:v>
                </c:pt>
                <c:pt idx="20">
                  <c:v>-6.4752055439886866E-2</c:v>
                </c:pt>
                <c:pt idx="21">
                  <c:v>-5.2278793147574165E-2</c:v>
                </c:pt>
                <c:pt idx="22">
                  <c:v>-5.4888294497882559E-2</c:v>
                </c:pt>
                <c:pt idx="23">
                  <c:v>4.0020500074834452E-2</c:v>
                </c:pt>
                <c:pt idx="24">
                  <c:v>-1.6697847028707722E-2</c:v>
                </c:pt>
                <c:pt idx="25">
                  <c:v>-5.1072812907460595E-2</c:v>
                </c:pt>
                <c:pt idx="26">
                  <c:v>0.17913593748539486</c:v>
                </c:pt>
                <c:pt idx="27">
                  <c:v>6.4975524683406449E-2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97973</xdr:colOff>
      <xdr:row>2</xdr:row>
      <xdr:rowOff>233083</xdr:rowOff>
    </xdr:from>
    <xdr:to>
      <xdr:col>1</xdr:col>
      <xdr:colOff>5136777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5264727</xdr:colOff>
      <xdr:row>2</xdr:row>
      <xdr:rowOff>27709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推断：size因子无效 阶段，SMALL与BIG走势相同（所谓走势即同向，同正同负），存在较有效期07-10更多的两端现象（即点出现在二、四象限）。</text>
  </threadedComment>
  <threadedComment ref="C2" dT="2020-06-16T18:26:14.85" personId="{3FE18A7B-8F1F-448D-87C8-1495971E1CD4}" id="{AA6C1DFE-A53C-4962-978C-ACA417CEA481}" parentId="{0779A75D-0899-4E8B-8CF9-A595C931E538}">
    <text>结合B3看，同正收益时，small return更多时候更高，同负收益时，big return更多时候少跌</text>
  </threadedComment>
  <threadedComment ref="C2" dT="2020-06-16T19:50:38.01" personId="{3FE18A7B-8F1F-448D-87C8-1495971E1CD4}" id="{F5501F5F-8C27-40F6-A29B-BD6F4C98986F}" parentId="{0779A75D-0899-4E8B-8CF9-A595C931E538}">
    <text>拟合度指标R^2较有效期07-10下降</text>
  </threadedComment>
  <threadedComment ref="D2" dT="2020-06-16T18:35:41.43" personId="{3FE18A7B-8F1F-448D-87C8-1495971E1CD4}" id="{BD93CD7A-0A93-4BA5-892D-98E8FD291957}">
    <text>拟合度较BIG相好</text>
  </threadedComment>
  <threadedComment ref="D2" dT="2020-06-16T19:35:58.48" personId="{3FE18A7B-8F1F-448D-87C8-1495971E1CD4}" id="{7A968E70-9C58-4654-A3B4-229001380898}" parentId="{BD93CD7A-0A93-4BA5-892D-98E8FD291957}">
    <text>拟合度比valid07-10阶段（0.17）</text>
  </threadedComment>
  <threadedComment ref="F2" dT="2020-06-16T18:17:07.07" personId="{3FE18A7B-8F1F-448D-87C8-1495971E1CD4}" id="{69A4928E-0783-4778-B5C1-CF4B01C6DB27}">
    <text>相对HS300，ZZ500与SMALL 组合更拟合（符合逻辑），因为ZZ500可以代表小市值</text>
  </threadedComment>
  <threadedComment ref="B3" dT="2020-06-16T18:30:00.24" personId="{3FE18A7B-8F1F-448D-87C8-1495971E1CD4}" id="{AD0D666B-6DD6-4A16-A800-71FAF8032D0B}">
    <text>因子无效阶段，big与small return基本同向，且同涨时，BIG SMALL正收益率相近，偶尔big更高；同跌时，small跌更多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return基本重叠（可在筛选里选择可视），即small组合不会走出独立行情即与大盘反向走</text>
  </threadedComment>
  <threadedComment ref="B3" dT="2020-06-16T19:47:29.25" personId="{3FE18A7B-8F1F-448D-87C8-1495971E1CD4}" id="{B427E3D7-3DCF-4FDF-8C60-8CDB0C208CA1}" parentId="{AD0D666B-6DD6-4A16-A800-71FAF8032D0B}">
    <text>small return vol 是big 的1.5呗，有效期07-10是1.05倍</text>
  </threadedComment>
  <threadedComment ref="D3" dT="2020-06-16T18:25:51.65" personId="{3FE18A7B-8F1F-448D-87C8-1495971E1CD4}" id="{F5553440-0C3C-41BE-9038-FD8FF146DDEF}">
    <text>BIG与SMB依然不存在线性关系，valid阶段（07-10）不存在线性关系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SMB市场中性情况，拟合度交叉，ZZ500 market beta仍存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29"/>
  <sheetViews>
    <sheetView tabSelected="1" topLeftCell="J1" zoomScaleNormal="100" workbookViewId="0">
      <selection activeCell="P1" sqref="P1:U4"/>
    </sheetView>
  </sheetViews>
  <sheetFormatPr defaultRowHeight="13.8" x14ac:dyDescent="0.25"/>
  <cols>
    <col min="1" max="1" width="10.109375" style="1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4</v>
      </c>
      <c r="D1" t="s">
        <v>3</v>
      </c>
      <c r="E1" t="s">
        <v>5</v>
      </c>
      <c r="F1" t="s">
        <v>1</v>
      </c>
      <c r="G1" t="s">
        <v>2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s="3" t="s">
        <v>5</v>
      </c>
      <c r="T1" t="s">
        <v>1</v>
      </c>
      <c r="U1" t="s">
        <v>2</v>
      </c>
    </row>
    <row r="2" spans="1:21" x14ac:dyDescent="0.25">
      <c r="A2" s="1">
        <v>40452</v>
      </c>
      <c r="C2">
        <f>100*(1+SUM($J$2:J2))</f>
        <v>108.69902165189858</v>
      </c>
      <c r="D2">
        <f>100*(1+SUM($K$2:K2))</f>
        <v>113.0548035567998</v>
      </c>
      <c r="E2">
        <f>100*(1+SUM($L$2:L2))</f>
        <v>95.644218100000003</v>
      </c>
      <c r="F2">
        <f>100*(1+SUM($M$2:M2))</f>
        <v>115.13879757593925</v>
      </c>
      <c r="G2">
        <f>100*(1+SUM($N$2:N2))</f>
        <v>108.47294339784577</v>
      </c>
      <c r="J2">
        <v>8.6990216518985697E-2</v>
      </c>
      <c r="K2">
        <v>0.13054803556799799</v>
      </c>
      <c r="L2">
        <v>-4.3557818999999998E-2</v>
      </c>
      <c r="M2">
        <v>0.1513879757593925</v>
      </c>
      <c r="N2">
        <v>8.4729433978457572E-2</v>
      </c>
      <c r="P2" t="s">
        <v>6</v>
      </c>
      <c r="Q2">
        <f>_xlfn.STDEV.S(J2:J37)</f>
        <v>8.6594868276224105E-2</v>
      </c>
      <c r="R2">
        <f>_xlfn.STDEV.S(K2:K37)</f>
        <v>5.6538455351193687E-2</v>
      </c>
      <c r="S2" s="4">
        <f>_xlfn.STDEV.S(L2:L37)</f>
        <v>6.251722436482153E-2</v>
      </c>
      <c r="T2">
        <f>_xlfn.STDEV.S(M2:M37)</f>
        <v>6.7930238191907188E-2</v>
      </c>
      <c r="U2">
        <f>_xlfn.STDEV.S(N2:N37)</f>
        <v>7.64320639181406E-2</v>
      </c>
    </row>
    <row r="3" spans="1:21" x14ac:dyDescent="0.25">
      <c r="A3" s="1">
        <v>40483</v>
      </c>
      <c r="C3">
        <f>100*(1+SUM($J$2:J3))</f>
        <v>114.44532832749957</v>
      </c>
      <c r="D3">
        <f>100*(1+SUM($K$2:K3))</f>
        <v>106.60349407692738</v>
      </c>
      <c r="E3">
        <f>100*(1+SUM($L$2:L3))</f>
        <v>107.8418343</v>
      </c>
      <c r="F3">
        <f>100*(1+SUM($M$2:M3))</f>
        <v>107.949701782473</v>
      </c>
      <c r="G3">
        <f>100*(1+SUM($N$2:N3))</f>
        <v>109.56858397867968</v>
      </c>
      <c r="J3">
        <v>5.7463066756009901E-2</v>
      </c>
      <c r="K3">
        <v>-6.4513094798724302E-2</v>
      </c>
      <c r="L3">
        <v>0.121976162</v>
      </c>
      <c r="M3">
        <v>-7.1890957934662408E-2</v>
      </c>
      <c r="N3">
        <v>1.0956405808339119E-2</v>
      </c>
      <c r="P3" t="s">
        <v>7</v>
      </c>
      <c r="Q3">
        <f>AVERAGE(J2:J37)</f>
        <v>-2.3993437952588063E-3</v>
      </c>
      <c r="R3">
        <f>AVERAGE(K2:K37)</f>
        <v>-1.0425327389015672E-3</v>
      </c>
      <c r="S3" s="4">
        <f>AVERAGE(L2:L37)</f>
        <v>-1.3568111428571426E-3</v>
      </c>
      <c r="T3">
        <f>AVERAGE(M2:M37)</f>
        <v>-1.009847622644012E-3</v>
      </c>
      <c r="U3">
        <f>AVERAGE(N2:N37)</f>
        <v>-7.5641540974714693E-3</v>
      </c>
    </row>
    <row r="4" spans="1:21" x14ac:dyDescent="0.25">
      <c r="A4" s="1">
        <v>40513</v>
      </c>
      <c r="C4">
        <f>100*(1+SUM($J$2:J4))</f>
        <v>112.8998538812827</v>
      </c>
      <c r="D4">
        <f>100*(1+SUM($K$2:K4))</f>
        <v>106.10956942777814</v>
      </c>
      <c r="E4">
        <f>100*(1+SUM($L$2:L4))</f>
        <v>106.79028450000001</v>
      </c>
      <c r="F4">
        <f>100*(1+SUM($M$2:M4))</f>
        <v>107.67140953417132</v>
      </c>
      <c r="G4">
        <f>100*(1+SUM($N$2:N4))</f>
        <v>106.16095163356493</v>
      </c>
      <c r="J4">
        <v>-1.54547444621687E-2</v>
      </c>
      <c r="K4">
        <v>-4.93924649149229E-3</v>
      </c>
      <c r="L4">
        <v>-1.0515498E-2</v>
      </c>
      <c r="M4">
        <v>-2.7829224830170207E-3</v>
      </c>
      <c r="N4">
        <v>-3.4076323451147326E-2</v>
      </c>
      <c r="P4" t="s">
        <v>8</v>
      </c>
      <c r="Q4">
        <f>Q3/Q2</f>
        <v>-2.7707690340324491E-2</v>
      </c>
      <c r="R4">
        <f t="shared" ref="R4:U4" si="0">R3/R2</f>
        <v>-1.8439356583510844E-2</v>
      </c>
      <c r="S4" s="4">
        <f t="shared" si="0"/>
        <v>-2.1702997160261337E-2</v>
      </c>
      <c r="T4">
        <f t="shared" si="0"/>
        <v>-1.4865951445527529E-2</v>
      </c>
      <c r="U4">
        <f t="shared" si="0"/>
        <v>-9.8965718177815312E-2</v>
      </c>
    </row>
    <row r="5" spans="1:21" x14ac:dyDescent="0.25">
      <c r="A5" s="1">
        <v>40544</v>
      </c>
      <c r="C5">
        <f>100*(1+SUM($J$2:J5))</f>
        <v>104.06461388608059</v>
      </c>
      <c r="D5">
        <f>100*(1+SUM($K$2:K5))</f>
        <v>105.17465323830129</v>
      </c>
      <c r="E5">
        <f>100*(1+SUM($L$2:L5))</f>
        <v>98.889960700000003</v>
      </c>
      <c r="F5">
        <f>100*(1+SUM($M$2:M5))</f>
        <v>106.01713527308047</v>
      </c>
      <c r="G5">
        <f>100*(1+SUM($N$2:N5))</f>
        <v>99.560212681386147</v>
      </c>
      <c r="J5">
        <v>-8.8352399952020905E-2</v>
      </c>
      <c r="K5">
        <v>-9.3491618947685092E-3</v>
      </c>
      <c r="L5">
        <v>-7.9003238000000003E-2</v>
      </c>
      <c r="M5">
        <v>-1.6542742610908299E-2</v>
      </c>
      <c r="N5">
        <v>-6.6007389521787863E-2</v>
      </c>
    </row>
    <row r="6" spans="1:21" x14ac:dyDescent="0.25">
      <c r="A6" s="1">
        <v>40575</v>
      </c>
      <c r="C6">
        <f>100*(1+SUM($J$2:J6))</f>
        <v>112.86243401030841</v>
      </c>
      <c r="D6">
        <f>100*(1+SUM($K$2:K6))</f>
        <v>108.89716824066413</v>
      </c>
      <c r="E6">
        <f>100*(1+SUM($L$2:L6))</f>
        <v>103.96526580000001</v>
      </c>
      <c r="F6">
        <f>100*(1+SUM($M$2:M6))</f>
        <v>111.316971776131</v>
      </c>
      <c r="G6">
        <f>100*(1+SUM($N$2:N6))</f>
        <v>110.06476063990149</v>
      </c>
      <c r="J6">
        <v>8.7978201242277995E-2</v>
      </c>
      <c r="K6">
        <v>3.72251500236285E-2</v>
      </c>
      <c r="L6">
        <v>5.0753051E-2</v>
      </c>
      <c r="M6">
        <v>5.299836503050525E-2</v>
      </c>
      <c r="N6">
        <v>0.1050454795851534</v>
      </c>
    </row>
    <row r="7" spans="1:21" x14ac:dyDescent="0.25">
      <c r="A7" s="1">
        <v>40603</v>
      </c>
      <c r="C7">
        <f>100*(1+SUM($J$2:J7))</f>
        <v>109.41360513510763</v>
      </c>
      <c r="D7">
        <f>100*(1+SUM($K$2:K7))</f>
        <v>109.37893389233267</v>
      </c>
      <c r="E7">
        <f>100*(1+SUM($L$2:L7))</f>
        <v>100.03467129999999</v>
      </c>
      <c r="F7">
        <f>100*(1+SUM($M$2:M7))</f>
        <v>110.81474307840662</v>
      </c>
      <c r="G7">
        <f>100*(1+SUM($N$2:N7))</f>
        <v>108.20399337025017</v>
      </c>
      <c r="J7">
        <v>-3.4488288752007802E-2</v>
      </c>
      <c r="K7">
        <v>4.8176565166851704E-3</v>
      </c>
      <c r="L7">
        <v>-3.9305945000000002E-2</v>
      </c>
      <c r="M7">
        <v>-5.0222869772438179E-3</v>
      </c>
      <c r="N7">
        <v>-1.8607672696513079E-2</v>
      </c>
    </row>
    <row r="8" spans="1:21" x14ac:dyDescent="0.25">
      <c r="A8" s="1">
        <v>40634</v>
      </c>
      <c r="C8">
        <f>100*(1+SUM($J$2:J8))</f>
        <v>102.5326840274443</v>
      </c>
      <c r="D8">
        <f>100*(1+SUM($K$2:K8))</f>
        <v>108.70897944490467</v>
      </c>
      <c r="E8">
        <f>100*(1+SUM($L$2:L8))</f>
        <v>93.823704599999999</v>
      </c>
      <c r="F8">
        <f>100*(1+SUM($M$2:M8))</f>
        <v>109.86633322387908</v>
      </c>
      <c r="G8">
        <f>100*(1+SUM($N$2:N8))</f>
        <v>104.93365499732002</v>
      </c>
      <c r="J8">
        <v>-6.8809211076633001E-2</v>
      </c>
      <c r="K8">
        <v>-6.6995444742798602E-3</v>
      </c>
      <c r="L8">
        <v>-6.2109667E-2</v>
      </c>
      <c r="M8">
        <v>-9.4840985452752206E-3</v>
      </c>
      <c r="N8">
        <v>-3.2703383729301608E-2</v>
      </c>
    </row>
    <row r="9" spans="1:21" x14ac:dyDescent="0.25">
      <c r="A9" s="1">
        <v>40664</v>
      </c>
      <c r="C9">
        <f>100*(1+SUM($J$2:J9))</f>
        <v>94.442189728000642</v>
      </c>
      <c r="D9">
        <f>100*(1+SUM($K$2:K9))</f>
        <v>103.13684473150275</v>
      </c>
      <c r="E9">
        <f>100*(1+SUM($L$2:L9))</f>
        <v>91.305345000000003</v>
      </c>
      <c r="F9">
        <f>100*(1+SUM($M$2:M9))</f>
        <v>103.87896195424067</v>
      </c>
      <c r="G9">
        <f>100*(1+SUM($N$2:N9))</f>
        <v>96.817042394541772</v>
      </c>
      <c r="J9">
        <v>-8.0904942994436804E-2</v>
      </c>
      <c r="K9">
        <v>-5.5721347134019099E-2</v>
      </c>
      <c r="L9">
        <v>-2.5183595999999999E-2</v>
      </c>
      <c r="M9">
        <v>-5.9873712696384231E-2</v>
      </c>
      <c r="N9">
        <v>-8.1166126027782462E-2</v>
      </c>
    </row>
    <row r="10" spans="1:21" x14ac:dyDescent="0.25">
      <c r="A10" s="1">
        <v>40695</v>
      </c>
      <c r="C10">
        <f>100*(1+SUM($J$2:J10))</f>
        <v>98.190973862617852</v>
      </c>
      <c r="D10">
        <f>100*(1+SUM($K$2:K10))</f>
        <v>105.08027247400864</v>
      </c>
      <c r="E10">
        <f>100*(1+SUM($L$2:L10))</f>
        <v>93.110701399999996</v>
      </c>
      <c r="F10">
        <f>100*(1+SUM($M$2:M10))</f>
        <v>105.2958918173785</v>
      </c>
      <c r="G10">
        <f>100*(1+SUM($N$2:N10))</f>
        <v>99.855779827826808</v>
      </c>
      <c r="J10">
        <v>3.7487841346172203E-2</v>
      </c>
      <c r="K10">
        <v>1.94342774250588E-2</v>
      </c>
      <c r="L10">
        <v>1.8053564000000001E-2</v>
      </c>
      <c r="M10">
        <v>1.4169298631378417E-2</v>
      </c>
      <c r="N10">
        <v>3.0387374332850357E-2</v>
      </c>
    </row>
    <row r="11" spans="1:21" x14ac:dyDescent="0.25">
      <c r="A11" s="1">
        <v>40725</v>
      </c>
      <c r="C11">
        <f>100*(1+SUM($J$2:J11))</f>
        <v>102.7051299106885</v>
      </c>
      <c r="D11">
        <f>100*(1+SUM($K$2:K11))</f>
        <v>103.02500040694056</v>
      </c>
      <c r="E11">
        <f>100*(1+SUM($L$2:L11))</f>
        <v>99.680129500000007</v>
      </c>
      <c r="F11">
        <f>100*(1+SUM($M$2:M11))</f>
        <v>102.93032443927865</v>
      </c>
      <c r="G11">
        <f>100*(1+SUM($N$2:N11))</f>
        <v>100.92558698302201</v>
      </c>
      <c r="J11">
        <v>4.5141560480706402E-2</v>
      </c>
      <c r="K11">
        <v>-2.0552720670680698E-2</v>
      </c>
      <c r="L11">
        <v>6.5694280999999993E-2</v>
      </c>
      <c r="M11">
        <v>-2.365567378099866E-2</v>
      </c>
      <c r="N11">
        <v>1.0698071551951875E-2</v>
      </c>
    </row>
    <row r="12" spans="1:21" x14ac:dyDescent="0.25">
      <c r="A12" s="1">
        <v>40756</v>
      </c>
      <c r="C12">
        <f>100*(1+SUM($J$2:J12))</f>
        <v>103.50537385085777</v>
      </c>
      <c r="D12">
        <f>100*(1+SUM($K$2:K12))</f>
        <v>97.941635442902864</v>
      </c>
      <c r="E12">
        <f>100*(1+SUM($L$2:L12))</f>
        <v>105.56373839999999</v>
      </c>
      <c r="F12">
        <f>100*(1+SUM($M$2:M12))</f>
        <v>98.714421771786533</v>
      </c>
      <c r="G12">
        <f>100*(1+SUM($N$2:N12))</f>
        <v>96.652330164133076</v>
      </c>
      <c r="J12">
        <v>8.0024394016926098E-3</v>
      </c>
      <c r="K12">
        <v>-5.08336496403771E-2</v>
      </c>
      <c r="L12">
        <v>5.8836089000000001E-2</v>
      </c>
      <c r="M12">
        <v>-4.2159026674921177E-2</v>
      </c>
      <c r="N12">
        <v>-4.2732568188889222E-2</v>
      </c>
    </row>
    <row r="13" spans="1:21" x14ac:dyDescent="0.25">
      <c r="A13" s="1">
        <v>40787</v>
      </c>
      <c r="C13">
        <f>100*(1+SUM($J$2:J13))</f>
        <v>90.299369471140452</v>
      </c>
      <c r="D13">
        <f>100*(1+SUM($K$2:K13))</f>
        <v>90.252122668528301</v>
      </c>
      <c r="E13">
        <f>100*(1+SUM($L$2:L13))</f>
        <v>100.04724679999998</v>
      </c>
      <c r="F13">
        <f>100*(1+SUM($M$2:M13))</f>
        <v>89.390554103754567</v>
      </c>
      <c r="G13">
        <f>100*(1+SUM($N$2:N13))</f>
        <v>83.703344261737428</v>
      </c>
      <c r="J13">
        <v>-0.13206004379717301</v>
      </c>
      <c r="K13">
        <v>-7.68951277437456E-2</v>
      </c>
      <c r="L13">
        <v>-5.5164916000000001E-2</v>
      </c>
      <c r="M13">
        <v>-9.3238676680319613E-2</v>
      </c>
      <c r="N13">
        <v>-0.12948985902395646</v>
      </c>
    </row>
    <row r="14" spans="1:21" x14ac:dyDescent="0.25">
      <c r="A14" s="1">
        <v>40817</v>
      </c>
      <c r="C14">
        <f>100*(1+SUM($J$2:J14))</f>
        <v>96.984286688318988</v>
      </c>
      <c r="D14">
        <f>100*(1+SUM($K$2:K14))</f>
        <v>94.834695249748691</v>
      </c>
      <c r="E14">
        <f>100*(1+SUM($L$2:L14))</f>
        <v>102.14959139999999</v>
      </c>
      <c r="F14">
        <f>100*(1+SUM($M$2:M14))</f>
        <v>93.805298326738679</v>
      </c>
      <c r="G14">
        <f>100*(1+SUM($N$2:N14))</f>
        <v>87.398866231852793</v>
      </c>
      <c r="J14">
        <v>6.6849172171785307E-2</v>
      </c>
      <c r="K14">
        <v>4.5825725812203899E-2</v>
      </c>
      <c r="L14">
        <v>2.1023446000000001E-2</v>
      </c>
      <c r="M14">
        <v>4.4147442229840989E-2</v>
      </c>
      <c r="N14">
        <v>3.6955219701153591E-2</v>
      </c>
    </row>
    <row r="15" spans="1:21" x14ac:dyDescent="0.25">
      <c r="A15" s="1">
        <v>40848</v>
      </c>
      <c r="C15">
        <f>100*(1+SUM($J$2:J15))</f>
        <v>94.551072924699923</v>
      </c>
      <c r="D15">
        <f>100*(1+SUM($K$2:K15))</f>
        <v>89.45421339004173</v>
      </c>
      <c r="E15">
        <f>100*(1+SUM($L$2:L15))</f>
        <v>105.09685950000001</v>
      </c>
      <c r="F15">
        <f>100*(1+SUM($M$2:M15))</f>
        <v>87.35743147654334</v>
      </c>
      <c r="G15">
        <f>100*(1+SUM($N$2:N15))</f>
        <v>82.912648437005615</v>
      </c>
      <c r="J15">
        <v>-2.4332137636190701E-2</v>
      </c>
      <c r="K15">
        <v>-5.3804818597069502E-2</v>
      </c>
      <c r="L15">
        <v>2.9472681000000001E-2</v>
      </c>
      <c r="M15">
        <v>-6.4478668501953385E-2</v>
      </c>
      <c r="N15">
        <v>-4.4862177948471769E-2</v>
      </c>
    </row>
    <row r="16" spans="1:21" x14ac:dyDescent="0.25">
      <c r="A16" s="1">
        <v>40878</v>
      </c>
      <c r="C16">
        <f>100*(1+SUM($J$2:J16))</f>
        <v>79.072595514783714</v>
      </c>
      <c r="D16">
        <f>100*(1+SUM($K$2:K16))</f>
        <v>85.371376633399578</v>
      </c>
      <c r="E16">
        <f>100*(1+SUM($L$2:L16))</f>
        <v>93.701218799999992</v>
      </c>
      <c r="F16">
        <f>100*(1+SUM($M$2:M16))</f>
        <v>80.386239497102352</v>
      </c>
      <c r="G16">
        <f>100*(1+SUM($N$2:N16))</f>
        <v>68.431792716758693</v>
      </c>
      <c r="J16">
        <v>-0.154784774099162</v>
      </c>
      <c r="K16">
        <v>-4.0828367566421601E-2</v>
      </c>
      <c r="L16">
        <v>-0.113956407</v>
      </c>
      <c r="M16">
        <v>-6.9711919794409799E-2</v>
      </c>
      <c r="N16">
        <v>-0.1448085572024691</v>
      </c>
    </row>
    <row r="17" spans="1:14" x14ac:dyDescent="0.25">
      <c r="A17" s="1">
        <v>40909</v>
      </c>
      <c r="C17">
        <f>100*(1+SUM($J$2:J17))</f>
        <v>73.585365080101568</v>
      </c>
      <c r="D17">
        <f>100*(1+SUM($K$2:K17))</f>
        <v>89.620064739219345</v>
      </c>
      <c r="E17">
        <f>100*(1+SUM($L$2:L17))</f>
        <v>83.965300299999996</v>
      </c>
      <c r="F17">
        <f>100*(1+SUM($M$2:M17))</f>
        <v>85.438802867296843</v>
      </c>
      <c r="G17">
        <f>100*(1+SUM($N$2:N17))</f>
        <v>69.280028594289462</v>
      </c>
      <c r="J17">
        <v>-5.4872304346821499E-2</v>
      </c>
      <c r="K17">
        <v>4.2486881058197597E-2</v>
      </c>
      <c r="L17">
        <v>-9.7359185000000001E-2</v>
      </c>
      <c r="M17">
        <v>5.0525633701944996E-2</v>
      </c>
      <c r="N17">
        <v>8.4823587753076676E-3</v>
      </c>
    </row>
    <row r="18" spans="1:14" x14ac:dyDescent="0.25">
      <c r="A18" s="1">
        <v>40940</v>
      </c>
      <c r="C18">
        <f>100*(1+SUM($J$2:J18))</f>
        <v>89.310380239853075</v>
      </c>
      <c r="D18">
        <f>100*(1+SUM($K$2:K18))</f>
        <v>95.121410965895308</v>
      </c>
      <c r="E18">
        <f>100*(1+SUM($L$2:L18))</f>
        <v>94.188969200000003</v>
      </c>
      <c r="F18">
        <f>100*(1+SUM($M$2:M18))</f>
        <v>92.332555961532023</v>
      </c>
      <c r="G18">
        <f>100*(1+SUM($N$2:N18))</f>
        <v>81.471596940224657</v>
      </c>
      <c r="J18">
        <v>0.15725015159751499</v>
      </c>
      <c r="K18">
        <v>5.5013462266759801E-2</v>
      </c>
      <c r="L18">
        <v>0.10223668900000001</v>
      </c>
      <c r="M18">
        <v>6.8937530942351721E-2</v>
      </c>
      <c r="N18">
        <v>0.12191568345935186</v>
      </c>
    </row>
    <row r="19" spans="1:14" x14ac:dyDescent="0.25">
      <c r="A19" s="1">
        <v>40969</v>
      </c>
      <c r="C19">
        <f>100*(1+SUM($J$2:J19))</f>
        <v>81.089226698481411</v>
      </c>
      <c r="D19">
        <f>100*(1+SUM($K$2:K19))</f>
        <v>88.366319379828113</v>
      </c>
      <c r="E19">
        <f>100*(1+SUM($L$2:L19))</f>
        <v>92.722907200000009</v>
      </c>
      <c r="F19">
        <f>100*(1+SUM($M$2:M19))</f>
        <v>85.528058098851986</v>
      </c>
      <c r="G19">
        <f>100*(1+SUM($N$2:N19))</f>
        <v>73.915606095722012</v>
      </c>
      <c r="J19">
        <v>-8.2211535413716605E-2</v>
      </c>
      <c r="K19">
        <v>-6.7550915860672106E-2</v>
      </c>
      <c r="L19">
        <v>-1.4660619999999999E-2</v>
      </c>
      <c r="M19">
        <v>-6.8044978626800312E-2</v>
      </c>
      <c r="N19">
        <v>-7.5559908445026372E-2</v>
      </c>
    </row>
    <row r="20" spans="1:14" x14ac:dyDescent="0.25">
      <c r="A20" s="1">
        <v>41000</v>
      </c>
      <c r="C20">
        <f>100*(1+SUM($J$2:J20))</f>
        <v>85.182237552357208</v>
      </c>
      <c r="D20">
        <f>100*(1+SUM($K$2:K20))</f>
        <v>93.859923343696082</v>
      </c>
      <c r="E20">
        <f>100*(1+SUM($L$2:L20))</f>
        <v>91.3223141</v>
      </c>
      <c r="F20">
        <f>100*(1+SUM($M$2:M20))</f>
        <v>92.504309677327683</v>
      </c>
      <c r="G20">
        <f>100*(1+SUM($N$2:N20))</f>
        <v>81.167293317323129</v>
      </c>
      <c r="J20">
        <v>4.0930108538758003E-2</v>
      </c>
      <c r="K20">
        <v>5.4936039638679802E-2</v>
      </c>
      <c r="L20">
        <v>-1.4005930999999999E-2</v>
      </c>
      <c r="M20">
        <v>6.9762515784756923E-2</v>
      </c>
      <c r="N20">
        <v>7.2516872216011108E-2</v>
      </c>
    </row>
    <row r="21" spans="1:14" x14ac:dyDescent="0.25">
      <c r="A21" s="1">
        <v>41030</v>
      </c>
      <c r="C21">
        <f>100*(1+SUM($J$2:J21))</f>
        <v>88.993755023454952</v>
      </c>
      <c r="D21">
        <f>100*(1+SUM($K$2:K21))</f>
        <v>93.251020357417985</v>
      </c>
      <c r="E21">
        <f>100*(1+SUM($L$2:L21))</f>
        <v>95.742734600000006</v>
      </c>
      <c r="F21">
        <f>100*(1+SUM($M$2:M21))</f>
        <v>92.728210734384376</v>
      </c>
      <c r="G21">
        <f>100*(1+SUM($N$2:N21))</f>
        <v>83.594544015891074</v>
      </c>
      <c r="J21">
        <v>3.8115174710977501E-2</v>
      </c>
      <c r="K21">
        <v>-6.0890298627809302E-3</v>
      </c>
      <c r="L21">
        <v>4.4204205000000003E-2</v>
      </c>
      <c r="M21">
        <v>2.2390105705669531E-3</v>
      </c>
      <c r="N21">
        <v>2.4272506985679433E-2</v>
      </c>
    </row>
    <row r="22" spans="1:14" x14ac:dyDescent="0.25">
      <c r="A22" s="1">
        <v>41061</v>
      </c>
      <c r="C22">
        <f>100*(1+SUM($J$2:J22))</f>
        <v>87.007776765432368</v>
      </c>
      <c r="D22">
        <f>100*(1+SUM($K$2:K22))</f>
        <v>88.513535495879623</v>
      </c>
      <c r="E22">
        <f>100*(1+SUM($L$2:L22))</f>
        <v>98.494241200000005</v>
      </c>
      <c r="F22">
        <f>100*(1+SUM($M$2:M22))</f>
        <v>86.253005190395697</v>
      </c>
      <c r="G22">
        <f>100*(1+SUM($N$2:N22))</f>
        <v>76.065218756605944</v>
      </c>
      <c r="J22">
        <v>-1.9859782580225999E-2</v>
      </c>
      <c r="K22">
        <v>-4.73748486153837E-2</v>
      </c>
      <c r="L22">
        <v>2.7515066000000001E-2</v>
      </c>
      <c r="M22">
        <v>-6.4752055439886866E-2</v>
      </c>
      <c r="N22">
        <v>-7.5293252592851204E-2</v>
      </c>
    </row>
    <row r="23" spans="1:14" x14ac:dyDescent="0.25">
      <c r="A23" s="1">
        <v>41091</v>
      </c>
      <c r="C23">
        <f>100*(1+SUM($J$2:J23))</f>
        <v>75.26844211933286</v>
      </c>
      <c r="D23">
        <f>100*(1+SUM($K$2:K23))</f>
        <v>84.168125010096034</v>
      </c>
      <c r="E23">
        <f>100*(1+SUM($L$2:L23))</f>
        <v>91.100317000000004</v>
      </c>
      <c r="F23">
        <f>100*(1+SUM($M$2:M23))</f>
        <v>81.025125875638281</v>
      </c>
      <c r="G23">
        <f>100*(1+SUM($N$2:N23))</f>
        <v>67.082715306561738</v>
      </c>
      <c r="J23">
        <v>-0.117393346460995</v>
      </c>
      <c r="K23">
        <v>-4.3454104857835803E-2</v>
      </c>
      <c r="L23">
        <v>-7.3939242000000002E-2</v>
      </c>
      <c r="M23">
        <v>-5.2278793147574165E-2</v>
      </c>
      <c r="N23">
        <v>-8.9825034500442172E-2</v>
      </c>
    </row>
    <row r="24" spans="1:14" x14ac:dyDescent="0.25">
      <c r="A24" s="1">
        <v>41122</v>
      </c>
      <c r="C24">
        <f>100*(1+SUM($J$2:J24))</f>
        <v>81.574625788138817</v>
      </c>
      <c r="D24">
        <f>100*(1+SUM($K$2:K24))</f>
        <v>80.545309435148567</v>
      </c>
      <c r="E24">
        <f>100*(1+SUM($L$2:L24))</f>
        <v>101.0293162</v>
      </c>
      <c r="F24">
        <f>100*(1+SUM($M$2:M24))</f>
        <v>75.536296425850026</v>
      </c>
      <c r="G24">
        <f>100*(1+SUM($N$2:N24))</f>
        <v>66.459454280792457</v>
      </c>
      <c r="J24">
        <v>6.3061836688059605E-2</v>
      </c>
      <c r="K24">
        <v>-3.6228155749474703E-2</v>
      </c>
      <c r="L24">
        <v>9.9289991999999994E-2</v>
      </c>
      <c r="M24">
        <v>-5.4888294497882559E-2</v>
      </c>
      <c r="N24">
        <v>-6.2326102576926532E-3</v>
      </c>
    </row>
    <row r="25" spans="1:14" x14ac:dyDescent="0.25">
      <c r="A25" s="1">
        <v>41153</v>
      </c>
      <c r="C25">
        <f>100*(1+SUM($J$2:J25))</f>
        <v>81.390838998205126</v>
      </c>
      <c r="D25">
        <f>100*(1+SUM($K$2:K25))</f>
        <v>83.450575411231668</v>
      </c>
      <c r="E25">
        <f>100*(1+SUM($L$2:L25))</f>
        <v>97.940263400000006</v>
      </c>
      <c r="F25">
        <f>100*(1+SUM($M$2:M25))</f>
        <v>79.538346433333459</v>
      </c>
      <c r="G25">
        <f>100*(1+SUM($N$2:N25))</f>
        <v>68.378549678148744</v>
      </c>
      <c r="J25">
        <v>-1.8378678993369599E-3</v>
      </c>
      <c r="K25">
        <v>2.9052659760831E-2</v>
      </c>
      <c r="L25">
        <v>-3.0890528E-2</v>
      </c>
      <c r="M25">
        <v>4.0020500074834452E-2</v>
      </c>
      <c r="N25">
        <v>1.9190953973562668E-2</v>
      </c>
    </row>
    <row r="26" spans="1:14" x14ac:dyDescent="0.25">
      <c r="A26" s="1">
        <v>41183</v>
      </c>
      <c r="C26">
        <f>100*(1+SUM($J$2:J26))</f>
        <v>80.452159236515143</v>
      </c>
      <c r="D26">
        <f>100*(1+SUM($K$2:K26))</f>
        <v>82.214955865628752</v>
      </c>
      <c r="E26">
        <f>100*(1+SUM($L$2:L26))</f>
        <v>98.237203199999996</v>
      </c>
      <c r="F26">
        <f>100*(1+SUM($M$2:M26))</f>
        <v>77.868561730462687</v>
      </c>
      <c r="G26">
        <f>100*(1+SUM($N$2:N26))</f>
        <v>67.389409901603699</v>
      </c>
      <c r="J26">
        <v>-9.3867976168997991E-3</v>
      </c>
      <c r="K26">
        <v>-1.23561954560291E-2</v>
      </c>
      <c r="L26">
        <v>2.9693979999999998E-3</v>
      </c>
      <c r="M26">
        <v>-1.6697847028707722E-2</v>
      </c>
      <c r="N26">
        <v>-9.8913977654504544E-3</v>
      </c>
    </row>
    <row r="27" spans="1:14" x14ac:dyDescent="0.25">
      <c r="A27" s="1">
        <v>41214</v>
      </c>
      <c r="C27">
        <f>100*(1+SUM($J$2:J27))</f>
        <v>68.149485198256642</v>
      </c>
      <c r="D27">
        <f>100*(1+SUM($K$2:K27))</f>
        <v>77.805566980148114</v>
      </c>
      <c r="E27">
        <f>100*(1+SUM($L$2:L27))</f>
        <v>90.343918000000002</v>
      </c>
      <c r="F27">
        <f>100*(1+SUM($M$2:M27))</f>
        <v>72.761280439716643</v>
      </c>
      <c r="G27">
        <f>100*(1+SUM($N$2:N27))</f>
        <v>56.295063132246661</v>
      </c>
      <c r="J27">
        <v>-0.123026740382585</v>
      </c>
      <c r="K27">
        <v>-4.4093888854806501E-2</v>
      </c>
      <c r="L27">
        <v>-7.8932851999999998E-2</v>
      </c>
      <c r="M27">
        <v>-5.1072812907460595E-2</v>
      </c>
      <c r="N27">
        <v>-0.11094346769357029</v>
      </c>
    </row>
    <row r="28" spans="1:14" x14ac:dyDescent="0.25">
      <c r="A28" s="1">
        <v>41244</v>
      </c>
      <c r="C28">
        <f>100*(1+SUM($J$2:J28))</f>
        <v>88.114419305738949</v>
      </c>
      <c r="D28">
        <f>100*(1+SUM($K$2:K28))</f>
        <v>92.488810800684917</v>
      </c>
      <c r="E28">
        <f>100*(1+SUM($L$2:L28))</f>
        <v>95.625608299999996</v>
      </c>
      <c r="F28">
        <f>100*(1+SUM($M$2:M28))</f>
        <v>90.674874188256126</v>
      </c>
      <c r="G28">
        <f>100*(1+SUM($N$2:N28))</f>
        <v>72.599711966665225</v>
      </c>
      <c r="J28">
        <v>0.19964934107482299</v>
      </c>
      <c r="K28">
        <v>0.14683243820536801</v>
      </c>
      <c r="L28">
        <v>5.2816902999999998E-2</v>
      </c>
      <c r="M28">
        <v>0.17913593748539486</v>
      </c>
      <c r="N28">
        <v>0.16304648834418567</v>
      </c>
    </row>
    <row r="29" spans="1:14" x14ac:dyDescent="0.25">
      <c r="A29" s="1">
        <v>41275</v>
      </c>
      <c r="C29">
        <f>100*(1+SUM($J$2:J29))</f>
        <v>93.281837373275351</v>
      </c>
      <c r="D29">
        <f>100*(1+SUM($K$2:K29))</f>
        <v>97.080908331075605</v>
      </c>
      <c r="E29">
        <f>100*(1+SUM($L$2:L29))</f>
        <v>96.2009288</v>
      </c>
      <c r="F29">
        <f>100*(1+SUM($M$2:M29))</f>
        <v>97.17242665659677</v>
      </c>
      <c r="G29">
        <f>100*(1+SUM($N$2:N29))</f>
        <v>78.820368527079893</v>
      </c>
      <c r="J29">
        <v>5.1674180675364001E-2</v>
      </c>
      <c r="K29">
        <v>4.5920975303907E-2</v>
      </c>
      <c r="L29">
        <v>5.753205E-3</v>
      </c>
      <c r="M29">
        <v>6.4975524683406449E-2</v>
      </c>
      <c r="N29">
        <v>6.220656560414662E-2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6"/>
  <sheetViews>
    <sheetView topLeftCell="A2" zoomScaleNormal="100" workbookViewId="0">
      <selection activeCell="C3" sqref="C3"/>
    </sheetView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2"/>
      <c r="D3" s="2"/>
      <c r="E3" s="2"/>
      <c r="F3" s="2"/>
    </row>
    <row r="4" spans="1:6" ht="249" customHeight="1" x14ac:dyDescent="0.25">
      <c r="A4" s="2" t="s">
        <v>5</v>
      </c>
      <c r="B4" s="2"/>
      <c r="C4" s="2"/>
      <c r="D4" s="2"/>
      <c r="E4" s="2"/>
      <c r="F4" s="2"/>
    </row>
    <row r="5" spans="1:6" ht="249" customHeight="1" x14ac:dyDescent="0.25">
      <c r="A5" s="2" t="s">
        <v>1</v>
      </c>
      <c r="B5" s="2"/>
      <c r="C5" s="2"/>
      <c r="D5" s="2"/>
      <c r="E5" s="2"/>
      <c r="F5" s="2"/>
    </row>
    <row r="6" spans="1:6" ht="249" customHeight="1" x14ac:dyDescent="0.25">
      <c r="A6" s="2" t="s">
        <v>2</v>
      </c>
      <c r="B6" s="2"/>
      <c r="C6" s="2"/>
      <c r="D6" s="2"/>
      <c r="E6" s="2"/>
      <c r="F6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2020-06-19T10:15:10Z</dcterms:modified>
</cp:coreProperties>
</file>