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de603865a7d7d/桌面/"/>
    </mc:Choice>
  </mc:AlternateContent>
  <xr:revisionPtr revIDLastSave="217" documentId="8_{3C08C3BA-B49C-445D-AB6C-78712E7752A1}" xr6:coauthVersionLast="45" xr6:coauthVersionMax="45" xr10:uidLastSave="{D535FE08-61BE-4B3D-85E4-43829EBA3AF0}"/>
  <bookViews>
    <workbookView xWindow="-108" yWindow="-108" windowWidth="23256" windowHeight="13176" activeTab="1" xr2:uid="{13743248-214D-4507-96C9-857CD4D3BCA6}"/>
  </bookViews>
  <sheets>
    <sheet name="return" sheetId="1" r:id="rId1"/>
    <sheet name="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C2" i="1"/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R3" i="1" l="1"/>
  <c r="S3" i="1"/>
  <c r="T3" i="1"/>
  <c r="U3" i="1"/>
  <c r="Q3" i="1"/>
  <c r="R2" i="1"/>
  <c r="S2" i="1"/>
  <c r="T2" i="1"/>
  <c r="U2" i="1"/>
  <c r="Q2" i="1"/>
  <c r="U4" i="1" l="1"/>
  <c r="T4" i="1"/>
  <c r="S4" i="1"/>
  <c r="Q4" i="1"/>
  <c r="R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tc={0779A75D-0899-4E8B-8CF9-A595C931E538}</author>
    <author>tc={BD93CD7A-0A93-4BA5-892D-98E8FD291957}</author>
    <author>tc={69A4928E-0783-4778-B5C1-CF4B01C6DB27}</author>
    <author>tc={AD0D666B-6DD6-4A16-A800-71FAF8032D0B}</author>
    <author>tc={F5553440-0C3C-41BE-9038-FD8FF146DDEF}</author>
    <author>tc={FC70D864-E5B5-454E-A218-269372655A70}</author>
    <author>tc={99D440F6-77A5-41E7-A73D-41A1DF5522CE}</author>
  </authors>
  <commentList>
    <comment ref="C2" authorId="0" shapeId="0" xr:uid="{0779A75D-0899-4E8B-8CF9-A595C931E538}">
      <text>
        <t>[线程批注]
你的Excel版本可读取此线程批注; 但如果在更新版本的Excel中打开文件，则对批注所作的任何改动都将被删除。了解详细信息: https://go.microsoft.com/fwlink/?linkid=870924
注释:
    推断：size因子无效 阶段，SMALL与BIG走势相同（所谓走势即同向，同正同负），存在较有效期07-10更多的两端现象（即点出现在二、四象限）。
答复:
    结合B3看，同正收益时，small return更多时候更高，同负收益时，big return更多时候少跌
答复:
    拟合度指标R^2较有效期07-10下降
答复:
    R^2较无效期10-13接近</t>
      </text>
    </comment>
    <comment ref="D2" authorId="1" shapeId="0" xr:uid="{BD93CD7A-0A93-4BA5-892D-98E8FD291957}">
      <text>
        <t>[线程批注]
你的Excel版本可读取此线程批注; 但如果在更新版本的Excel中打开文件，则对批注所作的任何改动都将被删除。了解详细信息: https://go.microsoft.com/fwlink/?linkid=870924
注释:
    拟合度较BIG相好
答复:
    拟合度比valid07-10阶段（0.17）
答复:
    R^2较invalid10-13阶段接近</t>
      </text>
    </comment>
    <comment ref="F2" authorId="2" shapeId="0" xr:uid="{69A4928E-0783-4778-B5C1-CF4B01C6DB27}">
      <text>
        <t>[线程批注]
你的Excel版本可读取此线程批注; 但如果在更新版本的Excel中打开文件，则对批注所作的任何改动都将被删除。了解详细信息: https://go.microsoft.com/fwlink/?linkid=870924
注释:
    相对HS300，ZZ500与SMALL 组合更拟合（符合逻辑），因为ZZ500可以代表小市值</t>
      </text>
    </comment>
    <comment ref="B3" authorId="3" shapeId="0" xr:uid="{AD0D666B-6DD6-4A16-A800-71FAF8032D0B}">
      <text>
        <t>[线程批注]
你的Excel版本可读取此线程批注; 但如果在更新版本的Excel中打开文件，则对批注所作的任何改动都将被删除。了解详细信息: https://go.microsoft.com/fwlink/?linkid=870924
注释:
    因子无效阶段，big与small return基本同向，且同涨时，BIG SMALL正收益率相近，偶尔big更高；同跌时，small跌更多
答复:
    推断：由于BIG与HS300 return基本重叠（可在筛选里选择可视），即small组合不会走出独立行情即与大盘反向走
答复:
    small return vol 是big 的1.5呗，有效期07-10是1.05倍</t>
      </text>
    </comment>
    <comment ref="D3" authorId="4" shapeId="0" xr:uid="{F5553440-0C3C-41BE-9038-FD8FF146DDEF}">
      <text>
        <t>[线程批注]
你的Excel版本可读取此线程批注; 但如果在更新版本的Excel中打开文件，则对批注所作的任何改动都将被删除。了解详细信息: https://go.microsoft.com/fwlink/?linkid=870924
注释:
    BIG与SMB依然不存在线性关系，valid阶段（07-10）不存在线性关系</t>
      </text>
    </comment>
    <comment ref="E3" authorId="5" shapeId="0" xr:uid="{FC70D864-E5B5-454E-A218-269372655A70}">
      <text>
        <t>[线程批注]
你的Excel版本可读取此线程批注; 但如果在更新版本的Excel中打开文件，则对批注所作的任何改动都将被删除。了解详细信息: https://go.microsoft.com/fwlink/?linkid=870924
注释:
    相对ZZ500,HS300与BIG组合跟拟合。符合逻辑（HS300是头300家大市值股票组合）</t>
      </text>
    </comment>
    <comment ref="F4" authorId="6" shapeId="0" xr:uid="{99D440F6-77A5-41E7-A73D-41A1DF5522CE}">
      <text>
        <t>[线程批注]
你的Excel版本可读取此线程批注; 但如果在更新版本的Excel中打开文件，则对批注所作的任何改动都将被删除。了解详细信息: https://go.microsoft.com/fwlink/?linkid=870924
注释:
    SMB市场中性情况，拟合度交叉，ZZ500 market beta仍存</t>
      </text>
    </comment>
  </commentList>
</comments>
</file>

<file path=xl/sharedStrings.xml><?xml version="1.0" encoding="utf-8"?>
<sst xmlns="http://schemas.openxmlformats.org/spreadsheetml/2006/main" count="29" uniqueCount="11">
  <si>
    <t>date</t>
    <phoneticPr fontId="1" type="noConversion"/>
  </si>
  <si>
    <t>HS300</t>
    <phoneticPr fontId="1" type="noConversion"/>
  </si>
  <si>
    <t>ZZ500</t>
    <phoneticPr fontId="1" type="noConversion"/>
  </si>
  <si>
    <t>big return</t>
    <phoneticPr fontId="1" type="noConversion"/>
  </si>
  <si>
    <t>small return</t>
    <phoneticPr fontId="1" type="noConversion"/>
  </si>
  <si>
    <t>SMB return</t>
    <phoneticPr fontId="1" type="noConversion"/>
  </si>
  <si>
    <t>std</t>
    <phoneticPr fontId="1" type="noConversion"/>
  </si>
  <si>
    <t>mean</t>
    <phoneticPr fontId="1" type="noConversion"/>
  </si>
  <si>
    <t>sharp_ratio</t>
    <phoneticPr fontId="1" type="noConversion"/>
  </si>
  <si>
    <t xml:space="preserve">small </t>
    <phoneticPr fontId="1" type="noConversion"/>
  </si>
  <si>
    <t xml:space="preserve">big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</si>
</sst>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收益率一览表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return!$K$1</c:f>
              <c:strCache>
                <c:ptCount val="1"/>
                <c:pt idx="0">
                  <c:v>big return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return!$A$2:$A$37</c:f>
              <c:numCache>
                <c:formatCode>m/d/yyyy</c:formatCode>
                <c:ptCount val="36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  <c:pt idx="22">
                  <c:v>43800</c:v>
                </c:pt>
                <c:pt idx="23">
                  <c:v>43831</c:v>
                </c:pt>
                <c:pt idx="24">
                  <c:v>43862</c:v>
                </c:pt>
                <c:pt idx="25">
                  <c:v>43891</c:v>
                </c:pt>
                <c:pt idx="26">
                  <c:v>43922</c:v>
                </c:pt>
                <c:pt idx="27">
                  <c:v>43952</c:v>
                </c:pt>
              </c:numCache>
            </c:numRef>
          </c:xVal>
          <c:yVal>
            <c:numRef>
              <c:f>return!$K$2:$K$37</c:f>
              <c:numCache>
                <c:formatCode>General</c:formatCode>
                <c:ptCount val="36"/>
                <c:pt idx="0">
                  <c:v>-5.9190749714103201E-2</c:v>
                </c:pt>
                <c:pt idx="1">
                  <c:v>-3.2328386014834398E-2</c:v>
                </c:pt>
                <c:pt idx="2">
                  <c:v>-2.8818975576706599E-2</c:v>
                </c:pt>
                <c:pt idx="3">
                  <c:v>1.07378455566772E-2</c:v>
                </c:pt>
                <c:pt idx="4">
                  <c:v>-6.5138730845915094E-2</c:v>
                </c:pt>
                <c:pt idx="5">
                  <c:v>1.83075439558954E-2</c:v>
                </c:pt>
                <c:pt idx="6">
                  <c:v>-4.7741420453635497E-2</c:v>
                </c:pt>
                <c:pt idx="7">
                  <c:v>3.6858574287232201E-2</c:v>
                </c:pt>
                <c:pt idx="8">
                  <c:v>-8.2803241939332403E-2</c:v>
                </c:pt>
                <c:pt idx="9">
                  <c:v>-4.6244605244879899E-3</c:v>
                </c:pt>
                <c:pt idx="10">
                  <c:v>-3.8757090974387398E-2</c:v>
                </c:pt>
                <c:pt idx="11">
                  <c:v>4.8449703135345502E-2</c:v>
                </c:pt>
                <c:pt idx="12">
                  <c:v>0.13445945217034899</c:v>
                </c:pt>
                <c:pt idx="13">
                  <c:v>5.0015681803615E-2</c:v>
                </c:pt>
                <c:pt idx="14">
                  <c:v>1.61904979024545E-3</c:v>
                </c:pt>
                <c:pt idx="15">
                  <c:v>-6.1279050949956199E-2</c:v>
                </c:pt>
                <c:pt idx="16">
                  <c:v>4.4927401802076702E-2</c:v>
                </c:pt>
                <c:pt idx="17">
                  <c:v>4.2689883596254098E-3</c:v>
                </c:pt>
                <c:pt idx="18">
                  <c:v>-9.5613095603530804E-3</c:v>
                </c:pt>
                <c:pt idx="19">
                  <c:v>4.9681283229691198E-3</c:v>
                </c:pt>
                <c:pt idx="20">
                  <c:v>1.6770192371087501E-2</c:v>
                </c:pt>
                <c:pt idx="21">
                  <c:v>-1.2706988915772301E-2</c:v>
                </c:pt>
                <c:pt idx="22">
                  <c:v>6.5612805746530806E-2</c:v>
                </c:pt>
                <c:pt idx="23">
                  <c:v>-1.78799480868015E-2</c:v>
                </c:pt>
                <c:pt idx="24">
                  <c:v>-1.44631010982173E-2</c:v>
                </c:pt>
                <c:pt idx="25">
                  <c:v>-5.84235843086722E-2</c:v>
                </c:pt>
                <c:pt idx="26">
                  <c:v>5.4342197133712099E-2</c:v>
                </c:pt>
                <c:pt idx="27">
                  <c:v>-6.9130245442920102E-3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1-4989-B9A3-95682FE78277}"/>
            </c:ext>
          </c:extLst>
        </c:ser>
        <c:ser>
          <c:idx val="3"/>
          <c:order val="3"/>
          <c:tx>
            <c:strRef>
              <c:f>return!$J$1</c:f>
              <c:strCache>
                <c:ptCount val="1"/>
                <c:pt idx="0">
                  <c:v>small return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return!$A$2:$A$37</c:f>
              <c:numCache>
                <c:formatCode>m/d/yyyy</c:formatCode>
                <c:ptCount val="36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  <c:pt idx="22">
                  <c:v>43800</c:v>
                </c:pt>
                <c:pt idx="23">
                  <c:v>43831</c:v>
                </c:pt>
                <c:pt idx="24">
                  <c:v>43862</c:v>
                </c:pt>
                <c:pt idx="25">
                  <c:v>43891</c:v>
                </c:pt>
                <c:pt idx="26">
                  <c:v>43922</c:v>
                </c:pt>
                <c:pt idx="27">
                  <c:v>43952</c:v>
                </c:pt>
              </c:numCache>
            </c:numRef>
          </c:xVal>
          <c:yVal>
            <c:numRef>
              <c:f>return!$J$2:$J$37</c:f>
              <c:numCache>
                <c:formatCode>General</c:formatCode>
                <c:ptCount val="36"/>
                <c:pt idx="0">
                  <c:v>-7.5162592285358501E-2</c:v>
                </c:pt>
                <c:pt idx="1">
                  <c:v>0.130394949965049</c:v>
                </c:pt>
                <c:pt idx="2">
                  <c:v>-2.6417545196021401E-2</c:v>
                </c:pt>
                <c:pt idx="3">
                  <c:v>3.3848117625629802E-2</c:v>
                </c:pt>
                <c:pt idx="4">
                  <c:v>-9.0547822191634403E-2</c:v>
                </c:pt>
                <c:pt idx="5">
                  <c:v>-1.23794580370114E-2</c:v>
                </c:pt>
                <c:pt idx="6">
                  <c:v>-0.106900372650161</c:v>
                </c:pt>
                <c:pt idx="7">
                  <c:v>-1.44188952255749E-2</c:v>
                </c:pt>
                <c:pt idx="8">
                  <c:v>-6.67037182339007E-2</c:v>
                </c:pt>
                <c:pt idx="9">
                  <c:v>5.03285305820836E-2</c:v>
                </c:pt>
                <c:pt idx="10">
                  <c:v>-2.38202341452028E-2</c:v>
                </c:pt>
                <c:pt idx="11">
                  <c:v>-5.3878124244025903E-2</c:v>
                </c:pt>
                <c:pt idx="12">
                  <c:v>0.23101720194002201</c:v>
                </c:pt>
                <c:pt idx="13">
                  <c:v>9.7363670628442103E-2</c:v>
                </c:pt>
                <c:pt idx="14">
                  <c:v>-4.6596468841182799E-2</c:v>
                </c:pt>
                <c:pt idx="15">
                  <c:v>-4.9758226227913501E-3</c:v>
                </c:pt>
                <c:pt idx="16">
                  <c:v>1.02636368065813E-2</c:v>
                </c:pt>
                <c:pt idx="17">
                  <c:v>-8.3150834356864097E-3</c:v>
                </c:pt>
                <c:pt idx="18">
                  <c:v>-8.5794749253788796E-3</c:v>
                </c:pt>
                <c:pt idx="19">
                  <c:v>3.3421358526124899E-2</c:v>
                </c:pt>
                <c:pt idx="20">
                  <c:v>-1.2507783458602401E-2</c:v>
                </c:pt>
                <c:pt idx="21">
                  <c:v>-4.05187862898913E-2</c:v>
                </c:pt>
                <c:pt idx="22">
                  <c:v>9.5681280503941701E-2</c:v>
                </c:pt>
                <c:pt idx="23">
                  <c:v>6.4418393971372298E-3</c:v>
                </c:pt>
                <c:pt idx="24">
                  <c:v>-8.2756134074555496E-3</c:v>
                </c:pt>
                <c:pt idx="25">
                  <c:v>-5.9347929530750498E-3</c:v>
                </c:pt>
                <c:pt idx="26">
                  <c:v>5.2342343365585501E-3</c:v>
                </c:pt>
                <c:pt idx="27">
                  <c:v>5.0673557792580697E-2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1-4989-B9A3-95682FE7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550719"/>
        <c:axId val="13607760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return!$M$1</c15:sqref>
                        </c15:formulaRef>
                      </c:ext>
                    </c:extLst>
                    <c:strCache>
                      <c:ptCount val="1"/>
                      <c:pt idx="0">
                        <c:v>HS300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return!$A$2:$A$37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43132</c:v>
                      </c:pt>
                      <c:pt idx="1">
                        <c:v>43160</c:v>
                      </c:pt>
                      <c:pt idx="2">
                        <c:v>43191</c:v>
                      </c:pt>
                      <c:pt idx="3">
                        <c:v>43221</c:v>
                      </c:pt>
                      <c:pt idx="4">
                        <c:v>43252</c:v>
                      </c:pt>
                      <c:pt idx="5">
                        <c:v>43282</c:v>
                      </c:pt>
                      <c:pt idx="6">
                        <c:v>43313</c:v>
                      </c:pt>
                      <c:pt idx="7">
                        <c:v>43344</c:v>
                      </c:pt>
                      <c:pt idx="8">
                        <c:v>43374</c:v>
                      </c:pt>
                      <c:pt idx="9">
                        <c:v>43405</c:v>
                      </c:pt>
                      <c:pt idx="10">
                        <c:v>43435</c:v>
                      </c:pt>
                      <c:pt idx="11">
                        <c:v>43466</c:v>
                      </c:pt>
                      <c:pt idx="12">
                        <c:v>43497</c:v>
                      </c:pt>
                      <c:pt idx="13">
                        <c:v>43525</c:v>
                      </c:pt>
                      <c:pt idx="14">
                        <c:v>43556</c:v>
                      </c:pt>
                      <c:pt idx="15">
                        <c:v>43586</c:v>
                      </c:pt>
                      <c:pt idx="16">
                        <c:v>43617</c:v>
                      </c:pt>
                      <c:pt idx="17">
                        <c:v>43647</c:v>
                      </c:pt>
                      <c:pt idx="18">
                        <c:v>43678</c:v>
                      </c:pt>
                      <c:pt idx="19">
                        <c:v>43709</c:v>
                      </c:pt>
                      <c:pt idx="20">
                        <c:v>43739</c:v>
                      </c:pt>
                      <c:pt idx="21">
                        <c:v>43770</c:v>
                      </c:pt>
                      <c:pt idx="22">
                        <c:v>43800</c:v>
                      </c:pt>
                      <c:pt idx="23">
                        <c:v>43831</c:v>
                      </c:pt>
                      <c:pt idx="24">
                        <c:v>43862</c:v>
                      </c:pt>
                      <c:pt idx="25">
                        <c:v>43891</c:v>
                      </c:pt>
                      <c:pt idx="26">
                        <c:v>43922</c:v>
                      </c:pt>
                      <c:pt idx="27">
                        <c:v>43952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return!$M$2:$M$37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-5.8995766973034866E-2</c:v>
                      </c:pt>
                      <c:pt idx="1">
                        <c:v>-3.1101191955542711E-2</c:v>
                      </c:pt>
                      <c:pt idx="2">
                        <c:v>-3.6326792356034344E-2</c:v>
                      </c:pt>
                      <c:pt idx="3">
                        <c:v>1.2111113477140606E-2</c:v>
                      </c:pt>
                      <c:pt idx="4">
                        <c:v>-7.663621205665927E-2</c:v>
                      </c:pt>
                      <c:pt idx="5">
                        <c:v>1.9026026921257985E-3</c:v>
                      </c:pt>
                      <c:pt idx="6">
                        <c:v>-5.2068704763962366E-2</c:v>
                      </c:pt>
                      <c:pt idx="7">
                        <c:v>3.1297046033888179E-2</c:v>
                      </c:pt>
                      <c:pt idx="8">
                        <c:v>-8.2887933792012453E-2</c:v>
                      </c:pt>
                      <c:pt idx="9">
                        <c:v>5.9832203486565151E-3</c:v>
                      </c:pt>
                      <c:pt idx="10">
                        <c:v>-5.1073379372078571E-2</c:v>
                      </c:pt>
                      <c:pt idx="11">
                        <c:v>6.3434806437148133E-2</c:v>
                      </c:pt>
                      <c:pt idx="12">
                        <c:v>0.14609433319902668</c:v>
                      </c:pt>
                      <c:pt idx="13">
                        <c:v>5.5314672545968453E-2</c:v>
                      </c:pt>
                      <c:pt idx="14">
                        <c:v>1.0554341819158413E-2</c:v>
                      </c:pt>
                      <c:pt idx="15">
                        <c:v>-7.2426473406742825E-2</c:v>
                      </c:pt>
                      <c:pt idx="16">
                        <c:v>5.3942514580733368E-2</c:v>
                      </c:pt>
                      <c:pt idx="17">
                        <c:v>2.5538544381389487E-3</c:v>
                      </c:pt>
                      <c:pt idx="18">
                        <c:v>-9.3263735346877426E-3</c:v>
                      </c:pt>
                      <c:pt idx="19">
                        <c:v>3.9320031898178627E-3</c:v>
                      </c:pt>
                      <c:pt idx="20">
                        <c:v>1.8932869842418279E-2</c:v>
                      </c:pt>
                      <c:pt idx="21">
                        <c:v>-1.4943075834566135E-2</c:v>
                      </c:pt>
                      <c:pt idx="22">
                        <c:v>6.9974690950121016E-2</c:v>
                      </c:pt>
                      <c:pt idx="23">
                        <c:v>-2.2623749566711704E-2</c:v>
                      </c:pt>
                      <c:pt idx="24">
                        <c:v>-1.5946951722070956E-2</c:v>
                      </c:pt>
                      <c:pt idx="25">
                        <c:v>-6.4438268549891584E-2</c:v>
                      </c:pt>
                      <c:pt idx="26">
                        <c:v>6.1424354884215576E-2</c:v>
                      </c:pt>
                      <c:pt idx="27">
                        <c:v>-1.1644490336299818E-2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081-4989-B9A3-95682FE7827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return!$N$1</c15:sqref>
                        </c15:formulaRef>
                      </c:ext>
                    </c:extLst>
                    <c:strCache>
                      <c:ptCount val="1"/>
                      <c:pt idx="0">
                        <c:v>ZZ500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return!$A$2:$A$37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43132</c:v>
                      </c:pt>
                      <c:pt idx="1">
                        <c:v>43160</c:v>
                      </c:pt>
                      <c:pt idx="2">
                        <c:v>43191</c:v>
                      </c:pt>
                      <c:pt idx="3">
                        <c:v>43221</c:v>
                      </c:pt>
                      <c:pt idx="4">
                        <c:v>43252</c:v>
                      </c:pt>
                      <c:pt idx="5">
                        <c:v>43282</c:v>
                      </c:pt>
                      <c:pt idx="6">
                        <c:v>43313</c:v>
                      </c:pt>
                      <c:pt idx="7">
                        <c:v>43344</c:v>
                      </c:pt>
                      <c:pt idx="8">
                        <c:v>43374</c:v>
                      </c:pt>
                      <c:pt idx="9">
                        <c:v>43405</c:v>
                      </c:pt>
                      <c:pt idx="10">
                        <c:v>43435</c:v>
                      </c:pt>
                      <c:pt idx="11">
                        <c:v>43466</c:v>
                      </c:pt>
                      <c:pt idx="12">
                        <c:v>43497</c:v>
                      </c:pt>
                      <c:pt idx="13">
                        <c:v>43525</c:v>
                      </c:pt>
                      <c:pt idx="14">
                        <c:v>43556</c:v>
                      </c:pt>
                      <c:pt idx="15">
                        <c:v>43586</c:v>
                      </c:pt>
                      <c:pt idx="16">
                        <c:v>43617</c:v>
                      </c:pt>
                      <c:pt idx="17">
                        <c:v>43647</c:v>
                      </c:pt>
                      <c:pt idx="18">
                        <c:v>43678</c:v>
                      </c:pt>
                      <c:pt idx="19">
                        <c:v>43709</c:v>
                      </c:pt>
                      <c:pt idx="20">
                        <c:v>43739</c:v>
                      </c:pt>
                      <c:pt idx="21">
                        <c:v>43770</c:v>
                      </c:pt>
                      <c:pt idx="22">
                        <c:v>43800</c:v>
                      </c:pt>
                      <c:pt idx="23">
                        <c:v>43831</c:v>
                      </c:pt>
                      <c:pt idx="24">
                        <c:v>43862</c:v>
                      </c:pt>
                      <c:pt idx="25">
                        <c:v>43891</c:v>
                      </c:pt>
                      <c:pt idx="26">
                        <c:v>43922</c:v>
                      </c:pt>
                      <c:pt idx="27">
                        <c:v>43952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return!$N$2:$N$37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-2.6765374014030553E-2</c:v>
                      </c:pt>
                      <c:pt idx="1">
                        <c:v>1.511700488737773E-2</c:v>
                      </c:pt>
                      <c:pt idx="2">
                        <c:v>-4.1499720347880735E-2</c:v>
                      </c:pt>
                      <c:pt idx="3">
                        <c:v>-1.8172728792795627E-2</c:v>
                      </c:pt>
                      <c:pt idx="4">
                        <c:v>-9.3268363550422548E-2</c:v>
                      </c:pt>
                      <c:pt idx="5">
                        <c:v>-5.5656066971267295E-3</c:v>
                      </c:pt>
                      <c:pt idx="6">
                        <c:v>-7.2060161272915188E-2</c:v>
                      </c:pt>
                      <c:pt idx="7">
                        <c:v>-2.9263814638969153E-3</c:v>
                      </c:pt>
                      <c:pt idx="8">
                        <c:v>-0.11002076767491599</c:v>
                      </c:pt>
                      <c:pt idx="9">
                        <c:v>2.436484066892124E-2</c:v>
                      </c:pt>
                      <c:pt idx="10">
                        <c:v>-4.7664309460431993E-2</c:v>
                      </c:pt>
                      <c:pt idx="11">
                        <c:v>2.0225333730003289E-3</c:v>
                      </c:pt>
                      <c:pt idx="12">
                        <c:v>0.20323862017445346</c:v>
                      </c:pt>
                      <c:pt idx="13">
                        <c:v>0.10394822985340148</c:v>
                      </c:pt>
                      <c:pt idx="14">
                        <c:v>-4.3279508837960411E-2</c:v>
                      </c:pt>
                      <c:pt idx="15">
                        <c:v>-7.4527654892266954E-2</c:v>
                      </c:pt>
                      <c:pt idx="16">
                        <c:v>7.8338762214982833E-3</c:v>
                      </c:pt>
                      <c:pt idx="17">
                        <c:v>-9.5505890337906126E-3</c:v>
                      </c:pt>
                      <c:pt idx="18">
                        <c:v>-3.4079784630445501E-3</c:v>
                      </c:pt>
                      <c:pt idx="19">
                        <c:v>1.113478181680508E-2</c:v>
                      </c:pt>
                      <c:pt idx="20">
                        <c:v>-4.7521706571676346E-3</c:v>
                      </c:pt>
                      <c:pt idx="21">
                        <c:v>-4.5715029426000777E-3</c:v>
                      </c:pt>
                      <c:pt idx="22">
                        <c:v>7.6143936391457362E-2</c:v>
                      </c:pt>
                      <c:pt idx="23">
                        <c:v>2.0897324428683691E-2</c:v>
                      </c:pt>
                      <c:pt idx="24">
                        <c:v>1.3676748968897749E-2</c:v>
                      </c:pt>
                      <c:pt idx="25">
                        <c:v>-7.518220457909966E-2</c:v>
                      </c:pt>
                      <c:pt idx="26">
                        <c:v>6.1968282934473193E-2</c:v>
                      </c:pt>
                      <c:pt idx="27">
                        <c:v>9.802273499867474E-3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81-4989-B9A3-95682FE7827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return!$L$1</c15:sqref>
                        </c15:formulaRef>
                      </c:ext>
                    </c:extLst>
                    <c:strCache>
                      <c:ptCount val="1"/>
                      <c:pt idx="0">
                        <c:v>SMB return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return!$A$2:$A$37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43132</c:v>
                      </c:pt>
                      <c:pt idx="1">
                        <c:v>43160</c:v>
                      </c:pt>
                      <c:pt idx="2">
                        <c:v>43191</c:v>
                      </c:pt>
                      <c:pt idx="3">
                        <c:v>43221</c:v>
                      </c:pt>
                      <c:pt idx="4">
                        <c:v>43252</c:v>
                      </c:pt>
                      <c:pt idx="5">
                        <c:v>43282</c:v>
                      </c:pt>
                      <c:pt idx="6">
                        <c:v>43313</c:v>
                      </c:pt>
                      <c:pt idx="7">
                        <c:v>43344</c:v>
                      </c:pt>
                      <c:pt idx="8">
                        <c:v>43374</c:v>
                      </c:pt>
                      <c:pt idx="9">
                        <c:v>43405</c:v>
                      </c:pt>
                      <c:pt idx="10">
                        <c:v>43435</c:v>
                      </c:pt>
                      <c:pt idx="11">
                        <c:v>43466</c:v>
                      </c:pt>
                      <c:pt idx="12">
                        <c:v>43497</c:v>
                      </c:pt>
                      <c:pt idx="13">
                        <c:v>43525</c:v>
                      </c:pt>
                      <c:pt idx="14">
                        <c:v>43556</c:v>
                      </c:pt>
                      <c:pt idx="15">
                        <c:v>43586</c:v>
                      </c:pt>
                      <c:pt idx="16">
                        <c:v>43617</c:v>
                      </c:pt>
                      <c:pt idx="17">
                        <c:v>43647</c:v>
                      </c:pt>
                      <c:pt idx="18">
                        <c:v>43678</c:v>
                      </c:pt>
                      <c:pt idx="19">
                        <c:v>43709</c:v>
                      </c:pt>
                      <c:pt idx="20">
                        <c:v>43739</c:v>
                      </c:pt>
                      <c:pt idx="21">
                        <c:v>43770</c:v>
                      </c:pt>
                      <c:pt idx="22">
                        <c:v>43800</c:v>
                      </c:pt>
                      <c:pt idx="23">
                        <c:v>43831</c:v>
                      </c:pt>
                      <c:pt idx="24">
                        <c:v>43862</c:v>
                      </c:pt>
                      <c:pt idx="25">
                        <c:v>43891</c:v>
                      </c:pt>
                      <c:pt idx="26">
                        <c:v>43922</c:v>
                      </c:pt>
                      <c:pt idx="27">
                        <c:v>43952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return!$L$2:$L$37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-1.5971842999999999E-2</c:v>
                      </c:pt>
                      <c:pt idx="1">
                        <c:v>0.162723336</c:v>
                      </c:pt>
                      <c:pt idx="2">
                        <c:v>2.40143E-3</c:v>
                      </c:pt>
                      <c:pt idx="3">
                        <c:v>2.3110272000000001E-2</c:v>
                      </c:pt>
                      <c:pt idx="4">
                        <c:v>-2.5409091000000002E-2</c:v>
                      </c:pt>
                      <c:pt idx="5">
                        <c:v>-3.0687002000000001E-2</c:v>
                      </c:pt>
                      <c:pt idx="6">
                        <c:v>-5.9158952000000001E-2</c:v>
                      </c:pt>
                      <c:pt idx="7">
                        <c:v>-5.1277469999999999E-2</c:v>
                      </c:pt>
                      <c:pt idx="8">
                        <c:v>1.6099524E-2</c:v>
                      </c:pt>
                      <c:pt idx="9">
                        <c:v>5.4952991E-2</c:v>
                      </c:pt>
                      <c:pt idx="10">
                        <c:v>1.4936857E-2</c:v>
                      </c:pt>
                      <c:pt idx="11">
                        <c:v>-0.102327827</c:v>
                      </c:pt>
                      <c:pt idx="12">
                        <c:v>9.6557749999999998E-2</c:v>
                      </c:pt>
                      <c:pt idx="13">
                        <c:v>4.7347989E-2</c:v>
                      </c:pt>
                      <c:pt idx="14">
                        <c:v>-4.8215518999999998E-2</c:v>
                      </c:pt>
                      <c:pt idx="15">
                        <c:v>5.6303227999999997E-2</c:v>
                      </c:pt>
                      <c:pt idx="16">
                        <c:v>-3.4663764999999999E-2</c:v>
                      </c:pt>
                      <c:pt idx="17">
                        <c:v>-1.2584072E-2</c:v>
                      </c:pt>
                      <c:pt idx="18">
                        <c:v>9.8183499999999991E-4</c:v>
                      </c:pt>
                      <c:pt idx="19">
                        <c:v>2.8453229999999999E-2</c:v>
                      </c:pt>
                      <c:pt idx="20">
                        <c:v>-2.9277976000000001E-2</c:v>
                      </c:pt>
                      <c:pt idx="21">
                        <c:v>-2.7811796999999999E-2</c:v>
                      </c:pt>
                      <c:pt idx="22">
                        <c:v>3.0068475000000001E-2</c:v>
                      </c:pt>
                      <c:pt idx="23">
                        <c:v>2.4321787000000001E-2</c:v>
                      </c:pt>
                      <c:pt idx="24">
                        <c:v>6.1874879999999997E-3</c:v>
                      </c:pt>
                      <c:pt idx="25">
                        <c:v>5.2488791E-2</c:v>
                      </c:pt>
                      <c:pt idx="26">
                        <c:v>-4.9107962999999998E-2</c:v>
                      </c:pt>
                      <c:pt idx="27">
                        <c:v>5.7586581999999997E-2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81-4989-B9A3-95682FE78277}"/>
                  </c:ext>
                </c:extLst>
              </c15:ser>
            </c15:filteredScatterSeries>
          </c:ext>
        </c:extLst>
      </c:scatterChart>
      <c:valAx>
        <c:axId val="187655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76047"/>
        <c:crosses val="autoZero"/>
        <c:crossBetween val="midCat"/>
      </c:valAx>
      <c:valAx>
        <c:axId val="136077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55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return!$N$1</c:f>
              <c:strCache>
                <c:ptCount val="1"/>
                <c:pt idx="0">
                  <c:v>ZZ500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286964129483818E-2"/>
                  <c:y val="-0.38569954797317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return!$L$2:$L$37</c:f>
              <c:numCache>
                <c:formatCode>General</c:formatCode>
                <c:ptCount val="36"/>
                <c:pt idx="0">
                  <c:v>-1.5971842999999999E-2</c:v>
                </c:pt>
                <c:pt idx="1">
                  <c:v>0.162723336</c:v>
                </c:pt>
                <c:pt idx="2">
                  <c:v>2.40143E-3</c:v>
                </c:pt>
                <c:pt idx="3">
                  <c:v>2.3110272000000001E-2</c:v>
                </c:pt>
                <c:pt idx="4">
                  <c:v>-2.5409091000000002E-2</c:v>
                </c:pt>
                <c:pt idx="5">
                  <c:v>-3.0687002000000001E-2</c:v>
                </c:pt>
                <c:pt idx="6">
                  <c:v>-5.9158952000000001E-2</c:v>
                </c:pt>
                <c:pt idx="7">
                  <c:v>-5.1277469999999999E-2</c:v>
                </c:pt>
                <c:pt idx="8">
                  <c:v>1.6099524E-2</c:v>
                </c:pt>
                <c:pt idx="9">
                  <c:v>5.4952991E-2</c:v>
                </c:pt>
                <c:pt idx="10">
                  <c:v>1.4936857E-2</c:v>
                </c:pt>
                <c:pt idx="11">
                  <c:v>-0.102327827</c:v>
                </c:pt>
                <c:pt idx="12">
                  <c:v>9.6557749999999998E-2</c:v>
                </c:pt>
                <c:pt idx="13">
                  <c:v>4.7347989E-2</c:v>
                </c:pt>
                <c:pt idx="14">
                  <c:v>-4.8215518999999998E-2</c:v>
                </c:pt>
                <c:pt idx="15">
                  <c:v>5.6303227999999997E-2</c:v>
                </c:pt>
                <c:pt idx="16">
                  <c:v>-3.4663764999999999E-2</c:v>
                </c:pt>
                <c:pt idx="17">
                  <c:v>-1.2584072E-2</c:v>
                </c:pt>
                <c:pt idx="18">
                  <c:v>9.8183499999999991E-4</c:v>
                </c:pt>
                <c:pt idx="19">
                  <c:v>2.8453229999999999E-2</c:v>
                </c:pt>
                <c:pt idx="20">
                  <c:v>-2.9277976000000001E-2</c:v>
                </c:pt>
                <c:pt idx="21">
                  <c:v>-2.7811796999999999E-2</c:v>
                </c:pt>
                <c:pt idx="22">
                  <c:v>3.0068475000000001E-2</c:v>
                </c:pt>
                <c:pt idx="23">
                  <c:v>2.4321787000000001E-2</c:v>
                </c:pt>
                <c:pt idx="24">
                  <c:v>6.1874879999999997E-3</c:v>
                </c:pt>
                <c:pt idx="25">
                  <c:v>5.2488791E-2</c:v>
                </c:pt>
                <c:pt idx="26">
                  <c:v>-4.9107962999999998E-2</c:v>
                </c:pt>
                <c:pt idx="27">
                  <c:v>5.7586581999999997E-2</c:v>
                </c:pt>
              </c:numCache>
            </c:numRef>
          </c:xVal>
          <c:yVal>
            <c:numRef>
              <c:f>return!$N$2:$N$37</c:f>
              <c:numCache>
                <c:formatCode>General</c:formatCode>
                <c:ptCount val="36"/>
                <c:pt idx="0">
                  <c:v>-2.6765374014030553E-2</c:v>
                </c:pt>
                <c:pt idx="1">
                  <c:v>1.511700488737773E-2</c:v>
                </c:pt>
                <c:pt idx="2">
                  <c:v>-4.1499720347880735E-2</c:v>
                </c:pt>
                <c:pt idx="3">
                  <c:v>-1.8172728792795627E-2</c:v>
                </c:pt>
                <c:pt idx="4">
                  <c:v>-9.3268363550422548E-2</c:v>
                </c:pt>
                <c:pt idx="5">
                  <c:v>-5.5656066971267295E-3</c:v>
                </c:pt>
                <c:pt idx="6">
                  <c:v>-7.2060161272915188E-2</c:v>
                </c:pt>
                <c:pt idx="7">
                  <c:v>-2.9263814638969153E-3</c:v>
                </c:pt>
                <c:pt idx="8">
                  <c:v>-0.11002076767491599</c:v>
                </c:pt>
                <c:pt idx="9">
                  <c:v>2.436484066892124E-2</c:v>
                </c:pt>
                <c:pt idx="10">
                  <c:v>-4.7664309460431993E-2</c:v>
                </c:pt>
                <c:pt idx="11">
                  <c:v>2.0225333730003289E-3</c:v>
                </c:pt>
                <c:pt idx="12">
                  <c:v>0.20323862017445346</c:v>
                </c:pt>
                <c:pt idx="13">
                  <c:v>0.10394822985340148</c:v>
                </c:pt>
                <c:pt idx="14">
                  <c:v>-4.3279508837960411E-2</c:v>
                </c:pt>
                <c:pt idx="15">
                  <c:v>-7.4527654892266954E-2</c:v>
                </c:pt>
                <c:pt idx="16">
                  <c:v>7.8338762214982833E-3</c:v>
                </c:pt>
                <c:pt idx="17">
                  <c:v>-9.5505890337906126E-3</c:v>
                </c:pt>
                <c:pt idx="18">
                  <c:v>-3.4079784630445501E-3</c:v>
                </c:pt>
                <c:pt idx="19">
                  <c:v>1.113478181680508E-2</c:v>
                </c:pt>
                <c:pt idx="20">
                  <c:v>-4.7521706571676346E-3</c:v>
                </c:pt>
                <c:pt idx="21">
                  <c:v>-4.5715029426000777E-3</c:v>
                </c:pt>
                <c:pt idx="22">
                  <c:v>7.6143936391457362E-2</c:v>
                </c:pt>
                <c:pt idx="23">
                  <c:v>2.0897324428683691E-2</c:v>
                </c:pt>
                <c:pt idx="24">
                  <c:v>1.3676748968897749E-2</c:v>
                </c:pt>
                <c:pt idx="25">
                  <c:v>-7.518220457909966E-2</c:v>
                </c:pt>
                <c:pt idx="26">
                  <c:v>6.1968282934473193E-2</c:v>
                </c:pt>
                <c:pt idx="27">
                  <c:v>9.802273499867474E-3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B-4D5F-8885-41B2DB78A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014911"/>
        <c:axId val="1174980527"/>
      </c:scatterChart>
      <c:valAx>
        <c:axId val="173201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980527"/>
        <c:crosses val="autoZero"/>
        <c:crossBetween val="midCat"/>
      </c:valAx>
      <c:valAx>
        <c:axId val="11749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01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单利净值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return!$C$1</c:f>
              <c:strCache>
                <c:ptCount val="1"/>
                <c:pt idx="0">
                  <c:v>small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return!$A$2:$A$37</c:f>
              <c:numCache>
                <c:formatCode>m/d/yyyy</c:formatCode>
                <c:ptCount val="36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  <c:pt idx="22">
                  <c:v>43800</c:v>
                </c:pt>
                <c:pt idx="23">
                  <c:v>43831</c:v>
                </c:pt>
                <c:pt idx="24">
                  <c:v>43862</c:v>
                </c:pt>
                <c:pt idx="25">
                  <c:v>43891</c:v>
                </c:pt>
                <c:pt idx="26">
                  <c:v>43922</c:v>
                </c:pt>
                <c:pt idx="27">
                  <c:v>43952</c:v>
                </c:pt>
              </c:numCache>
            </c:numRef>
          </c:cat>
          <c:val>
            <c:numRef>
              <c:f>return!$C$2:$C$37</c:f>
              <c:numCache>
                <c:formatCode>General</c:formatCode>
                <c:ptCount val="36"/>
                <c:pt idx="0">
                  <c:v>92.483740771464156</c:v>
                </c:pt>
                <c:pt idx="1">
                  <c:v>90.990304107142236</c:v>
                </c:pt>
                <c:pt idx="2">
                  <c:v>87.357624871538803</c:v>
                </c:pt>
                <c:pt idx="3">
                  <c:v>88.56873621925287</c:v>
                </c:pt>
                <c:pt idx="4">
                  <c:v>80.905115013586951</c:v>
                </c:pt>
                <c:pt idx="5">
                  <c:v>81.095375282799523</c:v>
                </c:pt>
                <c:pt idx="6">
                  <c:v>75.88850480640329</c:v>
                </c:pt>
                <c:pt idx="7">
                  <c:v>79.018209409792107</c:v>
                </c:pt>
                <c:pt idx="8">
                  <c:v>70.729416030590869</c:v>
                </c:pt>
                <c:pt idx="9">
                  <c:v>71.327738065456515</c:v>
                </c:pt>
                <c:pt idx="10">
                  <c:v>66.220400128248656</c:v>
                </c:pt>
                <c:pt idx="11">
                  <c:v>72.563880771963468</c:v>
                </c:pt>
                <c:pt idx="12">
                  <c:v>87.173314091866132</c:v>
                </c:pt>
                <c:pt idx="13">
                  <c:v>92.70478134646298</c:v>
                </c:pt>
                <c:pt idx="14">
                  <c:v>93.760215528378836</c:v>
                </c:pt>
                <c:pt idx="15">
                  <c:v>86.517568187704555</c:v>
                </c:pt>
                <c:pt idx="16">
                  <c:v>91.911819645777882</c:v>
                </c:pt>
                <c:pt idx="17">
                  <c:v>92.167205089591775</c:v>
                </c:pt>
                <c:pt idx="18">
                  <c:v>91.234567736123012</c:v>
                </c:pt>
                <c:pt idx="19">
                  <c:v>91.627768055104795</c:v>
                </c:pt>
                <c:pt idx="20">
                  <c:v>93.521055039346621</c:v>
                </c:pt>
                <c:pt idx="21">
                  <c:v>92.026747455890003</c:v>
                </c:pt>
                <c:pt idx="22">
                  <c:v>99.024216550902111</c:v>
                </c:pt>
                <c:pt idx="23">
                  <c:v>96.76184159423093</c:v>
                </c:pt>
                <c:pt idx="24">
                  <c:v>95.167146422023848</c:v>
                </c:pt>
                <c:pt idx="25">
                  <c:v>88.723319567034693</c:v>
                </c:pt>
                <c:pt idx="26">
                  <c:v>94.865755055456233</c:v>
                </c:pt>
                <c:pt idx="27">
                  <c:v>93.701306021826255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B-4B1E-A836-B010A85564E2}"/>
            </c:ext>
          </c:extLst>
        </c:ser>
        <c:ser>
          <c:idx val="1"/>
          <c:order val="1"/>
          <c:tx>
            <c:strRef>
              <c:f>return!$D$1</c:f>
              <c:strCache>
                <c:ptCount val="1"/>
                <c:pt idx="0">
                  <c:v>big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return!$A$2:$A$37</c:f>
              <c:numCache>
                <c:formatCode>m/d/yyyy</c:formatCode>
                <c:ptCount val="36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  <c:pt idx="22">
                  <c:v>43800</c:v>
                </c:pt>
                <c:pt idx="23">
                  <c:v>43831</c:v>
                </c:pt>
                <c:pt idx="24">
                  <c:v>43862</c:v>
                </c:pt>
                <c:pt idx="25">
                  <c:v>43891</c:v>
                </c:pt>
                <c:pt idx="26">
                  <c:v>43922</c:v>
                </c:pt>
                <c:pt idx="27">
                  <c:v>43952</c:v>
                </c:pt>
              </c:numCache>
            </c:numRef>
          </c:cat>
          <c:val>
            <c:numRef>
              <c:f>return!$D$2:$D$37</c:f>
              <c:numCache>
                <c:formatCode>General</c:formatCode>
                <c:ptCount val="36"/>
                <c:pt idx="0">
                  <c:v>94.080925028589675</c:v>
                </c:pt>
                <c:pt idx="1">
                  <c:v>98.83516308733472</c:v>
                </c:pt>
                <c:pt idx="2">
                  <c:v>94.685191052546642</c:v>
                </c:pt>
                <c:pt idx="3">
                  <c:v>92.867918173267086</c:v>
                </c:pt>
                <c:pt idx="4">
                  <c:v>83.541081818224825</c:v>
                </c:pt>
                <c:pt idx="5">
                  <c:v>82.984521148512158</c:v>
                </c:pt>
                <c:pt idx="6">
                  <c:v>75.778505021220639</c:v>
                </c:pt>
                <c:pt idx="7">
                  <c:v>75.485866874830947</c:v>
                </c:pt>
                <c:pt idx="8">
                  <c:v>64.483790107339345</c:v>
                </c:pt>
                <c:pt idx="9">
                  <c:v>66.92027417423148</c:v>
                </c:pt>
                <c:pt idx="10">
                  <c:v>62.153843228188265</c:v>
                </c:pt>
                <c:pt idx="11">
                  <c:v>62.356096565488308</c:v>
                </c:pt>
                <c:pt idx="12">
                  <c:v>82.679958582933651</c:v>
                </c:pt>
                <c:pt idx="13">
                  <c:v>93.074781568273806</c:v>
                </c:pt>
                <c:pt idx="14">
                  <c:v>88.746830684477757</c:v>
                </c:pt>
                <c:pt idx="15">
                  <c:v>81.294065195251065</c:v>
                </c:pt>
                <c:pt idx="16">
                  <c:v>82.077452817400882</c:v>
                </c:pt>
                <c:pt idx="17">
                  <c:v>81.122393914021828</c:v>
                </c:pt>
                <c:pt idx="18">
                  <c:v>80.781596067717373</c:v>
                </c:pt>
                <c:pt idx="19">
                  <c:v>81.895074249397879</c:v>
                </c:pt>
                <c:pt idx="20">
                  <c:v>81.419857183681117</c:v>
                </c:pt>
                <c:pt idx="21">
                  <c:v>80.962706889421113</c:v>
                </c:pt>
                <c:pt idx="22">
                  <c:v>88.577100528566845</c:v>
                </c:pt>
                <c:pt idx="23">
                  <c:v>90.666832971435213</c:v>
                </c:pt>
                <c:pt idx="24">
                  <c:v>92.034507868324994</c:v>
                </c:pt>
                <c:pt idx="25">
                  <c:v>84.516287410415032</c:v>
                </c:pt>
                <c:pt idx="26">
                  <c:v>90.713115703862343</c:v>
                </c:pt>
                <c:pt idx="27">
                  <c:v>91.693343053849091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B-4B1E-A836-B010A85564E2}"/>
            </c:ext>
          </c:extLst>
        </c:ser>
        <c:ser>
          <c:idx val="2"/>
          <c:order val="2"/>
          <c:tx>
            <c:strRef>
              <c:f>return!$E$1</c:f>
              <c:strCache>
                <c:ptCount val="1"/>
                <c:pt idx="0">
                  <c:v>SMB 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return!$A$2:$A$37</c:f>
              <c:numCache>
                <c:formatCode>m/d/yyyy</c:formatCode>
                <c:ptCount val="36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  <c:pt idx="22">
                  <c:v>43800</c:v>
                </c:pt>
                <c:pt idx="23">
                  <c:v>43831</c:v>
                </c:pt>
                <c:pt idx="24">
                  <c:v>43862</c:v>
                </c:pt>
                <c:pt idx="25">
                  <c:v>43891</c:v>
                </c:pt>
                <c:pt idx="26">
                  <c:v>43922</c:v>
                </c:pt>
                <c:pt idx="27">
                  <c:v>43952</c:v>
                </c:pt>
              </c:numCache>
            </c:numRef>
          </c:cat>
          <c:val>
            <c:numRef>
              <c:f>return!$E$2:$E$37</c:f>
              <c:numCache>
                <c:formatCode>General</c:formatCode>
                <c:ptCount val="36"/>
                <c:pt idx="0">
                  <c:v>98.402815700000005</c:v>
                </c:pt>
                <c:pt idx="1">
                  <c:v>90.848086427106239</c:v>
                </c:pt>
                <c:pt idx="2">
                  <c:v>87.966188869435584</c:v>
                </c:pt>
                <c:pt idx="3">
                  <c:v>89.039973425103298</c:v>
                </c:pt>
                <c:pt idx="4">
                  <c:v>82.526100340511789</c:v>
                </c:pt>
                <c:pt idx="5">
                  <c:v>84.356854736101326</c:v>
                </c:pt>
                <c:pt idx="6">
                  <c:v>79.582712690737779</c:v>
                </c:pt>
                <c:pt idx="7">
                  <c:v>83.268570119461003</c:v>
                </c:pt>
                <c:pt idx="8">
                  <c:v>74.98824592552775</c:v>
                </c:pt>
                <c:pt idx="9">
                  <c:v>74.525799873078952</c:v>
                </c:pt>
                <c:pt idx="10">
                  <c:v>70.650090775640223</c:v>
                </c:pt>
                <c:pt idx="11">
                  <c:v>75.495061089174769</c:v>
                </c:pt>
                <c:pt idx="12">
                  <c:v>88.941006306209673</c:v>
                </c:pt>
                <c:pt idx="13">
                  <c:v>93.942574486571161</c:v>
                </c:pt>
                <c:pt idx="14">
                  <c:v>94.104479465595716</c:v>
                </c:pt>
                <c:pt idx="15">
                  <c:v>87.97657437060009</c:v>
                </c:pt>
                <c:pt idx="16">
                  <c:v>92.469314550807752</c:v>
                </c:pt>
                <c:pt idx="17">
                  <c:v>92.896213386770299</c:v>
                </c:pt>
                <c:pt idx="18">
                  <c:v>91.940082430734989</c:v>
                </c:pt>
                <c:pt idx="19">
                  <c:v>92.4368952630319</c:v>
                </c:pt>
                <c:pt idx="20">
                  <c:v>94.113914500140666</c:v>
                </c:pt>
                <c:pt idx="21">
                  <c:v>92.84321560856344</c:v>
                </c:pt>
                <c:pt idx="22">
                  <c:v>99.404496183216509</c:v>
                </c:pt>
                <c:pt idx="23">
                  <c:v>97.616501374536355</c:v>
                </c:pt>
                <c:pt idx="24">
                  <c:v>96.170191264714632</c:v>
                </c:pt>
                <c:pt idx="25">
                  <c:v>90.32783283384741</c:v>
                </c:pt>
                <c:pt idx="26">
                  <c:v>95.76205254721863</c:v>
                </c:pt>
                <c:pt idx="27">
                  <c:v>95.070750092789424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B-4B1E-A836-B010A85564E2}"/>
            </c:ext>
          </c:extLst>
        </c:ser>
        <c:ser>
          <c:idx val="3"/>
          <c:order val="3"/>
          <c:tx>
            <c:strRef>
              <c:f>return!$F$1</c:f>
              <c:strCache>
                <c:ptCount val="1"/>
                <c:pt idx="0">
                  <c:v>HS300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return!$A$2:$A$37</c:f>
              <c:numCache>
                <c:formatCode>m/d/yyyy</c:formatCode>
                <c:ptCount val="36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  <c:pt idx="22">
                  <c:v>43800</c:v>
                </c:pt>
                <c:pt idx="23">
                  <c:v>43831</c:v>
                </c:pt>
                <c:pt idx="24">
                  <c:v>43862</c:v>
                </c:pt>
                <c:pt idx="25">
                  <c:v>43891</c:v>
                </c:pt>
                <c:pt idx="26">
                  <c:v>43922</c:v>
                </c:pt>
                <c:pt idx="27">
                  <c:v>43952</c:v>
                </c:pt>
              </c:numCache>
            </c:numRef>
          </c:cat>
          <c:val>
            <c:numRef>
              <c:f>return!$F$2:$F$37</c:f>
              <c:numCache>
                <c:formatCode>General</c:formatCode>
                <c:ptCount val="36"/>
                <c:pt idx="0">
                  <c:v>94.100423302696512</c:v>
                </c:pt>
                <c:pt idx="1">
                  <c:v>105.52323576796906</c:v>
                </c:pt>
                <c:pt idx="2">
                  <c:v>102.88148124836691</c:v>
                </c:pt>
                <c:pt idx="3">
                  <c:v>106.26629301092989</c:v>
                </c:pt>
                <c:pt idx="4">
                  <c:v>97.211510791766457</c:v>
                </c:pt>
                <c:pt idx="5">
                  <c:v>95.973564988065306</c:v>
                </c:pt>
                <c:pt idx="6">
                  <c:v>85.283527723049218</c:v>
                </c:pt>
                <c:pt idx="7">
                  <c:v>83.841638200491715</c:v>
                </c:pt>
                <c:pt idx="8">
                  <c:v>77.171266377101645</c:v>
                </c:pt>
                <c:pt idx="9">
                  <c:v>82.204119435310005</c:v>
                </c:pt>
                <c:pt idx="10">
                  <c:v>79.822096020789729</c:v>
                </c:pt>
                <c:pt idx="11">
                  <c:v>74.434283596387147</c:v>
                </c:pt>
                <c:pt idx="12">
                  <c:v>97.53600379038933</c:v>
                </c:pt>
                <c:pt idx="13">
                  <c:v>107.27237085323355</c:v>
                </c:pt>
                <c:pt idx="14">
                  <c:v>102.61272396911527</c:v>
                </c:pt>
                <c:pt idx="15">
                  <c:v>102.11514170683613</c:v>
                </c:pt>
                <c:pt idx="16">
                  <c:v>103.14150538749428</c:v>
                </c:pt>
                <c:pt idx="17">
                  <c:v>102.30999704392562</c:v>
                </c:pt>
                <c:pt idx="18">
                  <c:v>101.45204955138773</c:v>
                </c:pt>
                <c:pt idx="19">
                  <c:v>104.79418540400023</c:v>
                </c:pt>
                <c:pt idx="20">
                  <c:v>103.54340705813998</c:v>
                </c:pt>
                <c:pt idx="21">
                  <c:v>99.491528429150861</c:v>
                </c:pt>
                <c:pt idx="22">
                  <c:v>109.05965647954503</c:v>
                </c:pt>
                <c:pt idx="23">
                  <c:v>109.70384041925875</c:v>
                </c:pt>
                <c:pt idx="24">
                  <c:v>108.87627907851321</c:v>
                </c:pt>
                <c:pt idx="25">
                  <c:v>108.28279978320569</c:v>
                </c:pt>
                <c:pt idx="26">
                  <c:v>108.80622321686155</c:v>
                </c:pt>
                <c:pt idx="27">
                  <c:v>113.8735789961196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B-4B1E-A836-B010A85564E2}"/>
            </c:ext>
          </c:extLst>
        </c:ser>
        <c:ser>
          <c:idx val="4"/>
          <c:order val="4"/>
          <c:tx>
            <c:strRef>
              <c:f>return!$G$1</c:f>
              <c:strCache>
                <c:ptCount val="1"/>
                <c:pt idx="0">
                  <c:v>ZZ500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return!$A$2:$A$37</c:f>
              <c:numCache>
                <c:formatCode>m/d/yyyy</c:formatCode>
                <c:ptCount val="36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  <c:pt idx="22">
                  <c:v>43800</c:v>
                </c:pt>
                <c:pt idx="23">
                  <c:v>43831</c:v>
                </c:pt>
                <c:pt idx="24">
                  <c:v>43862</c:v>
                </c:pt>
                <c:pt idx="25">
                  <c:v>43891</c:v>
                </c:pt>
                <c:pt idx="26">
                  <c:v>43922</c:v>
                </c:pt>
                <c:pt idx="27">
                  <c:v>43952</c:v>
                </c:pt>
              </c:numCache>
            </c:numRef>
          </c:cat>
          <c:val>
            <c:numRef>
              <c:f>return!$G$2:$G$37</c:f>
              <c:numCache>
                <c:formatCode>General</c:formatCode>
                <c:ptCount val="36"/>
                <c:pt idx="0">
                  <c:v>97.323462598596947</c:v>
                </c:pt>
                <c:pt idx="1">
                  <c:v>114.6751493</c:v>
                </c:pt>
                <c:pt idx="2">
                  <c:v>114.91529229999999</c:v>
                </c:pt>
                <c:pt idx="3">
                  <c:v>117.2263195</c:v>
                </c:pt>
                <c:pt idx="4">
                  <c:v>114.68541039999999</c:v>
                </c:pt>
                <c:pt idx="5">
                  <c:v>111.61671020000001</c:v>
                </c:pt>
                <c:pt idx="6">
                  <c:v>105.70081500000002</c:v>
                </c:pt>
                <c:pt idx="7">
                  <c:v>100.57306800000001</c:v>
                </c:pt>
                <c:pt idx="8">
                  <c:v>102.1830204</c:v>
                </c:pt>
                <c:pt idx="9">
                  <c:v>107.6783195</c:v>
                </c:pt>
                <c:pt idx="10">
                  <c:v>109.17200520000002</c:v>
                </c:pt>
                <c:pt idx="11">
                  <c:v>98.9392225</c:v>
                </c:pt>
                <c:pt idx="12">
                  <c:v>108.59499750000001</c:v>
                </c:pt>
                <c:pt idx="13">
                  <c:v>113.32979640000001</c:v>
                </c:pt>
                <c:pt idx="14">
                  <c:v>108.5082445</c:v>
                </c:pt>
                <c:pt idx="15">
                  <c:v>114.13856730000001</c:v>
                </c:pt>
                <c:pt idx="16">
                  <c:v>110.67219080000001</c:v>
                </c:pt>
                <c:pt idx="17">
                  <c:v>109.4137836</c:v>
                </c:pt>
                <c:pt idx="18">
                  <c:v>109.51196709999999</c:v>
                </c:pt>
                <c:pt idx="19">
                  <c:v>112.3572901</c:v>
                </c:pt>
                <c:pt idx="20">
                  <c:v>109.42949250000001</c:v>
                </c:pt>
                <c:pt idx="21">
                  <c:v>106.6483128</c:v>
                </c:pt>
                <c:pt idx="22">
                  <c:v>109.65516030000001</c:v>
                </c:pt>
                <c:pt idx="23">
                  <c:v>112.08733900000001</c:v>
                </c:pt>
                <c:pt idx="24">
                  <c:v>112.70608780000001</c:v>
                </c:pt>
                <c:pt idx="25">
                  <c:v>117.9549669</c:v>
                </c:pt>
                <c:pt idx="26">
                  <c:v>113.0441706</c:v>
                </c:pt>
                <c:pt idx="27">
                  <c:v>118.80282879999999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7B-4B1E-A836-B010A855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29615"/>
        <c:axId val="1165756591"/>
      </c:lineChart>
      <c:dateAx>
        <c:axId val="1167129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756591"/>
        <c:crosses val="autoZero"/>
        <c:auto val="1"/>
        <c:lblOffset val="100"/>
        <c:baseTimeUnit val="months"/>
      </c:dateAx>
      <c:valAx>
        <c:axId val="11657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1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small reg on SMB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return!$L$1</c:f>
              <c:strCache>
                <c:ptCount val="1"/>
                <c:pt idx="0">
                  <c:v>SMB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900111343240736E-2"/>
                  <c:y val="-0.18437946690822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return!$J$2:$J$40</c:f>
              <c:numCache>
                <c:formatCode>General</c:formatCode>
                <c:ptCount val="39"/>
                <c:pt idx="0">
                  <c:v>-7.5162592285358501E-2</c:v>
                </c:pt>
                <c:pt idx="1">
                  <c:v>0.130394949965049</c:v>
                </c:pt>
                <c:pt idx="2">
                  <c:v>-2.6417545196021401E-2</c:v>
                </c:pt>
                <c:pt idx="3">
                  <c:v>3.3848117625629802E-2</c:v>
                </c:pt>
                <c:pt idx="4">
                  <c:v>-9.0547822191634403E-2</c:v>
                </c:pt>
                <c:pt idx="5">
                  <c:v>-1.23794580370114E-2</c:v>
                </c:pt>
                <c:pt idx="6">
                  <c:v>-0.106900372650161</c:v>
                </c:pt>
                <c:pt idx="7">
                  <c:v>-1.44188952255749E-2</c:v>
                </c:pt>
                <c:pt idx="8">
                  <c:v>-6.67037182339007E-2</c:v>
                </c:pt>
                <c:pt idx="9">
                  <c:v>5.03285305820836E-2</c:v>
                </c:pt>
                <c:pt idx="10">
                  <c:v>-2.38202341452028E-2</c:v>
                </c:pt>
                <c:pt idx="11">
                  <c:v>-5.3878124244025903E-2</c:v>
                </c:pt>
                <c:pt idx="12">
                  <c:v>0.23101720194002201</c:v>
                </c:pt>
                <c:pt idx="13">
                  <c:v>9.7363670628442103E-2</c:v>
                </c:pt>
                <c:pt idx="14">
                  <c:v>-4.6596468841182799E-2</c:v>
                </c:pt>
                <c:pt idx="15">
                  <c:v>-4.9758226227913501E-3</c:v>
                </c:pt>
                <c:pt idx="16">
                  <c:v>1.02636368065813E-2</c:v>
                </c:pt>
                <c:pt idx="17">
                  <c:v>-8.3150834356864097E-3</c:v>
                </c:pt>
                <c:pt idx="18">
                  <c:v>-8.5794749253788796E-3</c:v>
                </c:pt>
                <c:pt idx="19">
                  <c:v>3.3421358526124899E-2</c:v>
                </c:pt>
                <c:pt idx="20">
                  <c:v>-1.2507783458602401E-2</c:v>
                </c:pt>
                <c:pt idx="21">
                  <c:v>-4.05187862898913E-2</c:v>
                </c:pt>
                <c:pt idx="22">
                  <c:v>9.5681280503941701E-2</c:v>
                </c:pt>
                <c:pt idx="23">
                  <c:v>6.4418393971372298E-3</c:v>
                </c:pt>
                <c:pt idx="24">
                  <c:v>-8.2756134074555496E-3</c:v>
                </c:pt>
                <c:pt idx="25">
                  <c:v>-5.9347929530750498E-3</c:v>
                </c:pt>
                <c:pt idx="26">
                  <c:v>5.2342343365585501E-3</c:v>
                </c:pt>
                <c:pt idx="27">
                  <c:v>5.0673557792580697E-2</c:v>
                </c:pt>
              </c:numCache>
            </c:numRef>
          </c:xVal>
          <c:yVal>
            <c:numRef>
              <c:f>return!$L$2:$L$40</c:f>
              <c:numCache>
                <c:formatCode>General</c:formatCode>
                <c:ptCount val="39"/>
                <c:pt idx="0">
                  <c:v>-1.5971842999999999E-2</c:v>
                </c:pt>
                <c:pt idx="1">
                  <c:v>0.162723336</c:v>
                </c:pt>
                <c:pt idx="2">
                  <c:v>2.40143E-3</c:v>
                </c:pt>
                <c:pt idx="3">
                  <c:v>2.3110272000000001E-2</c:v>
                </c:pt>
                <c:pt idx="4">
                  <c:v>-2.5409091000000002E-2</c:v>
                </c:pt>
                <c:pt idx="5">
                  <c:v>-3.0687002000000001E-2</c:v>
                </c:pt>
                <c:pt idx="6">
                  <c:v>-5.9158952000000001E-2</c:v>
                </c:pt>
                <c:pt idx="7">
                  <c:v>-5.1277469999999999E-2</c:v>
                </c:pt>
                <c:pt idx="8">
                  <c:v>1.6099524E-2</c:v>
                </c:pt>
                <c:pt idx="9">
                  <c:v>5.4952991E-2</c:v>
                </c:pt>
                <c:pt idx="10">
                  <c:v>1.4936857E-2</c:v>
                </c:pt>
                <c:pt idx="11">
                  <c:v>-0.102327827</c:v>
                </c:pt>
                <c:pt idx="12">
                  <c:v>9.6557749999999998E-2</c:v>
                </c:pt>
                <c:pt idx="13">
                  <c:v>4.7347989E-2</c:v>
                </c:pt>
                <c:pt idx="14">
                  <c:v>-4.8215518999999998E-2</c:v>
                </c:pt>
                <c:pt idx="15">
                  <c:v>5.6303227999999997E-2</c:v>
                </c:pt>
                <c:pt idx="16">
                  <c:v>-3.4663764999999999E-2</c:v>
                </c:pt>
                <c:pt idx="17">
                  <c:v>-1.2584072E-2</c:v>
                </c:pt>
                <c:pt idx="18">
                  <c:v>9.8183499999999991E-4</c:v>
                </c:pt>
                <c:pt idx="19">
                  <c:v>2.8453229999999999E-2</c:v>
                </c:pt>
                <c:pt idx="20">
                  <c:v>-2.9277976000000001E-2</c:v>
                </c:pt>
                <c:pt idx="21">
                  <c:v>-2.7811796999999999E-2</c:v>
                </c:pt>
                <c:pt idx="22">
                  <c:v>3.0068475000000001E-2</c:v>
                </c:pt>
                <c:pt idx="23">
                  <c:v>2.4321787000000001E-2</c:v>
                </c:pt>
                <c:pt idx="24">
                  <c:v>6.1874879999999997E-3</c:v>
                </c:pt>
                <c:pt idx="25">
                  <c:v>5.2488791E-2</c:v>
                </c:pt>
                <c:pt idx="26">
                  <c:v>-4.9107962999999998E-2</c:v>
                </c:pt>
                <c:pt idx="27">
                  <c:v>5.7586581999999997E-2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F-49F8-A7D4-03D2AFE1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9375"/>
        <c:axId val="1197922959"/>
      </c:scatterChart>
      <c:valAx>
        <c:axId val="1397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22959"/>
        <c:crosses val="autoZero"/>
        <c:crossBetween val="midCat"/>
      </c:valAx>
      <c:valAx>
        <c:axId val="11979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2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SMALL</a:t>
            </a:r>
            <a:r>
              <a:rPr lang="en-US" altLang="zh-CN" baseline="0"/>
              <a:t> REG ON </a:t>
            </a:r>
            <a:r>
              <a:rPr lang="en-US" altLang="zh-CN"/>
              <a:t>HS300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return!$M$1</c:f>
              <c:strCache>
                <c:ptCount val="1"/>
                <c:pt idx="0">
                  <c:v>HS300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823928258967626E-2"/>
                  <c:y val="-0.19690142898804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return!$J$2:$J$37</c:f>
              <c:numCache>
                <c:formatCode>General</c:formatCode>
                <c:ptCount val="36"/>
                <c:pt idx="0">
                  <c:v>-7.5162592285358501E-2</c:v>
                </c:pt>
                <c:pt idx="1">
                  <c:v>0.130394949965049</c:v>
                </c:pt>
                <c:pt idx="2">
                  <c:v>-2.6417545196021401E-2</c:v>
                </c:pt>
                <c:pt idx="3">
                  <c:v>3.3848117625629802E-2</c:v>
                </c:pt>
                <c:pt idx="4">
                  <c:v>-9.0547822191634403E-2</c:v>
                </c:pt>
                <c:pt idx="5">
                  <c:v>-1.23794580370114E-2</c:v>
                </c:pt>
                <c:pt idx="6">
                  <c:v>-0.106900372650161</c:v>
                </c:pt>
                <c:pt idx="7">
                  <c:v>-1.44188952255749E-2</c:v>
                </c:pt>
                <c:pt idx="8">
                  <c:v>-6.67037182339007E-2</c:v>
                </c:pt>
                <c:pt idx="9">
                  <c:v>5.03285305820836E-2</c:v>
                </c:pt>
                <c:pt idx="10">
                  <c:v>-2.38202341452028E-2</c:v>
                </c:pt>
                <c:pt idx="11">
                  <c:v>-5.3878124244025903E-2</c:v>
                </c:pt>
                <c:pt idx="12">
                  <c:v>0.23101720194002201</c:v>
                </c:pt>
                <c:pt idx="13">
                  <c:v>9.7363670628442103E-2</c:v>
                </c:pt>
                <c:pt idx="14">
                  <c:v>-4.6596468841182799E-2</c:v>
                </c:pt>
                <c:pt idx="15">
                  <c:v>-4.9758226227913501E-3</c:v>
                </c:pt>
                <c:pt idx="16">
                  <c:v>1.02636368065813E-2</c:v>
                </c:pt>
                <c:pt idx="17">
                  <c:v>-8.3150834356864097E-3</c:v>
                </c:pt>
                <c:pt idx="18">
                  <c:v>-8.5794749253788796E-3</c:v>
                </c:pt>
                <c:pt idx="19">
                  <c:v>3.3421358526124899E-2</c:v>
                </c:pt>
                <c:pt idx="20">
                  <c:v>-1.2507783458602401E-2</c:v>
                </c:pt>
                <c:pt idx="21">
                  <c:v>-4.05187862898913E-2</c:v>
                </c:pt>
                <c:pt idx="22">
                  <c:v>9.5681280503941701E-2</c:v>
                </c:pt>
                <c:pt idx="23">
                  <c:v>6.4418393971372298E-3</c:v>
                </c:pt>
                <c:pt idx="24">
                  <c:v>-8.2756134074555496E-3</c:v>
                </c:pt>
                <c:pt idx="25">
                  <c:v>-5.9347929530750498E-3</c:v>
                </c:pt>
                <c:pt idx="26">
                  <c:v>5.2342343365585501E-3</c:v>
                </c:pt>
                <c:pt idx="27">
                  <c:v>5.0673557792580697E-2</c:v>
                </c:pt>
              </c:numCache>
            </c:numRef>
          </c:xVal>
          <c:yVal>
            <c:numRef>
              <c:f>return!$M$2:$M$37</c:f>
              <c:numCache>
                <c:formatCode>General</c:formatCode>
                <c:ptCount val="36"/>
                <c:pt idx="0">
                  <c:v>-5.8995766973034866E-2</c:v>
                </c:pt>
                <c:pt idx="1">
                  <c:v>-3.1101191955542711E-2</c:v>
                </c:pt>
                <c:pt idx="2">
                  <c:v>-3.6326792356034344E-2</c:v>
                </c:pt>
                <c:pt idx="3">
                  <c:v>1.2111113477140606E-2</c:v>
                </c:pt>
                <c:pt idx="4">
                  <c:v>-7.663621205665927E-2</c:v>
                </c:pt>
                <c:pt idx="5">
                  <c:v>1.9026026921257985E-3</c:v>
                </c:pt>
                <c:pt idx="6">
                  <c:v>-5.2068704763962366E-2</c:v>
                </c:pt>
                <c:pt idx="7">
                  <c:v>3.1297046033888179E-2</c:v>
                </c:pt>
                <c:pt idx="8">
                  <c:v>-8.2887933792012453E-2</c:v>
                </c:pt>
                <c:pt idx="9">
                  <c:v>5.9832203486565151E-3</c:v>
                </c:pt>
                <c:pt idx="10">
                  <c:v>-5.1073379372078571E-2</c:v>
                </c:pt>
                <c:pt idx="11">
                  <c:v>6.3434806437148133E-2</c:v>
                </c:pt>
                <c:pt idx="12">
                  <c:v>0.14609433319902668</c:v>
                </c:pt>
                <c:pt idx="13">
                  <c:v>5.5314672545968453E-2</c:v>
                </c:pt>
                <c:pt idx="14">
                  <c:v>1.0554341819158413E-2</c:v>
                </c:pt>
                <c:pt idx="15">
                  <c:v>-7.2426473406742825E-2</c:v>
                </c:pt>
                <c:pt idx="16">
                  <c:v>5.3942514580733368E-2</c:v>
                </c:pt>
                <c:pt idx="17">
                  <c:v>2.5538544381389487E-3</c:v>
                </c:pt>
                <c:pt idx="18">
                  <c:v>-9.3263735346877426E-3</c:v>
                </c:pt>
                <c:pt idx="19">
                  <c:v>3.9320031898178627E-3</c:v>
                </c:pt>
                <c:pt idx="20">
                  <c:v>1.8932869842418279E-2</c:v>
                </c:pt>
                <c:pt idx="21">
                  <c:v>-1.4943075834566135E-2</c:v>
                </c:pt>
                <c:pt idx="22">
                  <c:v>6.9974690950121016E-2</c:v>
                </c:pt>
                <c:pt idx="23">
                  <c:v>-2.2623749566711704E-2</c:v>
                </c:pt>
                <c:pt idx="24">
                  <c:v>-1.5946951722070956E-2</c:v>
                </c:pt>
                <c:pt idx="25">
                  <c:v>-6.4438268549891584E-2</c:v>
                </c:pt>
                <c:pt idx="26">
                  <c:v>6.1424354884215576E-2</c:v>
                </c:pt>
                <c:pt idx="27">
                  <c:v>-1.1644490336299818E-2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7-4BCE-A16C-B3DDD72E1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51983"/>
        <c:axId val="1360770223"/>
      </c:scatterChart>
      <c:valAx>
        <c:axId val="24715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70223"/>
        <c:crosses val="autoZero"/>
        <c:crossBetween val="midCat"/>
      </c:valAx>
      <c:valAx>
        <c:axId val="13607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5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SMALL</a:t>
            </a:r>
            <a:r>
              <a:rPr lang="en-US" altLang="zh-CN" baseline="0"/>
              <a:t> REG ON ZZ</a:t>
            </a:r>
            <a:r>
              <a:rPr lang="en-US" altLang="zh-CN"/>
              <a:t>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return!$N$1</c:f>
              <c:strCache>
                <c:ptCount val="1"/>
                <c:pt idx="0">
                  <c:v>ZZ500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823928258967626E-2"/>
                  <c:y val="-0.19690142898804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return!$J$2:$J$37</c:f>
              <c:numCache>
                <c:formatCode>General</c:formatCode>
                <c:ptCount val="36"/>
                <c:pt idx="0">
                  <c:v>-7.5162592285358501E-2</c:v>
                </c:pt>
                <c:pt idx="1">
                  <c:v>0.130394949965049</c:v>
                </c:pt>
                <c:pt idx="2">
                  <c:v>-2.6417545196021401E-2</c:v>
                </c:pt>
                <c:pt idx="3">
                  <c:v>3.3848117625629802E-2</c:v>
                </c:pt>
                <c:pt idx="4">
                  <c:v>-9.0547822191634403E-2</c:v>
                </c:pt>
                <c:pt idx="5">
                  <c:v>-1.23794580370114E-2</c:v>
                </c:pt>
                <c:pt idx="6">
                  <c:v>-0.106900372650161</c:v>
                </c:pt>
                <c:pt idx="7">
                  <c:v>-1.44188952255749E-2</c:v>
                </c:pt>
                <c:pt idx="8">
                  <c:v>-6.67037182339007E-2</c:v>
                </c:pt>
                <c:pt idx="9">
                  <c:v>5.03285305820836E-2</c:v>
                </c:pt>
                <c:pt idx="10">
                  <c:v>-2.38202341452028E-2</c:v>
                </c:pt>
                <c:pt idx="11">
                  <c:v>-5.3878124244025903E-2</c:v>
                </c:pt>
                <c:pt idx="12">
                  <c:v>0.23101720194002201</c:v>
                </c:pt>
                <c:pt idx="13">
                  <c:v>9.7363670628442103E-2</c:v>
                </c:pt>
                <c:pt idx="14">
                  <c:v>-4.6596468841182799E-2</c:v>
                </c:pt>
                <c:pt idx="15">
                  <c:v>-4.9758226227913501E-3</c:v>
                </c:pt>
                <c:pt idx="16">
                  <c:v>1.02636368065813E-2</c:v>
                </c:pt>
                <c:pt idx="17">
                  <c:v>-8.3150834356864097E-3</c:v>
                </c:pt>
                <c:pt idx="18">
                  <c:v>-8.5794749253788796E-3</c:v>
                </c:pt>
                <c:pt idx="19">
                  <c:v>3.3421358526124899E-2</c:v>
                </c:pt>
                <c:pt idx="20">
                  <c:v>-1.2507783458602401E-2</c:v>
                </c:pt>
                <c:pt idx="21">
                  <c:v>-4.05187862898913E-2</c:v>
                </c:pt>
                <c:pt idx="22">
                  <c:v>9.5681280503941701E-2</c:v>
                </c:pt>
                <c:pt idx="23">
                  <c:v>6.4418393971372298E-3</c:v>
                </c:pt>
                <c:pt idx="24">
                  <c:v>-8.2756134074555496E-3</c:v>
                </c:pt>
                <c:pt idx="25">
                  <c:v>-5.9347929530750498E-3</c:v>
                </c:pt>
                <c:pt idx="26">
                  <c:v>5.2342343365585501E-3</c:v>
                </c:pt>
                <c:pt idx="27">
                  <c:v>5.0673557792580697E-2</c:v>
                </c:pt>
              </c:numCache>
            </c:numRef>
          </c:xVal>
          <c:yVal>
            <c:numRef>
              <c:f>return!$N$2:$N$37</c:f>
              <c:numCache>
                <c:formatCode>General</c:formatCode>
                <c:ptCount val="36"/>
                <c:pt idx="0">
                  <c:v>-2.6765374014030553E-2</c:v>
                </c:pt>
                <c:pt idx="1">
                  <c:v>1.511700488737773E-2</c:v>
                </c:pt>
                <c:pt idx="2">
                  <c:v>-4.1499720347880735E-2</c:v>
                </c:pt>
                <c:pt idx="3">
                  <c:v>-1.8172728792795627E-2</c:v>
                </c:pt>
                <c:pt idx="4">
                  <c:v>-9.3268363550422548E-2</c:v>
                </c:pt>
                <c:pt idx="5">
                  <c:v>-5.5656066971267295E-3</c:v>
                </c:pt>
                <c:pt idx="6">
                  <c:v>-7.2060161272915188E-2</c:v>
                </c:pt>
                <c:pt idx="7">
                  <c:v>-2.9263814638969153E-3</c:v>
                </c:pt>
                <c:pt idx="8">
                  <c:v>-0.11002076767491599</c:v>
                </c:pt>
                <c:pt idx="9">
                  <c:v>2.436484066892124E-2</c:v>
                </c:pt>
                <c:pt idx="10">
                  <c:v>-4.7664309460431993E-2</c:v>
                </c:pt>
                <c:pt idx="11">
                  <c:v>2.0225333730003289E-3</c:v>
                </c:pt>
                <c:pt idx="12">
                  <c:v>0.20323862017445346</c:v>
                </c:pt>
                <c:pt idx="13">
                  <c:v>0.10394822985340148</c:v>
                </c:pt>
                <c:pt idx="14">
                  <c:v>-4.3279508837960411E-2</c:v>
                </c:pt>
                <c:pt idx="15">
                  <c:v>-7.4527654892266954E-2</c:v>
                </c:pt>
                <c:pt idx="16">
                  <c:v>7.8338762214982833E-3</c:v>
                </c:pt>
                <c:pt idx="17">
                  <c:v>-9.5505890337906126E-3</c:v>
                </c:pt>
                <c:pt idx="18">
                  <c:v>-3.4079784630445501E-3</c:v>
                </c:pt>
                <c:pt idx="19">
                  <c:v>1.113478181680508E-2</c:v>
                </c:pt>
                <c:pt idx="20">
                  <c:v>-4.7521706571676346E-3</c:v>
                </c:pt>
                <c:pt idx="21">
                  <c:v>-4.5715029426000777E-3</c:v>
                </c:pt>
                <c:pt idx="22">
                  <c:v>7.6143936391457362E-2</c:v>
                </c:pt>
                <c:pt idx="23">
                  <c:v>2.0897324428683691E-2</c:v>
                </c:pt>
                <c:pt idx="24">
                  <c:v>1.3676748968897749E-2</c:v>
                </c:pt>
                <c:pt idx="25">
                  <c:v>-7.518220457909966E-2</c:v>
                </c:pt>
                <c:pt idx="26">
                  <c:v>6.1968282934473193E-2</c:v>
                </c:pt>
                <c:pt idx="27">
                  <c:v>9.802273499867474E-3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7-41E1-BD99-0F214BAB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51983"/>
        <c:axId val="1360770223"/>
      </c:scatterChart>
      <c:valAx>
        <c:axId val="24715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70223"/>
        <c:crosses val="autoZero"/>
        <c:crossBetween val="midCat"/>
      </c:valAx>
      <c:valAx>
        <c:axId val="13607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5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REG ON ZZ500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return!$N$1</c:f>
              <c:strCache>
                <c:ptCount val="1"/>
                <c:pt idx="0">
                  <c:v>ZZ500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50284339457568"/>
                  <c:y val="-0.23083588509769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return!$K$2:$K$37</c:f>
              <c:numCache>
                <c:formatCode>General</c:formatCode>
                <c:ptCount val="36"/>
                <c:pt idx="0">
                  <c:v>-5.9190749714103201E-2</c:v>
                </c:pt>
                <c:pt idx="1">
                  <c:v>-3.2328386014834398E-2</c:v>
                </c:pt>
                <c:pt idx="2">
                  <c:v>-2.8818975576706599E-2</c:v>
                </c:pt>
                <c:pt idx="3">
                  <c:v>1.07378455566772E-2</c:v>
                </c:pt>
                <c:pt idx="4">
                  <c:v>-6.5138730845915094E-2</c:v>
                </c:pt>
                <c:pt idx="5">
                  <c:v>1.83075439558954E-2</c:v>
                </c:pt>
                <c:pt idx="6">
                  <c:v>-4.7741420453635497E-2</c:v>
                </c:pt>
                <c:pt idx="7">
                  <c:v>3.6858574287232201E-2</c:v>
                </c:pt>
                <c:pt idx="8">
                  <c:v>-8.2803241939332403E-2</c:v>
                </c:pt>
                <c:pt idx="9">
                  <c:v>-4.6244605244879899E-3</c:v>
                </c:pt>
                <c:pt idx="10">
                  <c:v>-3.8757090974387398E-2</c:v>
                </c:pt>
                <c:pt idx="11">
                  <c:v>4.8449703135345502E-2</c:v>
                </c:pt>
                <c:pt idx="12">
                  <c:v>0.13445945217034899</c:v>
                </c:pt>
                <c:pt idx="13">
                  <c:v>5.0015681803615E-2</c:v>
                </c:pt>
                <c:pt idx="14">
                  <c:v>1.61904979024545E-3</c:v>
                </c:pt>
                <c:pt idx="15">
                  <c:v>-6.1279050949956199E-2</c:v>
                </c:pt>
                <c:pt idx="16">
                  <c:v>4.4927401802076702E-2</c:v>
                </c:pt>
                <c:pt idx="17">
                  <c:v>4.2689883596254098E-3</c:v>
                </c:pt>
                <c:pt idx="18">
                  <c:v>-9.5613095603530804E-3</c:v>
                </c:pt>
                <c:pt idx="19">
                  <c:v>4.9681283229691198E-3</c:v>
                </c:pt>
                <c:pt idx="20">
                  <c:v>1.6770192371087501E-2</c:v>
                </c:pt>
                <c:pt idx="21">
                  <c:v>-1.2706988915772301E-2</c:v>
                </c:pt>
                <c:pt idx="22">
                  <c:v>6.5612805746530806E-2</c:v>
                </c:pt>
                <c:pt idx="23">
                  <c:v>-1.78799480868015E-2</c:v>
                </c:pt>
                <c:pt idx="24">
                  <c:v>-1.44631010982173E-2</c:v>
                </c:pt>
                <c:pt idx="25">
                  <c:v>-5.84235843086722E-2</c:v>
                </c:pt>
                <c:pt idx="26">
                  <c:v>5.4342197133712099E-2</c:v>
                </c:pt>
                <c:pt idx="27">
                  <c:v>-6.9130245442920102E-3</c:v>
                </c:pt>
              </c:numCache>
            </c:numRef>
          </c:xVal>
          <c:yVal>
            <c:numRef>
              <c:f>return!$N$2:$N$37</c:f>
              <c:numCache>
                <c:formatCode>General</c:formatCode>
                <c:ptCount val="36"/>
                <c:pt idx="0">
                  <c:v>-2.6765374014030553E-2</c:v>
                </c:pt>
                <c:pt idx="1">
                  <c:v>1.511700488737773E-2</c:v>
                </c:pt>
                <c:pt idx="2">
                  <c:v>-4.1499720347880735E-2</c:v>
                </c:pt>
                <c:pt idx="3">
                  <c:v>-1.8172728792795627E-2</c:v>
                </c:pt>
                <c:pt idx="4">
                  <c:v>-9.3268363550422548E-2</c:v>
                </c:pt>
                <c:pt idx="5">
                  <c:v>-5.5656066971267295E-3</c:v>
                </c:pt>
                <c:pt idx="6">
                  <c:v>-7.2060161272915188E-2</c:v>
                </c:pt>
                <c:pt idx="7">
                  <c:v>-2.9263814638969153E-3</c:v>
                </c:pt>
                <c:pt idx="8">
                  <c:v>-0.11002076767491599</c:v>
                </c:pt>
                <c:pt idx="9">
                  <c:v>2.436484066892124E-2</c:v>
                </c:pt>
                <c:pt idx="10">
                  <c:v>-4.7664309460431993E-2</c:v>
                </c:pt>
                <c:pt idx="11">
                  <c:v>2.0225333730003289E-3</c:v>
                </c:pt>
                <c:pt idx="12">
                  <c:v>0.20323862017445346</c:v>
                </c:pt>
                <c:pt idx="13">
                  <c:v>0.10394822985340148</c:v>
                </c:pt>
                <c:pt idx="14">
                  <c:v>-4.3279508837960411E-2</c:v>
                </c:pt>
                <c:pt idx="15">
                  <c:v>-7.4527654892266954E-2</c:v>
                </c:pt>
                <c:pt idx="16">
                  <c:v>7.8338762214982833E-3</c:v>
                </c:pt>
                <c:pt idx="17">
                  <c:v>-9.5505890337906126E-3</c:v>
                </c:pt>
                <c:pt idx="18">
                  <c:v>-3.4079784630445501E-3</c:v>
                </c:pt>
                <c:pt idx="19">
                  <c:v>1.113478181680508E-2</c:v>
                </c:pt>
                <c:pt idx="20">
                  <c:v>-4.7521706571676346E-3</c:v>
                </c:pt>
                <c:pt idx="21">
                  <c:v>-4.5715029426000777E-3</c:v>
                </c:pt>
                <c:pt idx="22">
                  <c:v>7.6143936391457362E-2</c:v>
                </c:pt>
                <c:pt idx="23">
                  <c:v>2.0897324428683691E-2</c:v>
                </c:pt>
                <c:pt idx="24">
                  <c:v>1.3676748968897749E-2</c:v>
                </c:pt>
                <c:pt idx="25">
                  <c:v>-7.518220457909966E-2</c:v>
                </c:pt>
                <c:pt idx="26">
                  <c:v>6.1968282934473193E-2</c:v>
                </c:pt>
                <c:pt idx="27">
                  <c:v>9.802273499867474E-3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B-464C-8C8B-245A5520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49167"/>
        <c:axId val="1902856031"/>
      </c:scatterChart>
      <c:valAx>
        <c:axId val="18945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856031"/>
        <c:crosses val="autoZero"/>
        <c:crossBetween val="midCat"/>
      </c:valAx>
      <c:valAx>
        <c:axId val="19028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5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REG ON HS300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return!$M$1</c:f>
              <c:strCache>
                <c:ptCount val="1"/>
                <c:pt idx="0">
                  <c:v>HS300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726662292213472"/>
                  <c:y val="-0.132345800524934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return!$K$2:$K$37</c:f>
              <c:numCache>
                <c:formatCode>General</c:formatCode>
                <c:ptCount val="36"/>
                <c:pt idx="0">
                  <c:v>-5.9190749714103201E-2</c:v>
                </c:pt>
                <c:pt idx="1">
                  <c:v>-3.2328386014834398E-2</c:v>
                </c:pt>
                <c:pt idx="2">
                  <c:v>-2.8818975576706599E-2</c:v>
                </c:pt>
                <c:pt idx="3">
                  <c:v>1.07378455566772E-2</c:v>
                </c:pt>
                <c:pt idx="4">
                  <c:v>-6.5138730845915094E-2</c:v>
                </c:pt>
                <c:pt idx="5">
                  <c:v>1.83075439558954E-2</c:v>
                </c:pt>
                <c:pt idx="6">
                  <c:v>-4.7741420453635497E-2</c:v>
                </c:pt>
                <c:pt idx="7">
                  <c:v>3.6858574287232201E-2</c:v>
                </c:pt>
                <c:pt idx="8">
                  <c:v>-8.2803241939332403E-2</c:v>
                </c:pt>
                <c:pt idx="9">
                  <c:v>-4.6244605244879899E-3</c:v>
                </c:pt>
                <c:pt idx="10">
                  <c:v>-3.8757090974387398E-2</c:v>
                </c:pt>
                <c:pt idx="11">
                  <c:v>4.8449703135345502E-2</c:v>
                </c:pt>
                <c:pt idx="12">
                  <c:v>0.13445945217034899</c:v>
                </c:pt>
                <c:pt idx="13">
                  <c:v>5.0015681803615E-2</c:v>
                </c:pt>
                <c:pt idx="14">
                  <c:v>1.61904979024545E-3</c:v>
                </c:pt>
                <c:pt idx="15">
                  <c:v>-6.1279050949956199E-2</c:v>
                </c:pt>
                <c:pt idx="16">
                  <c:v>4.4927401802076702E-2</c:v>
                </c:pt>
                <c:pt idx="17">
                  <c:v>4.2689883596254098E-3</c:v>
                </c:pt>
                <c:pt idx="18">
                  <c:v>-9.5613095603530804E-3</c:v>
                </c:pt>
                <c:pt idx="19">
                  <c:v>4.9681283229691198E-3</c:v>
                </c:pt>
                <c:pt idx="20">
                  <c:v>1.6770192371087501E-2</c:v>
                </c:pt>
                <c:pt idx="21">
                  <c:v>-1.2706988915772301E-2</c:v>
                </c:pt>
                <c:pt idx="22">
                  <c:v>6.5612805746530806E-2</c:v>
                </c:pt>
                <c:pt idx="23">
                  <c:v>-1.78799480868015E-2</c:v>
                </c:pt>
                <c:pt idx="24">
                  <c:v>-1.44631010982173E-2</c:v>
                </c:pt>
                <c:pt idx="25">
                  <c:v>-5.84235843086722E-2</c:v>
                </c:pt>
                <c:pt idx="26">
                  <c:v>5.4342197133712099E-2</c:v>
                </c:pt>
                <c:pt idx="27">
                  <c:v>-6.9130245442920102E-3</c:v>
                </c:pt>
              </c:numCache>
            </c:numRef>
          </c:xVal>
          <c:yVal>
            <c:numRef>
              <c:f>return!$M$2:$M$37</c:f>
              <c:numCache>
                <c:formatCode>General</c:formatCode>
                <c:ptCount val="36"/>
                <c:pt idx="0">
                  <c:v>-5.8995766973034866E-2</c:v>
                </c:pt>
                <c:pt idx="1">
                  <c:v>-3.1101191955542711E-2</c:v>
                </c:pt>
                <c:pt idx="2">
                  <c:v>-3.6326792356034344E-2</c:v>
                </c:pt>
                <c:pt idx="3">
                  <c:v>1.2111113477140606E-2</c:v>
                </c:pt>
                <c:pt idx="4">
                  <c:v>-7.663621205665927E-2</c:v>
                </c:pt>
                <c:pt idx="5">
                  <c:v>1.9026026921257985E-3</c:v>
                </c:pt>
                <c:pt idx="6">
                  <c:v>-5.2068704763962366E-2</c:v>
                </c:pt>
                <c:pt idx="7">
                  <c:v>3.1297046033888179E-2</c:v>
                </c:pt>
                <c:pt idx="8">
                  <c:v>-8.2887933792012453E-2</c:v>
                </c:pt>
                <c:pt idx="9">
                  <c:v>5.9832203486565151E-3</c:v>
                </c:pt>
                <c:pt idx="10">
                  <c:v>-5.1073379372078571E-2</c:v>
                </c:pt>
                <c:pt idx="11">
                  <c:v>6.3434806437148133E-2</c:v>
                </c:pt>
                <c:pt idx="12">
                  <c:v>0.14609433319902668</c:v>
                </c:pt>
                <c:pt idx="13">
                  <c:v>5.5314672545968453E-2</c:v>
                </c:pt>
                <c:pt idx="14">
                  <c:v>1.0554341819158413E-2</c:v>
                </c:pt>
                <c:pt idx="15">
                  <c:v>-7.2426473406742825E-2</c:v>
                </c:pt>
                <c:pt idx="16">
                  <c:v>5.3942514580733368E-2</c:v>
                </c:pt>
                <c:pt idx="17">
                  <c:v>2.5538544381389487E-3</c:v>
                </c:pt>
                <c:pt idx="18">
                  <c:v>-9.3263735346877426E-3</c:v>
                </c:pt>
                <c:pt idx="19">
                  <c:v>3.9320031898178627E-3</c:v>
                </c:pt>
                <c:pt idx="20">
                  <c:v>1.8932869842418279E-2</c:v>
                </c:pt>
                <c:pt idx="21">
                  <c:v>-1.4943075834566135E-2</c:v>
                </c:pt>
                <c:pt idx="22">
                  <c:v>6.9974690950121016E-2</c:v>
                </c:pt>
                <c:pt idx="23">
                  <c:v>-2.2623749566711704E-2</c:v>
                </c:pt>
                <c:pt idx="24">
                  <c:v>-1.5946951722070956E-2</c:v>
                </c:pt>
                <c:pt idx="25">
                  <c:v>-6.4438268549891584E-2</c:v>
                </c:pt>
                <c:pt idx="26">
                  <c:v>6.1424354884215576E-2</c:v>
                </c:pt>
                <c:pt idx="27">
                  <c:v>-1.1644490336299818E-2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C-4A89-BB02-9181F2C2B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49167"/>
        <c:axId val="1902856031"/>
      </c:scatterChart>
      <c:valAx>
        <c:axId val="18945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856031"/>
        <c:crosses val="autoZero"/>
        <c:crossBetween val="midCat"/>
      </c:valAx>
      <c:valAx>
        <c:axId val="19028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5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reg on SMB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return!$L$1</c:f>
              <c:strCache>
                <c:ptCount val="1"/>
                <c:pt idx="0">
                  <c:v>SMB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return!$K$2:$K$40</c:f>
              <c:numCache>
                <c:formatCode>General</c:formatCode>
                <c:ptCount val="39"/>
                <c:pt idx="0">
                  <c:v>-5.9190749714103201E-2</c:v>
                </c:pt>
                <c:pt idx="1">
                  <c:v>-3.2328386014834398E-2</c:v>
                </c:pt>
                <c:pt idx="2">
                  <c:v>-2.8818975576706599E-2</c:v>
                </c:pt>
                <c:pt idx="3">
                  <c:v>1.07378455566772E-2</c:v>
                </c:pt>
                <c:pt idx="4">
                  <c:v>-6.5138730845915094E-2</c:v>
                </c:pt>
                <c:pt idx="5">
                  <c:v>1.83075439558954E-2</c:v>
                </c:pt>
                <c:pt idx="6">
                  <c:v>-4.7741420453635497E-2</c:v>
                </c:pt>
                <c:pt idx="7">
                  <c:v>3.6858574287232201E-2</c:v>
                </c:pt>
                <c:pt idx="8">
                  <c:v>-8.2803241939332403E-2</c:v>
                </c:pt>
                <c:pt idx="9">
                  <c:v>-4.6244605244879899E-3</c:v>
                </c:pt>
                <c:pt idx="10">
                  <c:v>-3.8757090974387398E-2</c:v>
                </c:pt>
                <c:pt idx="11">
                  <c:v>4.8449703135345502E-2</c:v>
                </c:pt>
                <c:pt idx="12">
                  <c:v>0.13445945217034899</c:v>
                </c:pt>
                <c:pt idx="13">
                  <c:v>5.0015681803615E-2</c:v>
                </c:pt>
                <c:pt idx="14">
                  <c:v>1.61904979024545E-3</c:v>
                </c:pt>
                <c:pt idx="15">
                  <c:v>-6.1279050949956199E-2</c:v>
                </c:pt>
                <c:pt idx="16">
                  <c:v>4.4927401802076702E-2</c:v>
                </c:pt>
                <c:pt idx="17">
                  <c:v>4.2689883596254098E-3</c:v>
                </c:pt>
                <c:pt idx="18">
                  <c:v>-9.5613095603530804E-3</c:v>
                </c:pt>
                <c:pt idx="19">
                  <c:v>4.9681283229691198E-3</c:v>
                </c:pt>
                <c:pt idx="20">
                  <c:v>1.6770192371087501E-2</c:v>
                </c:pt>
                <c:pt idx="21">
                  <c:v>-1.2706988915772301E-2</c:v>
                </c:pt>
                <c:pt idx="22">
                  <c:v>6.5612805746530806E-2</c:v>
                </c:pt>
                <c:pt idx="23">
                  <c:v>-1.78799480868015E-2</c:v>
                </c:pt>
                <c:pt idx="24">
                  <c:v>-1.44631010982173E-2</c:v>
                </c:pt>
                <c:pt idx="25">
                  <c:v>-5.84235843086722E-2</c:v>
                </c:pt>
                <c:pt idx="26">
                  <c:v>5.4342197133712099E-2</c:v>
                </c:pt>
                <c:pt idx="27">
                  <c:v>-6.9130245442920102E-3</c:v>
                </c:pt>
              </c:numCache>
            </c:numRef>
          </c:xVal>
          <c:yVal>
            <c:numRef>
              <c:f>return!$L$2:$L$40</c:f>
              <c:numCache>
                <c:formatCode>General</c:formatCode>
                <c:ptCount val="39"/>
                <c:pt idx="0">
                  <c:v>-1.5971842999999999E-2</c:v>
                </c:pt>
                <c:pt idx="1">
                  <c:v>0.162723336</c:v>
                </c:pt>
                <c:pt idx="2">
                  <c:v>2.40143E-3</c:v>
                </c:pt>
                <c:pt idx="3">
                  <c:v>2.3110272000000001E-2</c:v>
                </c:pt>
                <c:pt idx="4">
                  <c:v>-2.5409091000000002E-2</c:v>
                </c:pt>
                <c:pt idx="5">
                  <c:v>-3.0687002000000001E-2</c:v>
                </c:pt>
                <c:pt idx="6">
                  <c:v>-5.9158952000000001E-2</c:v>
                </c:pt>
                <c:pt idx="7">
                  <c:v>-5.1277469999999999E-2</c:v>
                </c:pt>
                <c:pt idx="8">
                  <c:v>1.6099524E-2</c:v>
                </c:pt>
                <c:pt idx="9">
                  <c:v>5.4952991E-2</c:v>
                </c:pt>
                <c:pt idx="10">
                  <c:v>1.4936857E-2</c:v>
                </c:pt>
                <c:pt idx="11">
                  <c:v>-0.102327827</c:v>
                </c:pt>
                <c:pt idx="12">
                  <c:v>9.6557749999999998E-2</c:v>
                </c:pt>
                <c:pt idx="13">
                  <c:v>4.7347989E-2</c:v>
                </c:pt>
                <c:pt idx="14">
                  <c:v>-4.8215518999999998E-2</c:v>
                </c:pt>
                <c:pt idx="15">
                  <c:v>5.6303227999999997E-2</c:v>
                </c:pt>
                <c:pt idx="16">
                  <c:v>-3.4663764999999999E-2</c:v>
                </c:pt>
                <c:pt idx="17">
                  <c:v>-1.2584072E-2</c:v>
                </c:pt>
                <c:pt idx="18">
                  <c:v>9.8183499999999991E-4</c:v>
                </c:pt>
                <c:pt idx="19">
                  <c:v>2.8453229999999999E-2</c:v>
                </c:pt>
                <c:pt idx="20">
                  <c:v>-2.9277976000000001E-2</c:v>
                </c:pt>
                <c:pt idx="21">
                  <c:v>-2.7811796999999999E-2</c:v>
                </c:pt>
                <c:pt idx="22">
                  <c:v>3.0068475000000001E-2</c:v>
                </c:pt>
                <c:pt idx="23">
                  <c:v>2.4321787000000001E-2</c:v>
                </c:pt>
                <c:pt idx="24">
                  <c:v>6.1874879999999997E-3</c:v>
                </c:pt>
                <c:pt idx="25">
                  <c:v>5.2488791E-2</c:v>
                </c:pt>
                <c:pt idx="26">
                  <c:v>-4.9107962999999998E-2</c:v>
                </c:pt>
                <c:pt idx="27">
                  <c:v>5.7586581999999997E-2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A-4E8D-BCDF-4C46CA2E5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440703"/>
        <c:axId val="1317367839"/>
      </c:scatterChart>
      <c:valAx>
        <c:axId val="183444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367839"/>
        <c:crosses val="autoZero"/>
        <c:crossBetween val="midCat"/>
      </c:valAx>
      <c:valAx>
        <c:axId val="13173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44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small</a:t>
            </a:r>
            <a:r>
              <a:rPr lang="en-US" altLang="zh-CN" baseline="0"/>
              <a:t> reg on small</a:t>
            </a:r>
            <a:r>
              <a:rPr lang="en-US" altLang="zh-CN"/>
              <a:t>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return!$K$1</c:f>
              <c:strCache>
                <c:ptCount val="1"/>
                <c:pt idx="0">
                  <c:v>big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823928258967626E-2"/>
                  <c:y val="-0.19508202099737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return!$J$2:$J$37</c:f>
              <c:numCache>
                <c:formatCode>General</c:formatCode>
                <c:ptCount val="36"/>
                <c:pt idx="0">
                  <c:v>-7.5162592285358501E-2</c:v>
                </c:pt>
                <c:pt idx="1">
                  <c:v>0.130394949965049</c:v>
                </c:pt>
                <c:pt idx="2">
                  <c:v>-2.6417545196021401E-2</c:v>
                </c:pt>
                <c:pt idx="3">
                  <c:v>3.3848117625629802E-2</c:v>
                </c:pt>
                <c:pt idx="4">
                  <c:v>-9.0547822191634403E-2</c:v>
                </c:pt>
                <c:pt idx="5">
                  <c:v>-1.23794580370114E-2</c:v>
                </c:pt>
                <c:pt idx="6">
                  <c:v>-0.106900372650161</c:v>
                </c:pt>
                <c:pt idx="7">
                  <c:v>-1.44188952255749E-2</c:v>
                </c:pt>
                <c:pt idx="8">
                  <c:v>-6.67037182339007E-2</c:v>
                </c:pt>
                <c:pt idx="9">
                  <c:v>5.03285305820836E-2</c:v>
                </c:pt>
                <c:pt idx="10">
                  <c:v>-2.38202341452028E-2</c:v>
                </c:pt>
                <c:pt idx="11">
                  <c:v>-5.3878124244025903E-2</c:v>
                </c:pt>
                <c:pt idx="12">
                  <c:v>0.23101720194002201</c:v>
                </c:pt>
                <c:pt idx="13">
                  <c:v>9.7363670628442103E-2</c:v>
                </c:pt>
                <c:pt idx="14">
                  <c:v>-4.6596468841182799E-2</c:v>
                </c:pt>
                <c:pt idx="15">
                  <c:v>-4.9758226227913501E-3</c:v>
                </c:pt>
                <c:pt idx="16">
                  <c:v>1.02636368065813E-2</c:v>
                </c:pt>
                <c:pt idx="17">
                  <c:v>-8.3150834356864097E-3</c:v>
                </c:pt>
                <c:pt idx="18">
                  <c:v>-8.5794749253788796E-3</c:v>
                </c:pt>
                <c:pt idx="19">
                  <c:v>3.3421358526124899E-2</c:v>
                </c:pt>
                <c:pt idx="20">
                  <c:v>-1.2507783458602401E-2</c:v>
                </c:pt>
                <c:pt idx="21">
                  <c:v>-4.05187862898913E-2</c:v>
                </c:pt>
                <c:pt idx="22">
                  <c:v>9.5681280503941701E-2</c:v>
                </c:pt>
                <c:pt idx="23">
                  <c:v>6.4418393971372298E-3</c:v>
                </c:pt>
                <c:pt idx="24">
                  <c:v>-8.2756134074555496E-3</c:v>
                </c:pt>
                <c:pt idx="25">
                  <c:v>-5.9347929530750498E-3</c:v>
                </c:pt>
                <c:pt idx="26">
                  <c:v>5.2342343365585501E-3</c:v>
                </c:pt>
                <c:pt idx="27">
                  <c:v>5.0673557792580697E-2</c:v>
                </c:pt>
              </c:numCache>
            </c:numRef>
          </c:xVal>
          <c:yVal>
            <c:numRef>
              <c:f>return!$K$2:$K$37</c:f>
              <c:numCache>
                <c:formatCode>General</c:formatCode>
                <c:ptCount val="36"/>
                <c:pt idx="0">
                  <c:v>-5.9190749714103201E-2</c:v>
                </c:pt>
                <c:pt idx="1">
                  <c:v>-3.2328386014834398E-2</c:v>
                </c:pt>
                <c:pt idx="2">
                  <c:v>-2.8818975576706599E-2</c:v>
                </c:pt>
                <c:pt idx="3">
                  <c:v>1.07378455566772E-2</c:v>
                </c:pt>
                <c:pt idx="4">
                  <c:v>-6.5138730845915094E-2</c:v>
                </c:pt>
                <c:pt idx="5">
                  <c:v>1.83075439558954E-2</c:v>
                </c:pt>
                <c:pt idx="6">
                  <c:v>-4.7741420453635497E-2</c:v>
                </c:pt>
                <c:pt idx="7">
                  <c:v>3.6858574287232201E-2</c:v>
                </c:pt>
                <c:pt idx="8">
                  <c:v>-8.2803241939332403E-2</c:v>
                </c:pt>
                <c:pt idx="9">
                  <c:v>-4.6244605244879899E-3</c:v>
                </c:pt>
                <c:pt idx="10">
                  <c:v>-3.8757090974387398E-2</c:v>
                </c:pt>
                <c:pt idx="11">
                  <c:v>4.8449703135345502E-2</c:v>
                </c:pt>
                <c:pt idx="12">
                  <c:v>0.13445945217034899</c:v>
                </c:pt>
                <c:pt idx="13">
                  <c:v>5.0015681803615E-2</c:v>
                </c:pt>
                <c:pt idx="14">
                  <c:v>1.61904979024545E-3</c:v>
                </c:pt>
                <c:pt idx="15">
                  <c:v>-6.1279050949956199E-2</c:v>
                </c:pt>
                <c:pt idx="16">
                  <c:v>4.4927401802076702E-2</c:v>
                </c:pt>
                <c:pt idx="17">
                  <c:v>4.2689883596254098E-3</c:v>
                </c:pt>
                <c:pt idx="18">
                  <c:v>-9.5613095603530804E-3</c:v>
                </c:pt>
                <c:pt idx="19">
                  <c:v>4.9681283229691198E-3</c:v>
                </c:pt>
                <c:pt idx="20">
                  <c:v>1.6770192371087501E-2</c:v>
                </c:pt>
                <c:pt idx="21">
                  <c:v>-1.2706988915772301E-2</c:v>
                </c:pt>
                <c:pt idx="22">
                  <c:v>6.5612805746530806E-2</c:v>
                </c:pt>
                <c:pt idx="23">
                  <c:v>-1.78799480868015E-2</c:v>
                </c:pt>
                <c:pt idx="24">
                  <c:v>-1.44631010982173E-2</c:v>
                </c:pt>
                <c:pt idx="25">
                  <c:v>-5.84235843086722E-2</c:v>
                </c:pt>
                <c:pt idx="26">
                  <c:v>5.4342197133712099E-2</c:v>
                </c:pt>
                <c:pt idx="27">
                  <c:v>-6.9130245442920102E-3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C-4F7F-96ED-7ADFDB523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82783"/>
        <c:axId val="1360758991"/>
      </c:scatterChart>
      <c:valAx>
        <c:axId val="24718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58991"/>
        <c:crosses val="autoZero"/>
        <c:crossBetween val="midCat"/>
      </c:valAx>
      <c:valAx>
        <c:axId val="13607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8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return!$M$1</c:f>
              <c:strCache>
                <c:ptCount val="1"/>
                <c:pt idx="0">
                  <c:v>HS300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606299212598428E-2"/>
                  <c:y val="-0.45687809857101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return!$L$2:$L$37</c:f>
              <c:numCache>
                <c:formatCode>General</c:formatCode>
                <c:ptCount val="36"/>
                <c:pt idx="0">
                  <c:v>-1.5971842999999999E-2</c:v>
                </c:pt>
                <c:pt idx="1">
                  <c:v>0.162723336</c:v>
                </c:pt>
                <c:pt idx="2">
                  <c:v>2.40143E-3</c:v>
                </c:pt>
                <c:pt idx="3">
                  <c:v>2.3110272000000001E-2</c:v>
                </c:pt>
                <c:pt idx="4">
                  <c:v>-2.5409091000000002E-2</c:v>
                </c:pt>
                <c:pt idx="5">
                  <c:v>-3.0687002000000001E-2</c:v>
                </c:pt>
                <c:pt idx="6">
                  <c:v>-5.9158952000000001E-2</c:v>
                </c:pt>
                <c:pt idx="7">
                  <c:v>-5.1277469999999999E-2</c:v>
                </c:pt>
                <c:pt idx="8">
                  <c:v>1.6099524E-2</c:v>
                </c:pt>
                <c:pt idx="9">
                  <c:v>5.4952991E-2</c:v>
                </c:pt>
                <c:pt idx="10">
                  <c:v>1.4936857E-2</c:v>
                </c:pt>
                <c:pt idx="11">
                  <c:v>-0.102327827</c:v>
                </c:pt>
                <c:pt idx="12">
                  <c:v>9.6557749999999998E-2</c:v>
                </c:pt>
                <c:pt idx="13">
                  <c:v>4.7347989E-2</c:v>
                </c:pt>
                <c:pt idx="14">
                  <c:v>-4.8215518999999998E-2</c:v>
                </c:pt>
                <c:pt idx="15">
                  <c:v>5.6303227999999997E-2</c:v>
                </c:pt>
                <c:pt idx="16">
                  <c:v>-3.4663764999999999E-2</c:v>
                </c:pt>
                <c:pt idx="17">
                  <c:v>-1.2584072E-2</c:v>
                </c:pt>
                <c:pt idx="18">
                  <c:v>9.8183499999999991E-4</c:v>
                </c:pt>
                <c:pt idx="19">
                  <c:v>2.8453229999999999E-2</c:v>
                </c:pt>
                <c:pt idx="20">
                  <c:v>-2.9277976000000001E-2</c:v>
                </c:pt>
                <c:pt idx="21">
                  <c:v>-2.7811796999999999E-2</c:v>
                </c:pt>
                <c:pt idx="22">
                  <c:v>3.0068475000000001E-2</c:v>
                </c:pt>
                <c:pt idx="23">
                  <c:v>2.4321787000000001E-2</c:v>
                </c:pt>
                <c:pt idx="24">
                  <c:v>6.1874879999999997E-3</c:v>
                </c:pt>
                <c:pt idx="25">
                  <c:v>5.2488791E-2</c:v>
                </c:pt>
                <c:pt idx="26">
                  <c:v>-4.9107962999999998E-2</c:v>
                </c:pt>
                <c:pt idx="27">
                  <c:v>5.7586581999999997E-2</c:v>
                </c:pt>
              </c:numCache>
            </c:numRef>
          </c:xVal>
          <c:yVal>
            <c:numRef>
              <c:f>return!$M$2:$M$37</c:f>
              <c:numCache>
                <c:formatCode>General</c:formatCode>
                <c:ptCount val="36"/>
                <c:pt idx="0">
                  <c:v>-5.8995766973034866E-2</c:v>
                </c:pt>
                <c:pt idx="1">
                  <c:v>-3.1101191955542711E-2</c:v>
                </c:pt>
                <c:pt idx="2">
                  <c:v>-3.6326792356034344E-2</c:v>
                </c:pt>
                <c:pt idx="3">
                  <c:v>1.2111113477140606E-2</c:v>
                </c:pt>
                <c:pt idx="4">
                  <c:v>-7.663621205665927E-2</c:v>
                </c:pt>
                <c:pt idx="5">
                  <c:v>1.9026026921257985E-3</c:v>
                </c:pt>
                <c:pt idx="6">
                  <c:v>-5.2068704763962366E-2</c:v>
                </c:pt>
                <c:pt idx="7">
                  <c:v>3.1297046033888179E-2</c:v>
                </c:pt>
                <c:pt idx="8">
                  <c:v>-8.2887933792012453E-2</c:v>
                </c:pt>
                <c:pt idx="9">
                  <c:v>5.9832203486565151E-3</c:v>
                </c:pt>
                <c:pt idx="10">
                  <c:v>-5.1073379372078571E-2</c:v>
                </c:pt>
                <c:pt idx="11">
                  <c:v>6.3434806437148133E-2</c:v>
                </c:pt>
                <c:pt idx="12">
                  <c:v>0.14609433319902668</c:v>
                </c:pt>
                <c:pt idx="13">
                  <c:v>5.5314672545968453E-2</c:v>
                </c:pt>
                <c:pt idx="14">
                  <c:v>1.0554341819158413E-2</c:v>
                </c:pt>
                <c:pt idx="15">
                  <c:v>-7.2426473406742825E-2</c:v>
                </c:pt>
                <c:pt idx="16">
                  <c:v>5.3942514580733368E-2</c:v>
                </c:pt>
                <c:pt idx="17">
                  <c:v>2.5538544381389487E-3</c:v>
                </c:pt>
                <c:pt idx="18">
                  <c:v>-9.3263735346877426E-3</c:v>
                </c:pt>
                <c:pt idx="19">
                  <c:v>3.9320031898178627E-3</c:v>
                </c:pt>
                <c:pt idx="20">
                  <c:v>1.8932869842418279E-2</c:v>
                </c:pt>
                <c:pt idx="21">
                  <c:v>-1.4943075834566135E-2</c:v>
                </c:pt>
                <c:pt idx="22">
                  <c:v>6.9974690950121016E-2</c:v>
                </c:pt>
                <c:pt idx="23">
                  <c:v>-2.2623749566711704E-2</c:v>
                </c:pt>
                <c:pt idx="24">
                  <c:v>-1.5946951722070956E-2</c:v>
                </c:pt>
                <c:pt idx="25">
                  <c:v>-6.4438268549891584E-2</c:v>
                </c:pt>
                <c:pt idx="26">
                  <c:v>6.1424354884215576E-2</c:v>
                </c:pt>
                <c:pt idx="27">
                  <c:v>-1.1644490336299818E-2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2-4F8C-8C23-64BABCD1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06095"/>
        <c:axId val="839356575"/>
      </c:scatterChart>
      <c:valAx>
        <c:axId val="154200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356575"/>
        <c:crosses val="autoZero"/>
        <c:crossBetween val="midCat"/>
      </c:valAx>
      <c:valAx>
        <c:axId val="8393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00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97973</xdr:colOff>
      <xdr:row>2</xdr:row>
      <xdr:rowOff>233083</xdr:rowOff>
    </xdr:from>
    <xdr:to>
      <xdr:col>1</xdr:col>
      <xdr:colOff>5136777</xdr:colOff>
      <xdr:row>2</xdr:row>
      <xdr:rowOff>3099869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CE08E47-5AFB-4469-9AAB-93FBD9B90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87085</xdr:colOff>
      <xdr:row>1</xdr:row>
      <xdr:rowOff>206829</xdr:rowOff>
    </xdr:from>
    <xdr:to>
      <xdr:col>3</xdr:col>
      <xdr:colOff>5236028</xdr:colOff>
      <xdr:row>1</xdr:row>
      <xdr:rowOff>3102428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41CB8B3-7D11-47AA-9B35-C24BD5EF2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1</xdr:row>
      <xdr:rowOff>119743</xdr:rowOff>
    </xdr:from>
    <xdr:to>
      <xdr:col>4</xdr:col>
      <xdr:colOff>5257800</xdr:colOff>
      <xdr:row>1</xdr:row>
      <xdr:rowOff>3015982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8C7AF72-6E44-4ADA-A07D-0192196DB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261257</xdr:colOff>
      <xdr:row>1</xdr:row>
      <xdr:rowOff>326571</xdr:rowOff>
    </xdr:from>
    <xdr:to>
      <xdr:col>5</xdr:col>
      <xdr:colOff>5030481</xdr:colOff>
      <xdr:row>1</xdr:row>
      <xdr:rowOff>3008362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1D9E862-043D-408C-BFD2-64C3C16E6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283028</xdr:colOff>
      <xdr:row>2</xdr:row>
      <xdr:rowOff>359229</xdr:rowOff>
    </xdr:from>
    <xdr:to>
      <xdr:col>5</xdr:col>
      <xdr:colOff>4855028</xdr:colOff>
      <xdr:row>2</xdr:row>
      <xdr:rowOff>3102429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FA00115-4CF6-4164-B85E-8C8EAD52B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337458</xdr:colOff>
      <xdr:row>2</xdr:row>
      <xdr:rowOff>272143</xdr:rowOff>
    </xdr:from>
    <xdr:to>
      <xdr:col>4</xdr:col>
      <xdr:colOff>4909458</xdr:colOff>
      <xdr:row>2</xdr:row>
      <xdr:rowOff>3015343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E153032-2271-43BA-AC41-B7430AD60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124690</xdr:colOff>
      <xdr:row>2</xdr:row>
      <xdr:rowOff>360219</xdr:rowOff>
    </xdr:from>
    <xdr:to>
      <xdr:col>3</xdr:col>
      <xdr:colOff>5126182</xdr:colOff>
      <xdr:row>2</xdr:row>
      <xdr:rowOff>3014057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89347B2-4815-4BD8-80F3-A50C8546F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152401</xdr:colOff>
      <xdr:row>1</xdr:row>
      <xdr:rowOff>221673</xdr:rowOff>
    </xdr:from>
    <xdr:to>
      <xdr:col>2</xdr:col>
      <xdr:colOff>5167747</xdr:colOff>
      <xdr:row>1</xdr:row>
      <xdr:rowOff>3020291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5B8D4E63-523F-448E-B2E0-E6BFEF5C0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249382</xdr:colOff>
      <xdr:row>3</xdr:row>
      <xdr:rowOff>346363</xdr:rowOff>
    </xdr:from>
    <xdr:to>
      <xdr:col>4</xdr:col>
      <xdr:colOff>4821382</xdr:colOff>
      <xdr:row>3</xdr:row>
      <xdr:rowOff>3089563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887B7315-2EE1-4E26-A346-35DCFD2A8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348343</xdr:colOff>
      <xdr:row>3</xdr:row>
      <xdr:rowOff>337457</xdr:rowOff>
    </xdr:from>
    <xdr:to>
      <xdr:col>5</xdr:col>
      <xdr:colOff>4920343</xdr:colOff>
      <xdr:row>3</xdr:row>
      <xdr:rowOff>3080657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853EA02-28FB-4C0E-A41B-03BBEE573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124691</xdr:colOff>
      <xdr:row>1</xdr:row>
      <xdr:rowOff>152400</xdr:rowOff>
    </xdr:from>
    <xdr:to>
      <xdr:col>1</xdr:col>
      <xdr:colOff>5264727</xdr:colOff>
      <xdr:row>2</xdr:row>
      <xdr:rowOff>27709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51D32F00-6519-49BC-8DC4-53B1F5E99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HOU QI" id="{3FE18A7B-8F1F-448D-87C8-1495971E1CD4}" userId="ZHOU QI" providerId="Non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6-16T18:22:12.71" personId="{3FE18A7B-8F1F-448D-87C8-1495971E1CD4}" id="{0779A75D-0899-4E8B-8CF9-A595C931E538}">
    <text>推断：size因子无效 阶段，SMALL与BIG走势相同（所谓走势即同向，同正同负），存在较有效期07-10更多的两端现象（即点出现在二、四象限）。</text>
  </threadedComment>
  <threadedComment ref="C2" dT="2020-06-16T18:26:14.85" personId="{3FE18A7B-8F1F-448D-87C8-1495971E1CD4}" id="{AA6C1DFE-A53C-4962-978C-ACA417CEA481}" parentId="{0779A75D-0899-4E8B-8CF9-A595C931E538}">
    <text>结合B3看，同正收益时，small return更多时候更高，同负收益时，big return更多时候少跌</text>
  </threadedComment>
  <threadedComment ref="C2" dT="2020-06-16T19:50:38.01" personId="{3FE18A7B-8F1F-448D-87C8-1495971E1CD4}" id="{F5501F5F-8C27-40F6-A29B-BD6F4C98986F}" parentId="{0779A75D-0899-4E8B-8CF9-A595C931E538}">
    <text>拟合度指标R^2较有效期07-10下降</text>
  </threadedComment>
  <threadedComment ref="C2" dT="2020-06-16T20:52:04.10" personId="{3FE18A7B-8F1F-448D-87C8-1495971E1CD4}" id="{F72FC548-3723-400D-B94D-2A35AD830791}" parentId="{0779A75D-0899-4E8B-8CF9-A595C931E538}">
    <text>R^2较无效期10-13接近</text>
  </threadedComment>
  <threadedComment ref="D2" dT="2020-06-16T18:35:41.43" personId="{3FE18A7B-8F1F-448D-87C8-1495971E1CD4}" id="{BD93CD7A-0A93-4BA5-892D-98E8FD291957}">
    <text>拟合度较BIG相好</text>
  </threadedComment>
  <threadedComment ref="D2" dT="2020-06-16T19:35:58.48" personId="{3FE18A7B-8F1F-448D-87C8-1495971E1CD4}" id="{7A968E70-9C58-4654-A3B4-229001380898}" parentId="{BD93CD7A-0A93-4BA5-892D-98E8FD291957}">
    <text>拟合度比valid07-10阶段（0.17）</text>
  </threadedComment>
  <threadedComment ref="D2" dT="2020-06-16T20:53:34.86" personId="{3FE18A7B-8F1F-448D-87C8-1495971E1CD4}" id="{2915870C-8961-4FBC-BEE3-55E03B5FFF84}" parentId="{BD93CD7A-0A93-4BA5-892D-98E8FD291957}">
    <text>R^2较invalid10-13阶段接近</text>
  </threadedComment>
  <threadedComment ref="F2" dT="2020-06-16T18:17:07.07" personId="{3FE18A7B-8F1F-448D-87C8-1495971E1CD4}" id="{69A4928E-0783-4778-B5C1-CF4B01C6DB27}">
    <text>相对HS300，ZZ500与SMALL 组合更拟合（符合逻辑），因为ZZ500可以代表小市值</text>
  </threadedComment>
  <threadedComment ref="B3" dT="2020-06-16T18:30:00.24" personId="{3FE18A7B-8F1F-448D-87C8-1495971E1CD4}" id="{AD0D666B-6DD6-4A16-A800-71FAF8032D0B}">
    <text>因子无效阶段，big与small return基本同向，且同涨时，BIG SMALL正收益率相近，偶尔big更高；同跌时，small跌更多</text>
  </threadedComment>
  <threadedComment ref="B3" dT="2020-06-16T18:33:09.34" personId="{3FE18A7B-8F1F-448D-87C8-1495971E1CD4}" id="{9542482E-0C35-4E82-B49C-910FF9B52E4F}" parentId="{AD0D666B-6DD6-4A16-A800-71FAF8032D0B}">
    <text>推断：由于BIG与HS300 return基本重叠（可在筛选里选择可视），即small组合不会走出独立行情即与大盘反向走</text>
  </threadedComment>
  <threadedComment ref="B3" dT="2020-06-16T19:47:29.25" personId="{3FE18A7B-8F1F-448D-87C8-1495971E1CD4}" id="{B427E3D7-3DCF-4FDF-8C60-8CDB0C208CA1}" parentId="{AD0D666B-6DD6-4A16-A800-71FAF8032D0B}">
    <text>small return vol 是big 的1.5呗，有效期07-10是1.05倍</text>
  </threadedComment>
  <threadedComment ref="D3" dT="2020-06-16T18:25:51.65" personId="{3FE18A7B-8F1F-448D-87C8-1495971E1CD4}" id="{F5553440-0C3C-41BE-9038-FD8FF146DDEF}">
    <text>BIG与SMB依然不存在线性关系，valid阶段（07-10）不存在线性关系</text>
  </threadedComment>
  <threadedComment ref="E3" dT="2020-06-16T18:18:34.63" personId="{3FE18A7B-8F1F-448D-87C8-1495971E1CD4}" id="{FC70D864-E5B5-454E-A218-269372655A70}">
    <text>相对ZZ500,HS300与BIG组合跟拟合。符合逻辑（HS300是头300家大市值股票组合）</text>
  </threadedComment>
  <threadedComment ref="F4" dT="2020-06-16T19:10:28.29" personId="{3FE18A7B-8F1F-448D-87C8-1495971E1CD4}" id="{99D440F6-77A5-41E7-A73D-41A1DF5522CE}">
    <text>SMB市场中性情况，拟合度交叉，ZZ500 market beta仍存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E7A5-DC08-4885-BFA0-8A1543F9C1AE}">
  <dimension ref="A1:U29"/>
  <sheetViews>
    <sheetView topLeftCell="C1" zoomScaleNormal="100" workbookViewId="0">
      <selection activeCell="E2" sqref="E2"/>
    </sheetView>
  </sheetViews>
  <sheetFormatPr defaultRowHeight="13.8" x14ac:dyDescent="0.25"/>
  <cols>
    <col min="1" max="1" width="10.109375" style="1" bestFit="1" customWidth="1"/>
    <col min="17" max="17" width="13.33203125" bestFit="1" customWidth="1"/>
    <col min="18" max="18" width="12.109375" bestFit="1" customWidth="1"/>
    <col min="19" max="21" width="13.33203125" bestFit="1" customWidth="1"/>
  </cols>
  <sheetData>
    <row r="1" spans="1:21" x14ac:dyDescent="0.25">
      <c r="A1" t="s">
        <v>0</v>
      </c>
      <c r="C1" t="s">
        <v>9</v>
      </c>
      <c r="D1" t="s">
        <v>10</v>
      </c>
      <c r="E1" t="s">
        <v>5</v>
      </c>
      <c r="F1" t="s">
        <v>1</v>
      </c>
      <c r="G1" t="s">
        <v>2</v>
      </c>
      <c r="J1" t="s">
        <v>4</v>
      </c>
      <c r="K1" t="s">
        <v>3</v>
      </c>
      <c r="L1" t="s">
        <v>5</v>
      </c>
      <c r="M1" t="s">
        <v>1</v>
      </c>
      <c r="N1" t="s">
        <v>2</v>
      </c>
      <c r="Q1" t="s">
        <v>4</v>
      </c>
      <c r="R1" t="s">
        <v>3</v>
      </c>
      <c r="S1" s="3" t="s">
        <v>5</v>
      </c>
      <c r="T1" t="s">
        <v>1</v>
      </c>
      <c r="U1" t="s">
        <v>2</v>
      </c>
    </row>
    <row r="2" spans="1:21" x14ac:dyDescent="0.25">
      <c r="A2" s="1">
        <v>43132</v>
      </c>
      <c r="C2">
        <f>100*(1+SUM($J$2:J2))</f>
        <v>92.483740771464156</v>
      </c>
      <c r="D2">
        <f>100*(1+SUM($K$2:K2))</f>
        <v>94.080925028589675</v>
      </c>
      <c r="E2">
        <f>100*(1+SUM($L$2:L2))</f>
        <v>98.402815700000005</v>
      </c>
      <c r="F2">
        <f>100*(1+SUM($M$2:M2))</f>
        <v>94.100423302696512</v>
      </c>
      <c r="G2">
        <f>100*(1+SUM($N$2:N2))</f>
        <v>97.323462598596947</v>
      </c>
      <c r="J2">
        <v>-7.5162592285358501E-2</v>
      </c>
      <c r="K2">
        <v>-5.9190749714103201E-2</v>
      </c>
      <c r="L2">
        <v>-1.5971842999999999E-2</v>
      </c>
      <c r="M2">
        <v>-5.8995766973034866E-2</v>
      </c>
      <c r="N2">
        <v>-2.6765374014030553E-2</v>
      </c>
      <c r="P2" t="s">
        <v>6</v>
      </c>
      <c r="Q2">
        <f>_xlfn.STDEV.S(J2:J37)</f>
        <v>7.0540772536896237E-2</v>
      </c>
      <c r="R2">
        <f>_xlfn.STDEV.S(K2:K37)</f>
        <v>4.8125317525142611E-2</v>
      </c>
      <c r="S2" s="4">
        <f>_xlfn.STDEV.S(L2:L37)</f>
        <v>5.3947434577575705E-2</v>
      </c>
      <c r="T2">
        <f>_xlfn.STDEV.S(M2:M37)</f>
        <v>5.3041794019347908E-2</v>
      </c>
      <c r="U2">
        <f>_xlfn.STDEV.S(N2:N37)</f>
        <v>6.3109789075072531E-2</v>
      </c>
    </row>
    <row r="3" spans="1:21" x14ac:dyDescent="0.25">
      <c r="A3" s="1">
        <v>43160</v>
      </c>
      <c r="C3">
        <f>100*(1+SUM($M$2:M3))</f>
        <v>90.990304107142236</v>
      </c>
      <c r="D3">
        <f>100*(1+SUM($N$2:N3))</f>
        <v>98.83516308733472</v>
      </c>
      <c r="E3">
        <f>100*(1+SUM($K$2:K3))</f>
        <v>90.848086427106239</v>
      </c>
      <c r="F3">
        <f>100*(1+SUM($J$2:J3))</f>
        <v>105.52323576796906</v>
      </c>
      <c r="G3">
        <f>100*(1+SUM($L$2:L3))</f>
        <v>114.6751493</v>
      </c>
      <c r="J3">
        <v>0.130394949965049</v>
      </c>
      <c r="K3">
        <v>-3.2328386014834398E-2</v>
      </c>
      <c r="L3">
        <v>0.162723336</v>
      </c>
      <c r="M3">
        <v>-3.1101191955542711E-2</v>
      </c>
      <c r="N3">
        <v>1.511700488737773E-2</v>
      </c>
      <c r="P3" t="s">
        <v>7</v>
      </c>
      <c r="Q3">
        <f>AVERAGE(J2:J37)</f>
        <v>4.9548496414712918E-3</v>
      </c>
      <c r="R3">
        <f>AVERAGE(K2:K37)</f>
        <v>-1.7604463954323504E-3</v>
      </c>
      <c r="S3" s="4">
        <f>AVERAGE(L2:L37)</f>
        <v>6.7152960000000017E-3</v>
      </c>
      <c r="T3">
        <f>AVERAGE(M2:M37)</f>
        <v>-2.249533563633479E-3</v>
      </c>
      <c r="U3">
        <f>AVERAGE(N2:N37)</f>
        <v>-2.9666631950538949E-3</v>
      </c>
    </row>
    <row r="4" spans="1:21" x14ac:dyDescent="0.25">
      <c r="A4" s="1">
        <v>43191</v>
      </c>
      <c r="C4">
        <f>100*(1+SUM($M$2:M4))</f>
        <v>87.357624871538803</v>
      </c>
      <c r="D4">
        <f>100*(1+SUM($N$2:N4))</f>
        <v>94.685191052546642</v>
      </c>
      <c r="E4">
        <f>100*(1+SUM($K$2:K4))</f>
        <v>87.966188869435584</v>
      </c>
      <c r="F4">
        <f>100*(1+SUM($J$2:J4))</f>
        <v>102.88148124836691</v>
      </c>
      <c r="G4">
        <f>100*(1+SUM($L$2:L4))</f>
        <v>114.91529229999999</v>
      </c>
      <c r="J4">
        <v>-2.6417545196021401E-2</v>
      </c>
      <c r="K4">
        <v>-2.8818975576706599E-2</v>
      </c>
      <c r="L4">
        <v>2.40143E-3</v>
      </c>
      <c r="M4">
        <v>-3.6326792356034344E-2</v>
      </c>
      <c r="N4">
        <v>-4.1499720347880735E-2</v>
      </c>
      <c r="P4" t="s">
        <v>8</v>
      </c>
      <c r="Q4">
        <f>Q3/Q2</f>
        <v>7.0240932488791014E-2</v>
      </c>
      <c r="R4">
        <f t="shared" ref="R4:U4" si="0">R3/R2</f>
        <v>-3.6580462965519596E-2</v>
      </c>
      <c r="S4" s="4">
        <f t="shared" si="0"/>
        <v>0.12447850491098875</v>
      </c>
      <c r="T4">
        <f t="shared" si="0"/>
        <v>-4.241058593932405E-2</v>
      </c>
      <c r="U4">
        <f t="shared" si="0"/>
        <v>-4.7007971957011098E-2</v>
      </c>
    </row>
    <row r="5" spans="1:21" x14ac:dyDescent="0.25">
      <c r="A5" s="1">
        <v>43221</v>
      </c>
      <c r="C5">
        <f>100*(1+SUM($M$2:M5))</f>
        <v>88.56873621925287</v>
      </c>
      <c r="D5">
        <f>100*(1+SUM($N$2:N5))</f>
        <v>92.867918173267086</v>
      </c>
      <c r="E5">
        <f>100*(1+SUM($K$2:K5))</f>
        <v>89.039973425103298</v>
      </c>
      <c r="F5">
        <f>100*(1+SUM($J$2:J5))</f>
        <v>106.26629301092989</v>
      </c>
      <c r="G5">
        <f>100*(1+SUM($L$2:L5))</f>
        <v>117.2263195</v>
      </c>
      <c r="J5">
        <v>3.3848117625629802E-2</v>
      </c>
      <c r="K5">
        <v>1.07378455566772E-2</v>
      </c>
      <c r="L5">
        <v>2.3110272000000001E-2</v>
      </c>
      <c r="M5">
        <v>1.2111113477140606E-2</v>
      </c>
      <c r="N5">
        <v>-1.8172728792795627E-2</v>
      </c>
    </row>
    <row r="6" spans="1:21" x14ac:dyDescent="0.25">
      <c r="A6" s="1">
        <v>43252</v>
      </c>
      <c r="C6">
        <f>100*(1+SUM($M$2:M6))</f>
        <v>80.905115013586951</v>
      </c>
      <c r="D6">
        <f>100*(1+SUM($N$2:N6))</f>
        <v>83.541081818224825</v>
      </c>
      <c r="E6">
        <f>100*(1+SUM($K$2:K6))</f>
        <v>82.526100340511789</v>
      </c>
      <c r="F6">
        <f>100*(1+SUM($J$2:J6))</f>
        <v>97.211510791766457</v>
      </c>
      <c r="G6">
        <f>100*(1+SUM($L$2:L6))</f>
        <v>114.68541039999999</v>
      </c>
      <c r="J6">
        <v>-9.0547822191634403E-2</v>
      </c>
      <c r="K6">
        <v>-6.5138730845915094E-2</v>
      </c>
      <c r="L6">
        <v>-2.5409091000000002E-2</v>
      </c>
      <c r="M6">
        <v>-7.663621205665927E-2</v>
      </c>
      <c r="N6">
        <v>-9.3268363550422548E-2</v>
      </c>
    </row>
    <row r="7" spans="1:21" x14ac:dyDescent="0.25">
      <c r="A7" s="1">
        <v>43282</v>
      </c>
      <c r="C7">
        <f>100*(1+SUM($M$2:M7))</f>
        <v>81.095375282799523</v>
      </c>
      <c r="D7">
        <f>100*(1+SUM($N$2:N7))</f>
        <v>82.984521148512158</v>
      </c>
      <c r="E7">
        <f>100*(1+SUM($K$2:K7))</f>
        <v>84.356854736101326</v>
      </c>
      <c r="F7">
        <f>100*(1+SUM($J$2:J7))</f>
        <v>95.973564988065306</v>
      </c>
      <c r="G7">
        <f>100*(1+SUM($L$2:L7))</f>
        <v>111.61671020000001</v>
      </c>
      <c r="J7">
        <v>-1.23794580370114E-2</v>
      </c>
      <c r="K7">
        <v>1.83075439558954E-2</v>
      </c>
      <c r="L7">
        <v>-3.0687002000000001E-2</v>
      </c>
      <c r="M7">
        <v>1.9026026921257985E-3</v>
      </c>
      <c r="N7">
        <v>-5.5656066971267295E-3</v>
      </c>
    </row>
    <row r="8" spans="1:21" x14ac:dyDescent="0.25">
      <c r="A8" s="1">
        <v>43313</v>
      </c>
      <c r="C8">
        <f>100*(1+SUM($M$2:M8))</f>
        <v>75.88850480640329</v>
      </c>
      <c r="D8">
        <f>100*(1+SUM($N$2:N8))</f>
        <v>75.778505021220639</v>
      </c>
      <c r="E8">
        <f>100*(1+SUM($K$2:K8))</f>
        <v>79.582712690737779</v>
      </c>
      <c r="F8">
        <f>100*(1+SUM($J$2:J8))</f>
        <v>85.283527723049218</v>
      </c>
      <c r="G8">
        <f>100*(1+SUM($L$2:L8))</f>
        <v>105.70081500000002</v>
      </c>
      <c r="J8">
        <v>-0.106900372650161</v>
      </c>
      <c r="K8">
        <v>-4.7741420453635497E-2</v>
      </c>
      <c r="L8">
        <v>-5.9158952000000001E-2</v>
      </c>
      <c r="M8">
        <v>-5.2068704763962366E-2</v>
      </c>
      <c r="N8">
        <v>-7.2060161272915188E-2</v>
      </c>
    </row>
    <row r="9" spans="1:21" x14ac:dyDescent="0.25">
      <c r="A9" s="1">
        <v>43344</v>
      </c>
      <c r="C9">
        <f>100*(1+SUM($M$2:M9))</f>
        <v>79.018209409792107</v>
      </c>
      <c r="D9">
        <f>100*(1+SUM($N$2:N9))</f>
        <v>75.485866874830947</v>
      </c>
      <c r="E9">
        <f>100*(1+SUM($K$2:K9))</f>
        <v>83.268570119461003</v>
      </c>
      <c r="F9">
        <f>100*(1+SUM($J$2:J9))</f>
        <v>83.841638200491715</v>
      </c>
      <c r="G9">
        <f>100*(1+SUM($L$2:L9))</f>
        <v>100.57306800000001</v>
      </c>
      <c r="J9">
        <v>-1.44188952255749E-2</v>
      </c>
      <c r="K9">
        <v>3.6858574287232201E-2</v>
      </c>
      <c r="L9">
        <v>-5.1277469999999999E-2</v>
      </c>
      <c r="M9">
        <v>3.1297046033888179E-2</v>
      </c>
      <c r="N9">
        <v>-2.9263814638969153E-3</v>
      </c>
    </row>
    <row r="10" spans="1:21" x14ac:dyDescent="0.25">
      <c r="A10" s="1">
        <v>43374</v>
      </c>
      <c r="C10">
        <f>100*(1+SUM($M$2:M10))</f>
        <v>70.729416030590869</v>
      </c>
      <c r="D10">
        <f>100*(1+SUM($N$2:N10))</f>
        <v>64.483790107339345</v>
      </c>
      <c r="E10">
        <f>100*(1+SUM($K$2:K10))</f>
        <v>74.98824592552775</v>
      </c>
      <c r="F10">
        <f>100*(1+SUM($J$2:J10))</f>
        <v>77.171266377101645</v>
      </c>
      <c r="G10">
        <f>100*(1+SUM($L$2:L10))</f>
        <v>102.1830204</v>
      </c>
      <c r="J10">
        <v>-6.67037182339007E-2</v>
      </c>
      <c r="K10">
        <v>-8.2803241939332403E-2</v>
      </c>
      <c r="L10">
        <v>1.6099524E-2</v>
      </c>
      <c r="M10">
        <v>-8.2887933792012453E-2</v>
      </c>
      <c r="N10">
        <v>-0.11002076767491599</v>
      </c>
    </row>
    <row r="11" spans="1:21" x14ac:dyDescent="0.25">
      <c r="A11" s="1">
        <v>43405</v>
      </c>
      <c r="C11">
        <f>100*(1+SUM($M$2:M11))</f>
        <v>71.327738065456515</v>
      </c>
      <c r="D11">
        <f>100*(1+SUM($N$2:N11))</f>
        <v>66.92027417423148</v>
      </c>
      <c r="E11">
        <f>100*(1+SUM($K$2:K11))</f>
        <v>74.525799873078952</v>
      </c>
      <c r="F11">
        <f>100*(1+SUM($J$2:J11))</f>
        <v>82.204119435310005</v>
      </c>
      <c r="G11">
        <f>100*(1+SUM($L$2:L11))</f>
        <v>107.6783195</v>
      </c>
      <c r="J11">
        <v>5.03285305820836E-2</v>
      </c>
      <c r="K11">
        <v>-4.6244605244879899E-3</v>
      </c>
      <c r="L11">
        <v>5.4952991E-2</v>
      </c>
      <c r="M11">
        <v>5.9832203486565151E-3</v>
      </c>
      <c r="N11">
        <v>2.436484066892124E-2</v>
      </c>
    </row>
    <row r="12" spans="1:21" x14ac:dyDescent="0.25">
      <c r="A12" s="1">
        <v>43435</v>
      </c>
      <c r="C12">
        <f>100*(1+SUM($M$2:M12))</f>
        <v>66.220400128248656</v>
      </c>
      <c r="D12">
        <f>100*(1+SUM($N$2:N12))</f>
        <v>62.153843228188265</v>
      </c>
      <c r="E12">
        <f>100*(1+SUM($K$2:K12))</f>
        <v>70.650090775640223</v>
      </c>
      <c r="F12">
        <f>100*(1+SUM($J$2:J12))</f>
        <v>79.822096020789729</v>
      </c>
      <c r="G12">
        <f>100*(1+SUM($L$2:L12))</f>
        <v>109.17200520000002</v>
      </c>
      <c r="J12">
        <v>-2.38202341452028E-2</v>
      </c>
      <c r="K12">
        <v>-3.8757090974387398E-2</v>
      </c>
      <c r="L12">
        <v>1.4936857E-2</v>
      </c>
      <c r="M12">
        <v>-5.1073379372078571E-2</v>
      </c>
      <c r="N12">
        <v>-4.7664309460431993E-2</v>
      </c>
    </row>
    <row r="13" spans="1:21" x14ac:dyDescent="0.25">
      <c r="A13" s="1">
        <v>43466</v>
      </c>
      <c r="C13">
        <f>100*(1+SUM($M$2:M13))</f>
        <v>72.563880771963468</v>
      </c>
      <c r="D13">
        <f>100*(1+SUM($N$2:N13))</f>
        <v>62.356096565488308</v>
      </c>
      <c r="E13">
        <f>100*(1+SUM($K$2:K13))</f>
        <v>75.495061089174769</v>
      </c>
      <c r="F13">
        <f>100*(1+SUM($J$2:J13))</f>
        <v>74.434283596387147</v>
      </c>
      <c r="G13">
        <f>100*(1+SUM($L$2:L13))</f>
        <v>98.9392225</v>
      </c>
      <c r="J13">
        <v>-5.3878124244025903E-2</v>
      </c>
      <c r="K13">
        <v>4.8449703135345502E-2</v>
      </c>
      <c r="L13">
        <v>-0.102327827</v>
      </c>
      <c r="M13">
        <v>6.3434806437148133E-2</v>
      </c>
      <c r="N13">
        <v>2.0225333730003289E-3</v>
      </c>
    </row>
    <row r="14" spans="1:21" x14ac:dyDescent="0.25">
      <c r="A14" s="1">
        <v>43497</v>
      </c>
      <c r="C14">
        <f>100*(1+SUM($M$2:M14))</f>
        <v>87.173314091866132</v>
      </c>
      <c r="D14">
        <f>100*(1+SUM($N$2:N14))</f>
        <v>82.679958582933651</v>
      </c>
      <c r="E14">
        <f>100*(1+SUM($K$2:K14))</f>
        <v>88.941006306209673</v>
      </c>
      <c r="F14">
        <f>100*(1+SUM($J$2:J14))</f>
        <v>97.53600379038933</v>
      </c>
      <c r="G14">
        <f>100*(1+SUM($L$2:L14))</f>
        <v>108.59499750000001</v>
      </c>
      <c r="J14">
        <v>0.23101720194002201</v>
      </c>
      <c r="K14">
        <v>0.13445945217034899</v>
      </c>
      <c r="L14">
        <v>9.6557749999999998E-2</v>
      </c>
      <c r="M14">
        <v>0.14609433319902668</v>
      </c>
      <c r="N14">
        <v>0.20323862017445346</v>
      </c>
    </row>
    <row r="15" spans="1:21" x14ac:dyDescent="0.25">
      <c r="A15" s="1">
        <v>43525</v>
      </c>
      <c r="C15">
        <f>100*(1+SUM($M$2:M15))</f>
        <v>92.70478134646298</v>
      </c>
      <c r="D15">
        <f>100*(1+SUM($N$2:N15))</f>
        <v>93.074781568273806</v>
      </c>
      <c r="E15">
        <f>100*(1+SUM($K$2:K15))</f>
        <v>93.942574486571161</v>
      </c>
      <c r="F15">
        <f>100*(1+SUM($J$2:J15))</f>
        <v>107.27237085323355</v>
      </c>
      <c r="G15">
        <f>100*(1+SUM($L$2:L15))</f>
        <v>113.32979640000001</v>
      </c>
      <c r="J15">
        <v>9.7363670628442103E-2</v>
      </c>
      <c r="K15">
        <v>5.0015681803615E-2</v>
      </c>
      <c r="L15">
        <v>4.7347989E-2</v>
      </c>
      <c r="M15">
        <v>5.5314672545968453E-2</v>
      </c>
      <c r="N15">
        <v>0.10394822985340148</v>
      </c>
    </row>
    <row r="16" spans="1:21" x14ac:dyDescent="0.25">
      <c r="A16" s="1">
        <v>43556</v>
      </c>
      <c r="C16">
        <f>100*(1+SUM($M$2:M16))</f>
        <v>93.760215528378836</v>
      </c>
      <c r="D16">
        <f>100*(1+SUM($N$2:N16))</f>
        <v>88.746830684477757</v>
      </c>
      <c r="E16">
        <f>100*(1+SUM($K$2:K16))</f>
        <v>94.104479465595716</v>
      </c>
      <c r="F16">
        <f>100*(1+SUM($J$2:J16))</f>
        <v>102.61272396911527</v>
      </c>
      <c r="G16">
        <f>100*(1+SUM($L$2:L16))</f>
        <v>108.5082445</v>
      </c>
      <c r="J16">
        <v>-4.6596468841182799E-2</v>
      </c>
      <c r="K16">
        <v>1.61904979024545E-3</v>
      </c>
      <c r="L16">
        <v>-4.8215518999999998E-2</v>
      </c>
      <c r="M16">
        <v>1.0554341819158413E-2</v>
      </c>
      <c r="N16">
        <v>-4.3279508837960411E-2</v>
      </c>
    </row>
    <row r="17" spans="1:14" x14ac:dyDescent="0.25">
      <c r="A17" s="1">
        <v>43586</v>
      </c>
      <c r="C17">
        <f>100*(1+SUM($M$2:M17))</f>
        <v>86.517568187704555</v>
      </c>
      <c r="D17">
        <f>100*(1+SUM($N$2:N17))</f>
        <v>81.294065195251065</v>
      </c>
      <c r="E17">
        <f>100*(1+SUM($K$2:K17))</f>
        <v>87.97657437060009</v>
      </c>
      <c r="F17">
        <f>100*(1+SUM($J$2:J17))</f>
        <v>102.11514170683613</v>
      </c>
      <c r="G17">
        <f>100*(1+SUM($L$2:L17))</f>
        <v>114.13856730000001</v>
      </c>
      <c r="J17">
        <v>-4.9758226227913501E-3</v>
      </c>
      <c r="K17">
        <v>-6.1279050949956199E-2</v>
      </c>
      <c r="L17">
        <v>5.6303227999999997E-2</v>
      </c>
      <c r="M17">
        <v>-7.2426473406742825E-2</v>
      </c>
      <c r="N17">
        <v>-7.4527654892266954E-2</v>
      </c>
    </row>
    <row r="18" spans="1:14" x14ac:dyDescent="0.25">
      <c r="A18" s="1">
        <v>43617</v>
      </c>
      <c r="C18">
        <f>100*(1+SUM($M$2:M18))</f>
        <v>91.911819645777882</v>
      </c>
      <c r="D18">
        <f>100*(1+SUM($N$2:N18))</f>
        <v>82.077452817400882</v>
      </c>
      <c r="E18">
        <f>100*(1+SUM($K$2:K18))</f>
        <v>92.469314550807752</v>
      </c>
      <c r="F18">
        <f>100*(1+SUM($J$2:J18))</f>
        <v>103.14150538749428</v>
      </c>
      <c r="G18">
        <f>100*(1+SUM($L$2:L18))</f>
        <v>110.67219080000001</v>
      </c>
      <c r="J18">
        <v>1.02636368065813E-2</v>
      </c>
      <c r="K18">
        <v>4.4927401802076702E-2</v>
      </c>
      <c r="L18">
        <v>-3.4663764999999999E-2</v>
      </c>
      <c r="M18">
        <v>5.3942514580733368E-2</v>
      </c>
      <c r="N18">
        <v>7.8338762214982833E-3</v>
      </c>
    </row>
    <row r="19" spans="1:14" x14ac:dyDescent="0.25">
      <c r="A19" s="1">
        <v>43647</v>
      </c>
      <c r="C19">
        <f>100*(1+SUM($M$2:M19))</f>
        <v>92.167205089591775</v>
      </c>
      <c r="D19">
        <f>100*(1+SUM($N$2:N19))</f>
        <v>81.122393914021828</v>
      </c>
      <c r="E19">
        <f>100*(1+SUM($K$2:K19))</f>
        <v>92.896213386770299</v>
      </c>
      <c r="F19">
        <f>100*(1+SUM($J$2:J19))</f>
        <v>102.30999704392562</v>
      </c>
      <c r="G19">
        <f>100*(1+SUM($L$2:L19))</f>
        <v>109.4137836</v>
      </c>
      <c r="J19">
        <v>-8.3150834356864097E-3</v>
      </c>
      <c r="K19">
        <v>4.2689883596254098E-3</v>
      </c>
      <c r="L19">
        <v>-1.2584072E-2</v>
      </c>
      <c r="M19">
        <v>2.5538544381389487E-3</v>
      </c>
      <c r="N19">
        <v>-9.5505890337906126E-3</v>
      </c>
    </row>
    <row r="20" spans="1:14" x14ac:dyDescent="0.25">
      <c r="A20" s="1">
        <v>43678</v>
      </c>
      <c r="C20">
        <f>100*(1+SUM($M$2:M20))</f>
        <v>91.234567736123012</v>
      </c>
      <c r="D20">
        <f>100*(1+SUM($N$2:N20))</f>
        <v>80.781596067717373</v>
      </c>
      <c r="E20">
        <f>100*(1+SUM($K$2:K20))</f>
        <v>91.940082430734989</v>
      </c>
      <c r="F20">
        <f>100*(1+SUM($J$2:J20))</f>
        <v>101.45204955138773</v>
      </c>
      <c r="G20">
        <f>100*(1+SUM($L$2:L20))</f>
        <v>109.51196709999999</v>
      </c>
      <c r="J20">
        <v>-8.5794749253788796E-3</v>
      </c>
      <c r="K20">
        <v>-9.5613095603530804E-3</v>
      </c>
      <c r="L20">
        <v>9.8183499999999991E-4</v>
      </c>
      <c r="M20">
        <v>-9.3263735346877426E-3</v>
      </c>
      <c r="N20">
        <v>-3.4079784630445501E-3</v>
      </c>
    </row>
    <row r="21" spans="1:14" x14ac:dyDescent="0.25">
      <c r="A21" s="1">
        <v>43709</v>
      </c>
      <c r="C21">
        <f>100*(1+SUM($M$2:M21))</f>
        <v>91.627768055104795</v>
      </c>
      <c r="D21">
        <f>100*(1+SUM($N$2:N21))</f>
        <v>81.895074249397879</v>
      </c>
      <c r="E21">
        <f>100*(1+SUM($K$2:K21))</f>
        <v>92.4368952630319</v>
      </c>
      <c r="F21">
        <f>100*(1+SUM($J$2:J21))</f>
        <v>104.79418540400023</v>
      </c>
      <c r="G21">
        <f>100*(1+SUM($L$2:L21))</f>
        <v>112.3572901</v>
      </c>
      <c r="J21">
        <v>3.3421358526124899E-2</v>
      </c>
      <c r="K21">
        <v>4.9681283229691198E-3</v>
      </c>
      <c r="L21">
        <v>2.8453229999999999E-2</v>
      </c>
      <c r="M21">
        <v>3.9320031898178627E-3</v>
      </c>
      <c r="N21">
        <v>1.113478181680508E-2</v>
      </c>
    </row>
    <row r="22" spans="1:14" x14ac:dyDescent="0.25">
      <c r="A22" s="1">
        <v>43739</v>
      </c>
      <c r="C22">
        <f>100*(1+SUM($M$2:M22))</f>
        <v>93.521055039346621</v>
      </c>
      <c r="D22">
        <f>100*(1+SUM($N$2:N22))</f>
        <v>81.419857183681117</v>
      </c>
      <c r="E22">
        <f>100*(1+SUM($K$2:K22))</f>
        <v>94.113914500140666</v>
      </c>
      <c r="F22">
        <f>100*(1+SUM($J$2:J22))</f>
        <v>103.54340705813998</v>
      </c>
      <c r="G22">
        <f>100*(1+SUM($L$2:L22))</f>
        <v>109.42949250000001</v>
      </c>
      <c r="J22">
        <v>-1.2507783458602401E-2</v>
      </c>
      <c r="K22">
        <v>1.6770192371087501E-2</v>
      </c>
      <c r="L22">
        <v>-2.9277976000000001E-2</v>
      </c>
      <c r="M22">
        <v>1.8932869842418279E-2</v>
      </c>
      <c r="N22">
        <v>-4.7521706571676346E-3</v>
      </c>
    </row>
    <row r="23" spans="1:14" x14ac:dyDescent="0.25">
      <c r="A23" s="1">
        <v>43770</v>
      </c>
      <c r="C23">
        <f>100*(1+SUM($M$2:M23))</f>
        <v>92.026747455890003</v>
      </c>
      <c r="D23">
        <f>100*(1+SUM($N$2:N23))</f>
        <v>80.962706889421113</v>
      </c>
      <c r="E23">
        <f>100*(1+SUM($K$2:K23))</f>
        <v>92.84321560856344</v>
      </c>
      <c r="F23">
        <f>100*(1+SUM($J$2:J23))</f>
        <v>99.491528429150861</v>
      </c>
      <c r="G23">
        <f>100*(1+SUM($L$2:L23))</f>
        <v>106.6483128</v>
      </c>
      <c r="J23">
        <v>-4.05187862898913E-2</v>
      </c>
      <c r="K23">
        <v>-1.2706988915772301E-2</v>
      </c>
      <c r="L23">
        <v>-2.7811796999999999E-2</v>
      </c>
      <c r="M23">
        <v>-1.4943075834566135E-2</v>
      </c>
      <c r="N23">
        <v>-4.5715029426000777E-3</v>
      </c>
    </row>
    <row r="24" spans="1:14" x14ac:dyDescent="0.25">
      <c r="A24" s="1">
        <v>43800</v>
      </c>
      <c r="C24">
        <f>100*(1+SUM($M$2:M24))</f>
        <v>99.024216550902111</v>
      </c>
      <c r="D24">
        <f>100*(1+SUM($N$2:N24))</f>
        <v>88.577100528566845</v>
      </c>
      <c r="E24">
        <f>100*(1+SUM($K$2:K24))</f>
        <v>99.404496183216509</v>
      </c>
      <c r="F24">
        <f>100*(1+SUM($J$2:J24))</f>
        <v>109.05965647954503</v>
      </c>
      <c r="G24">
        <f>100*(1+SUM($L$2:L24))</f>
        <v>109.65516030000001</v>
      </c>
      <c r="J24">
        <v>9.5681280503941701E-2</v>
      </c>
      <c r="K24">
        <v>6.5612805746530806E-2</v>
      </c>
      <c r="L24">
        <v>3.0068475000000001E-2</v>
      </c>
      <c r="M24">
        <v>6.9974690950121016E-2</v>
      </c>
      <c r="N24">
        <v>7.6143936391457362E-2</v>
      </c>
    </row>
    <row r="25" spans="1:14" x14ac:dyDescent="0.25">
      <c r="A25" s="1">
        <v>43831</v>
      </c>
      <c r="C25">
        <f>100*(1+SUM($M$2:M25))</f>
        <v>96.76184159423093</v>
      </c>
      <c r="D25">
        <f>100*(1+SUM($N$2:N25))</f>
        <v>90.666832971435213</v>
      </c>
      <c r="E25">
        <f>100*(1+SUM($K$2:K25))</f>
        <v>97.616501374536355</v>
      </c>
      <c r="F25">
        <f>100*(1+SUM($J$2:J25))</f>
        <v>109.70384041925875</v>
      </c>
      <c r="G25">
        <f>100*(1+SUM($L$2:L25))</f>
        <v>112.08733900000001</v>
      </c>
      <c r="J25">
        <v>6.4418393971372298E-3</v>
      </c>
      <c r="K25">
        <v>-1.78799480868015E-2</v>
      </c>
      <c r="L25">
        <v>2.4321787000000001E-2</v>
      </c>
      <c r="M25">
        <v>-2.2623749566711704E-2</v>
      </c>
      <c r="N25">
        <v>2.0897324428683691E-2</v>
      </c>
    </row>
    <row r="26" spans="1:14" x14ac:dyDescent="0.25">
      <c r="A26" s="1">
        <v>43862</v>
      </c>
      <c r="C26">
        <f>100*(1+SUM($M$2:M26))</f>
        <v>95.167146422023848</v>
      </c>
      <c r="D26">
        <f>100*(1+SUM($N$2:N26))</f>
        <v>92.034507868324994</v>
      </c>
      <c r="E26">
        <f>100*(1+SUM($K$2:K26))</f>
        <v>96.170191264714632</v>
      </c>
      <c r="F26">
        <f>100*(1+SUM($J$2:J26))</f>
        <v>108.87627907851321</v>
      </c>
      <c r="G26">
        <f>100*(1+SUM($L$2:L26))</f>
        <v>112.70608780000001</v>
      </c>
      <c r="J26">
        <v>-8.2756134074555496E-3</v>
      </c>
      <c r="K26">
        <v>-1.44631010982173E-2</v>
      </c>
      <c r="L26">
        <v>6.1874879999999997E-3</v>
      </c>
      <c r="M26">
        <v>-1.5946951722070956E-2</v>
      </c>
      <c r="N26">
        <v>1.3676748968897749E-2</v>
      </c>
    </row>
    <row r="27" spans="1:14" x14ac:dyDescent="0.25">
      <c r="A27" s="1">
        <v>43891</v>
      </c>
      <c r="C27">
        <f>100*(1+SUM($M$2:M27))</f>
        <v>88.723319567034693</v>
      </c>
      <c r="D27">
        <f>100*(1+SUM($N$2:N27))</f>
        <v>84.516287410415032</v>
      </c>
      <c r="E27">
        <f>100*(1+SUM($K$2:K27))</f>
        <v>90.32783283384741</v>
      </c>
      <c r="F27">
        <f>100*(1+SUM($J$2:J27))</f>
        <v>108.28279978320569</v>
      </c>
      <c r="G27">
        <f>100*(1+SUM($L$2:L27))</f>
        <v>117.9549669</v>
      </c>
      <c r="J27">
        <v>-5.9347929530750498E-3</v>
      </c>
      <c r="K27">
        <v>-5.84235843086722E-2</v>
      </c>
      <c r="L27">
        <v>5.2488791E-2</v>
      </c>
      <c r="M27">
        <v>-6.4438268549891584E-2</v>
      </c>
      <c r="N27">
        <v>-7.518220457909966E-2</v>
      </c>
    </row>
    <row r="28" spans="1:14" x14ac:dyDescent="0.25">
      <c r="A28" s="1">
        <v>43922</v>
      </c>
      <c r="C28">
        <f>100*(1+SUM($M$2:M28))</f>
        <v>94.865755055456233</v>
      </c>
      <c r="D28">
        <f>100*(1+SUM($N$2:N28))</f>
        <v>90.713115703862343</v>
      </c>
      <c r="E28">
        <f>100*(1+SUM($K$2:K28))</f>
        <v>95.76205254721863</v>
      </c>
      <c r="F28">
        <f>100*(1+SUM($J$2:J28))</f>
        <v>108.80622321686155</v>
      </c>
      <c r="G28">
        <f>100*(1+SUM($L$2:L28))</f>
        <v>113.0441706</v>
      </c>
      <c r="J28">
        <v>5.2342343365585501E-3</v>
      </c>
      <c r="K28">
        <v>5.4342197133712099E-2</v>
      </c>
      <c r="L28">
        <v>-4.9107962999999998E-2</v>
      </c>
      <c r="M28">
        <v>6.1424354884215576E-2</v>
      </c>
      <c r="N28">
        <v>6.1968282934473193E-2</v>
      </c>
    </row>
    <row r="29" spans="1:14" x14ac:dyDescent="0.25">
      <c r="A29" s="1">
        <v>43952</v>
      </c>
      <c r="C29">
        <f>100*(1+SUM($M$2:M29))</f>
        <v>93.701306021826255</v>
      </c>
      <c r="D29">
        <f>100*(1+SUM($N$2:N29))</f>
        <v>91.693343053849091</v>
      </c>
      <c r="E29">
        <f>100*(1+SUM($K$2:K29))</f>
        <v>95.070750092789424</v>
      </c>
      <c r="F29">
        <f>100*(1+SUM($J$2:J29))</f>
        <v>113.8735789961196</v>
      </c>
      <c r="G29">
        <f>100*(1+SUM($L$2:L29))</f>
        <v>118.80282879999999</v>
      </c>
      <c r="J29">
        <v>5.0673557792580697E-2</v>
      </c>
      <c r="K29">
        <v>-6.9130245442920102E-3</v>
      </c>
      <c r="L29">
        <v>5.7586581999999997E-2</v>
      </c>
      <c r="M29">
        <v>-1.1644490336299818E-2</v>
      </c>
      <c r="N29">
        <v>9.802273499867474E-3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4FF8-F09D-4DC2-8390-35DEEA620AC9}">
  <dimension ref="A1:F6"/>
  <sheetViews>
    <sheetView tabSelected="1" zoomScale="85" zoomScaleNormal="85" workbookViewId="0">
      <selection activeCell="B3" sqref="B3"/>
    </sheetView>
  </sheetViews>
  <sheetFormatPr defaultRowHeight="13.8" x14ac:dyDescent="0.25"/>
  <cols>
    <col min="1" max="1" width="11.77734375" bestFit="1" customWidth="1"/>
    <col min="2" max="6" width="77.6640625" customWidth="1"/>
    <col min="7" max="7" width="10.109375" customWidth="1"/>
  </cols>
  <sheetData>
    <row r="1" spans="1:6" x14ac:dyDescent="0.25">
      <c r="A1" s="2"/>
      <c r="B1" s="2" t="s">
        <v>4</v>
      </c>
      <c r="C1" s="2" t="s">
        <v>3</v>
      </c>
      <c r="D1" s="2" t="s">
        <v>5</v>
      </c>
      <c r="E1" s="2" t="s">
        <v>1</v>
      </c>
      <c r="F1" s="2" t="s">
        <v>2</v>
      </c>
    </row>
    <row r="2" spans="1:6" ht="249" customHeight="1" x14ac:dyDescent="0.25">
      <c r="A2" s="2" t="s">
        <v>4</v>
      </c>
      <c r="B2" s="2"/>
      <c r="C2" s="2"/>
      <c r="D2" s="2"/>
      <c r="E2" s="2"/>
      <c r="F2" s="2"/>
    </row>
    <row r="3" spans="1:6" ht="249" customHeight="1" x14ac:dyDescent="0.25">
      <c r="A3" s="2" t="s">
        <v>3</v>
      </c>
      <c r="B3" s="2"/>
      <c r="C3" s="2"/>
      <c r="D3" s="2"/>
      <c r="E3" s="2"/>
      <c r="F3" s="2"/>
    </row>
    <row r="4" spans="1:6" ht="249" customHeight="1" x14ac:dyDescent="0.25">
      <c r="A4" s="2" t="s">
        <v>5</v>
      </c>
      <c r="B4" s="2"/>
      <c r="C4" s="2"/>
      <c r="D4" s="2"/>
      <c r="E4" s="2"/>
      <c r="F4" s="2"/>
    </row>
    <row r="5" spans="1:6" ht="249" customHeight="1" x14ac:dyDescent="0.25">
      <c r="A5" s="2" t="s">
        <v>1</v>
      </c>
      <c r="B5" s="2"/>
      <c r="C5" s="2"/>
      <c r="D5" s="2"/>
      <c r="E5" s="2"/>
      <c r="F5" s="2"/>
    </row>
    <row r="6" spans="1:6" ht="249" customHeight="1" x14ac:dyDescent="0.25">
      <c r="A6" s="2" t="s">
        <v>2</v>
      </c>
      <c r="B6" s="2"/>
      <c r="C6" s="2"/>
      <c r="D6" s="2"/>
      <c r="E6" s="2"/>
      <c r="F6" s="2"/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return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QI</dc:creator>
  <cp:lastModifiedBy>ZHOU QI</cp:lastModifiedBy>
  <dcterms:created xsi:type="dcterms:W3CDTF">2020-06-16T17:59:14Z</dcterms:created>
  <dcterms:modified xsi:type="dcterms:W3CDTF">2020-06-19T10:24:42Z</dcterms:modified>
</cp:coreProperties>
</file>