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"/>
    </mc:Choice>
  </mc:AlternateContent>
  <xr:revisionPtr revIDLastSave="241" documentId="8_{3C08C3BA-B49C-445D-AB6C-78712E7752A1}" xr6:coauthVersionLast="45" xr6:coauthVersionMax="45" xr10:uidLastSave="{9B4C1B17-2EE2-4C57-B90B-19B1B25F1FEC}"/>
  <bookViews>
    <workbookView xWindow="-108" yWindow="-108" windowWidth="23256" windowHeight="13176" xr2:uid="{13743248-214D-4507-96C9-857CD4D3BCA6}"/>
  </bookViews>
  <sheets>
    <sheet name="return" sheetId="1" r:id="rId1"/>
    <sheet name="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E2" i="1"/>
  <c r="D2" i="1"/>
  <c r="C2" i="1"/>
  <c r="R3" i="1" l="1"/>
  <c r="S3" i="1"/>
  <c r="T3" i="1"/>
  <c r="U3" i="1"/>
  <c r="Q3" i="1"/>
  <c r="R2" i="1"/>
  <c r="S2" i="1"/>
  <c r="T2" i="1"/>
  <c r="U2" i="1"/>
  <c r="Q2" i="1"/>
  <c r="U4" i="1" l="1"/>
  <c r="T4" i="1"/>
  <c r="S4" i="1"/>
  <c r="Q4" i="1"/>
  <c r="R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tc={0779A75D-0899-4E8B-8CF9-A595C931E538}</author>
    <author>tc={BD93CD7A-0A93-4BA5-892D-98E8FD291957}</author>
    <author>tc={69A4928E-0783-4778-B5C1-CF4B01C6DB27}</author>
    <author>tc={AD0D666B-6DD6-4A16-A800-71FAF8032D0B}</author>
    <author>tc={F5553440-0C3C-41BE-9038-FD8FF146DDEF}</author>
    <author>tc={FC70D864-E5B5-454E-A218-269372655A70}</author>
    <author>tc={99D440F6-77A5-41E7-A73D-41A1DF5522CE}</author>
  </authors>
  <commentList>
    <comment ref="C2" authorId="0" shapeId="0" xr:uid="{0779A75D-0899-4E8B-8CF9-A595C931E538}">
      <text>
        <t>[线程批注]
你的Excel版本可读取此线程批注; 但如果在更新版本的Excel中打开文件，则对批注所作的任何改动都将被删除。了解详细信息: https://go.microsoft.com/fwlink/?linkid=870924
注释:
    推断：size因子无效 阶段，SMALL与BIG走势相同（所谓走势即同向，同正同负），存在较有效期07-10更多的两端现象（即点出现在二、四象限）。
答复:
    结合B3看，同正收益时，small return更多时候更高，同负收益时，big return更多时候少跌
答复:
    拟合度指标R^2较有效期07-10下降
答复:
    R^2较无效期10-13接近</t>
      </text>
    </comment>
    <comment ref="D2" authorId="1" shapeId="0" xr:uid="{BD93CD7A-0A93-4BA5-892D-98E8FD291957}">
      <text>
        <t>[线程批注]
你的Excel版本可读取此线程批注; 但如果在更新版本的Excel中打开文件，则对批注所作的任何改动都将被删除。了解详细信息: https://go.microsoft.com/fwlink/?linkid=870924
注释:
    拟合度较BIG相好
答复:
    拟合度比valid07-10阶段（0.17）
答复:
    R^2较invalid10-13阶段接近</t>
      </text>
    </comment>
    <comment ref="F2" authorId="2" shapeId="0" xr:uid="{69A4928E-0783-4778-B5C1-CF4B01C6DB27}">
      <text>
        <t>[线程批注]
你的Excel版本可读取此线程批注; 但如果在更新版本的Excel中打开文件，则对批注所作的任何改动都将被删除。了解详细信息: https://go.microsoft.com/fwlink/?linkid=870924
注释:
    相对HS300，ZZ500与SMALL 组合更拟合（符合逻辑），因为ZZ500可以代表小市值</t>
      </text>
    </comment>
    <comment ref="B3" authorId="3" shapeId="0" xr:uid="{AD0D666B-6DD6-4A16-A800-71FAF8032D0B}">
      <text>
        <t>[线程批注]
你的Excel版本可读取此线程批注; 但如果在更新版本的Excel中打开文件，则对批注所作的任何改动都将被删除。了解详细信息: https://go.microsoft.com/fwlink/?linkid=870924
注释:
    因子无效阶段，big与small return基本同向，且同涨时，BIG SMALL正收益率相近，偶尔big更高；同跌时，small跌更多
答复:
    推断：由于BIG与HS300 return基本重叠（可在筛选里选择可视），即small组合不会走出独立行情即与大盘反向走
答复:
    small return vol 是big 的1.5呗，有效期07-10是1.05倍</t>
      </text>
    </comment>
    <comment ref="D3" authorId="4" shapeId="0" xr:uid="{F5553440-0C3C-41BE-9038-FD8FF146DDEF}">
      <text>
        <t>[线程批注]
你的Excel版本可读取此线程批注; 但如果在更新版本的Excel中打开文件，则对批注所作的任何改动都将被删除。了解详细信息: https://go.microsoft.com/fwlink/?linkid=870924
注释:
    BIG与SMB依然不存在线性关系，valid阶段（07-10）不存在线性关系</t>
      </text>
    </comment>
    <comment ref="E3" authorId="5" shapeId="0" xr:uid="{FC70D864-E5B5-454E-A218-269372655A70}">
      <text>
        <t>[线程批注]
你的Excel版本可读取此线程批注; 但如果在更新版本的Excel中打开文件，则对批注所作的任何改动都将被删除。了解详细信息: https://go.microsoft.com/fwlink/?linkid=870924
注释:
    相对ZZ500,HS300与BIG组合跟拟合。符合逻辑（HS300是头300家大市值股票组合）</t>
      </text>
    </comment>
    <comment ref="F4" authorId="6" shapeId="0" xr:uid="{99D440F6-77A5-41E7-A73D-41A1DF5522CE}">
      <text>
        <t>[线程批注]
你的Excel版本可读取此线程批注; 但如果在更新版本的Excel中打开文件，则对批注所作的任何改动都将被删除。了解详细信息: https://go.microsoft.com/fwlink/?linkid=870924
注释:
    SMB市场中性情况，拟合度交叉，ZZ500 market beta仍存</t>
      </text>
    </comment>
  </commentList>
</comments>
</file>

<file path=xl/sharedStrings.xml><?xml version="1.0" encoding="utf-8"?>
<sst xmlns="http://schemas.openxmlformats.org/spreadsheetml/2006/main" count="27" uniqueCount="9">
  <si>
    <t>date</t>
    <phoneticPr fontId="1" type="noConversion"/>
  </si>
  <si>
    <t>HS300</t>
    <phoneticPr fontId="1" type="noConversion"/>
  </si>
  <si>
    <t>ZZ500</t>
    <phoneticPr fontId="1" type="noConversion"/>
  </si>
  <si>
    <t>big return</t>
    <phoneticPr fontId="1" type="noConversion"/>
  </si>
  <si>
    <t>small return</t>
    <phoneticPr fontId="1" type="noConversion"/>
  </si>
  <si>
    <t>SMB return</t>
    <phoneticPr fontId="1" type="noConversion"/>
  </si>
  <si>
    <t>std</t>
    <phoneticPr fontId="1" type="noConversion"/>
  </si>
  <si>
    <t>mean</t>
    <phoneticPr fontId="1" type="noConversion"/>
  </si>
  <si>
    <t>sharp_ratio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</si>
</sst>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收益率一览表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return!$A$2:$A$37</c:f>
              <c:numCache>
                <c:formatCode>m/d/yyyy</c:formatCode>
                <c:ptCount val="36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</c:numCache>
            </c:numRef>
          </c:xVal>
          <c:yVal>
            <c:numRef>
              <c:f>return!$K$2:$K$37</c:f>
              <c:numCache>
                <c:formatCode>General</c:formatCode>
                <c:ptCount val="36"/>
                <c:pt idx="0">
                  <c:v>8.5372706013764899E-2</c:v>
                </c:pt>
                <c:pt idx="1">
                  <c:v>-8.8957914276452693E-2</c:v>
                </c:pt>
                <c:pt idx="2">
                  <c:v>-8.54220108086069E-4</c:v>
                </c:pt>
                <c:pt idx="3">
                  <c:v>-8.90381810313082E-2</c:v>
                </c:pt>
                <c:pt idx="4">
                  <c:v>2.3894332229937601E-2</c:v>
                </c:pt>
                <c:pt idx="5">
                  <c:v>1.68914150109554E-2</c:v>
                </c:pt>
                <c:pt idx="6">
                  <c:v>4.7956516206242999E-2</c:v>
                </c:pt>
                <c:pt idx="7">
                  <c:v>-1.1607028888449E-2</c:v>
                </c:pt>
                <c:pt idx="8">
                  <c:v>-4.8033247736141302E-2</c:v>
                </c:pt>
                <c:pt idx="9">
                  <c:v>-5.8341991447933899E-3</c:v>
                </c:pt>
                <c:pt idx="10">
                  <c:v>6.3279502499822393E-2</c:v>
                </c:pt>
                <c:pt idx="11">
                  <c:v>8.6134030357781804E-2</c:v>
                </c:pt>
                <c:pt idx="12">
                  <c:v>3.9400123662992802E-2</c:v>
                </c:pt>
                <c:pt idx="13">
                  <c:v>2.40855257386553E-2</c:v>
                </c:pt>
                <c:pt idx="14">
                  <c:v>0.11155306735465501</c:v>
                </c:pt>
                <c:pt idx="15">
                  <c:v>0.15674789428108199</c:v>
                </c:pt>
                <c:pt idx="16">
                  <c:v>2.61058926952852E-2</c:v>
                </c:pt>
                <c:pt idx="17">
                  <c:v>-7.31803235655617E-2</c:v>
                </c:pt>
                <c:pt idx="18">
                  <c:v>3.9855074179789202E-2</c:v>
                </c:pt>
                <c:pt idx="19">
                  <c:v>4.8066542212321199E-2</c:v>
                </c:pt>
                <c:pt idx="20">
                  <c:v>3.6258002088873899E-2</c:v>
                </c:pt>
                <c:pt idx="21">
                  <c:v>0.181447949774099</c:v>
                </c:pt>
                <c:pt idx="22">
                  <c:v>0.19420713899016601</c:v>
                </c:pt>
                <c:pt idx="23">
                  <c:v>0.16477208890857101</c:v>
                </c:pt>
                <c:pt idx="24">
                  <c:v>6.1138547457937301E-2</c:v>
                </c:pt>
                <c:pt idx="25">
                  <c:v>8.8196297788105796E-2</c:v>
                </c:pt>
                <c:pt idx="26">
                  <c:v>0.26480870428560399</c:v>
                </c:pt>
                <c:pt idx="27">
                  <c:v>0.106629089915418</c:v>
                </c:pt>
                <c:pt idx="28">
                  <c:v>-3.9754960775349298E-2</c:v>
                </c:pt>
                <c:pt idx="29">
                  <c:v>0.18782805638250699</c:v>
                </c:pt>
                <c:pt idx="30">
                  <c:v>0.18337282785511999</c:v>
                </c:pt>
                <c:pt idx="31">
                  <c:v>4.8279430020165701E-2</c:v>
                </c:pt>
                <c:pt idx="32">
                  <c:v>2.42034373437209E-2</c:v>
                </c:pt>
                <c:pt idx="33">
                  <c:v>-0.17034255249994601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1-4989-B9A3-95682FE78277}"/>
            </c:ext>
          </c:extLst>
        </c:ser>
        <c:ser>
          <c:idx val="3"/>
          <c:order val="3"/>
          <c:tx>
            <c:strRef>
              <c:f>return!$J$1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return!$A$2:$A$37</c:f>
              <c:numCache>
                <c:formatCode>m/d/yyyy</c:formatCode>
                <c:ptCount val="36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</c:numCache>
            </c:numRef>
          </c:xVal>
          <c:yVal>
            <c:numRef>
              <c:f>return!$J$2:$J$37</c:f>
              <c:numCache>
                <c:formatCode>General</c:formatCode>
                <c:ptCount val="36"/>
                <c:pt idx="0">
                  <c:v>0.112278112937688</c:v>
                </c:pt>
                <c:pt idx="1">
                  <c:v>-0.14548208398534501</c:v>
                </c:pt>
                <c:pt idx="2">
                  <c:v>-0.110582939577946</c:v>
                </c:pt>
                <c:pt idx="3">
                  <c:v>-5.9926927921150203E-3</c:v>
                </c:pt>
                <c:pt idx="4">
                  <c:v>1.94217806016364E-2</c:v>
                </c:pt>
                <c:pt idx="5">
                  <c:v>-9.2079670909328795E-2</c:v>
                </c:pt>
                <c:pt idx="6">
                  <c:v>0.21409716784649799</c:v>
                </c:pt>
                <c:pt idx="7">
                  <c:v>3.08607872374278E-2</c:v>
                </c:pt>
                <c:pt idx="8">
                  <c:v>-7.35706005924259E-2</c:v>
                </c:pt>
                <c:pt idx="9">
                  <c:v>4.2424541481502202E-2</c:v>
                </c:pt>
                <c:pt idx="10">
                  <c:v>2.94215046307274E-4</c:v>
                </c:pt>
                <c:pt idx="11">
                  <c:v>5.1139500695824E-2</c:v>
                </c:pt>
                <c:pt idx="12">
                  <c:v>4.6926198349169002E-2</c:v>
                </c:pt>
                <c:pt idx="13">
                  <c:v>-1.0510695633762399E-3</c:v>
                </c:pt>
                <c:pt idx="14">
                  <c:v>1.91628361518126E-2</c:v>
                </c:pt>
                <c:pt idx="15">
                  <c:v>0.31904594056448199</c:v>
                </c:pt>
                <c:pt idx="16">
                  <c:v>6.2887713897634701E-2</c:v>
                </c:pt>
                <c:pt idx="17">
                  <c:v>-1.8990103273396699E-2</c:v>
                </c:pt>
                <c:pt idx="18">
                  <c:v>3.0630290205376599E-2</c:v>
                </c:pt>
                <c:pt idx="19">
                  <c:v>5.6940053085814499E-2</c:v>
                </c:pt>
                <c:pt idx="20">
                  <c:v>-9.3364613195501892E-3</c:v>
                </c:pt>
                <c:pt idx="21">
                  <c:v>-2.2107413964366799E-3</c:v>
                </c:pt>
                <c:pt idx="22">
                  <c:v>1.72354044636647E-2</c:v>
                </c:pt>
                <c:pt idx="23">
                  <c:v>0.224668439771574</c:v>
                </c:pt>
                <c:pt idx="24">
                  <c:v>0.21890661413647799</c:v>
                </c:pt>
                <c:pt idx="25">
                  <c:v>0.226694528002444</c:v>
                </c:pt>
                <c:pt idx="26">
                  <c:v>0.31786737258470199</c:v>
                </c:pt>
                <c:pt idx="27">
                  <c:v>6.5758655537934599E-2</c:v>
                </c:pt>
                <c:pt idx="28">
                  <c:v>-0.190617907923265</c:v>
                </c:pt>
                <c:pt idx="29">
                  <c:v>0.30414529082092601</c:v>
                </c:pt>
                <c:pt idx="30">
                  <c:v>9.4485407528610704E-2</c:v>
                </c:pt>
                <c:pt idx="31">
                  <c:v>4.5060732098437103E-3</c:v>
                </c:pt>
                <c:pt idx="32">
                  <c:v>-0.111694388652709</c:v>
                </c:pt>
                <c:pt idx="33">
                  <c:v>-2.2782973546105499E-2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1-4989-B9A3-95682FE7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50719"/>
        <c:axId val="1360776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return!$M$1</c15:sqref>
                        </c15:formulaRef>
                      </c:ext>
                    </c:extLst>
                    <c:strCache>
                      <c:ptCount val="1"/>
                      <c:pt idx="0">
                        <c:v>HS300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38384</c:v>
                      </c:pt>
                      <c:pt idx="1">
                        <c:v>38412</c:v>
                      </c:pt>
                      <c:pt idx="2">
                        <c:v>38443</c:v>
                      </c:pt>
                      <c:pt idx="3">
                        <c:v>38473</c:v>
                      </c:pt>
                      <c:pt idx="4">
                        <c:v>38504</c:v>
                      </c:pt>
                      <c:pt idx="5">
                        <c:v>38534</c:v>
                      </c:pt>
                      <c:pt idx="6">
                        <c:v>38565</c:v>
                      </c:pt>
                      <c:pt idx="7">
                        <c:v>38596</c:v>
                      </c:pt>
                      <c:pt idx="8">
                        <c:v>38626</c:v>
                      </c:pt>
                      <c:pt idx="9">
                        <c:v>38657</c:v>
                      </c:pt>
                      <c:pt idx="10">
                        <c:v>38687</c:v>
                      </c:pt>
                      <c:pt idx="11">
                        <c:v>38718</c:v>
                      </c:pt>
                      <c:pt idx="12">
                        <c:v>38749</c:v>
                      </c:pt>
                      <c:pt idx="13">
                        <c:v>38777</c:v>
                      </c:pt>
                      <c:pt idx="14">
                        <c:v>38808</c:v>
                      </c:pt>
                      <c:pt idx="15">
                        <c:v>38838</c:v>
                      </c:pt>
                      <c:pt idx="16">
                        <c:v>38869</c:v>
                      </c:pt>
                      <c:pt idx="17">
                        <c:v>38899</c:v>
                      </c:pt>
                      <c:pt idx="18">
                        <c:v>38930</c:v>
                      </c:pt>
                      <c:pt idx="19">
                        <c:v>38961</c:v>
                      </c:pt>
                      <c:pt idx="20">
                        <c:v>38991</c:v>
                      </c:pt>
                      <c:pt idx="21">
                        <c:v>39022</c:v>
                      </c:pt>
                      <c:pt idx="22">
                        <c:v>39052</c:v>
                      </c:pt>
                      <c:pt idx="23">
                        <c:v>39083</c:v>
                      </c:pt>
                      <c:pt idx="24">
                        <c:v>39114</c:v>
                      </c:pt>
                      <c:pt idx="25">
                        <c:v>39142</c:v>
                      </c:pt>
                      <c:pt idx="26">
                        <c:v>39173</c:v>
                      </c:pt>
                      <c:pt idx="27">
                        <c:v>39203</c:v>
                      </c:pt>
                      <c:pt idx="28">
                        <c:v>39234</c:v>
                      </c:pt>
                      <c:pt idx="29">
                        <c:v>39264</c:v>
                      </c:pt>
                      <c:pt idx="30">
                        <c:v>39295</c:v>
                      </c:pt>
                      <c:pt idx="31">
                        <c:v>39326</c:v>
                      </c:pt>
                      <c:pt idx="32">
                        <c:v>39356</c:v>
                      </c:pt>
                      <c:pt idx="33">
                        <c:v>39387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return!$M$2:$M$37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-8.1982861249048078E-2</c:v>
                      </c:pt>
                      <c:pt idx="4">
                        <c:v>2.6566972369881429E-2</c:v>
                      </c:pt>
                      <c:pt idx="5">
                        <c:v>1.0777407276741414E-2</c:v>
                      </c:pt>
                      <c:pt idx="6">
                        <c:v>4.4766708701134923E-2</c:v>
                      </c:pt>
                      <c:pt idx="7">
                        <c:v>-1.1347961031123344E-2</c:v>
                      </c:pt>
                      <c:pt idx="8">
                        <c:v>-4.4811912054851279E-2</c:v>
                      </c:pt>
                      <c:pt idx="9">
                        <c:v>-2.7959099831103436E-3</c:v>
                      </c:pt>
                      <c:pt idx="10">
                        <c:v>5.6784500417701389E-2</c:v>
                      </c:pt>
                      <c:pt idx="11">
                        <c:v>9.3291461367697198E-2</c:v>
                      </c:pt>
                      <c:pt idx="12">
                        <c:v>4.2997226624405673E-2</c:v>
                      </c:pt>
                      <c:pt idx="13">
                        <c:v>7.6732414696915772E-3</c:v>
                      </c:pt>
                      <c:pt idx="14">
                        <c:v>0.10485444213026228</c:v>
                      </c:pt>
                      <c:pt idx="15">
                        <c:v>0.16471190344180506</c:v>
                      </c:pt>
                      <c:pt idx="16">
                        <c:v>2.0879563513859892E-2</c:v>
                      </c:pt>
                      <c:pt idx="17">
                        <c:v>-7.1472639100117724E-2</c:v>
                      </c:pt>
                      <c:pt idx="18">
                        <c:v>3.4272558002982338E-2</c:v>
                      </c:pt>
                      <c:pt idx="19">
                        <c:v>4.8241191015096795E-2</c:v>
                      </c:pt>
                      <c:pt idx="20">
                        <c:v>4.3612419562878167E-2</c:v>
                      </c:pt>
                      <c:pt idx="21">
                        <c:v>0.1706351103129459</c:v>
                      </c:pt>
                      <c:pt idx="22">
                        <c:v>0.19056090902727552</c:v>
                      </c:pt>
                      <c:pt idx="23">
                        <c:v>0.16868278582102358</c:v>
                      </c:pt>
                      <c:pt idx="24">
                        <c:v>6.6753586490814726E-2</c:v>
                      </c:pt>
                      <c:pt idx="25">
                        <c:v>9.3222037515179393E-2</c:v>
                      </c:pt>
                      <c:pt idx="26">
                        <c:v>0.27929239551653967</c:v>
                      </c:pt>
                      <c:pt idx="27">
                        <c:v>0.10375669835417883</c:v>
                      </c:pt>
                      <c:pt idx="28">
                        <c:v>-4.1718962817754786E-2</c:v>
                      </c:pt>
                      <c:pt idx="29">
                        <c:v>0.18503326177977103</c:v>
                      </c:pt>
                      <c:pt idx="30">
                        <c:v>0.18747646035475365</c:v>
                      </c:pt>
                      <c:pt idx="31">
                        <c:v>5.361717713114119E-2</c:v>
                      </c:pt>
                      <c:pt idx="32">
                        <c:v>1.9303649470238111E-2</c:v>
                      </c:pt>
                      <c:pt idx="33">
                        <c:v>-0.16720107444089347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081-4989-B9A3-95682FE782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return!$N$1</c15:sqref>
                        </c15:formulaRef>
                      </c:ext>
                    </c:extLst>
                    <c:strCache>
                      <c:ptCount val="1"/>
                      <c:pt idx="0">
                        <c:v>ZZ500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38384</c:v>
                      </c:pt>
                      <c:pt idx="1">
                        <c:v>38412</c:v>
                      </c:pt>
                      <c:pt idx="2">
                        <c:v>38443</c:v>
                      </c:pt>
                      <c:pt idx="3">
                        <c:v>38473</c:v>
                      </c:pt>
                      <c:pt idx="4">
                        <c:v>38504</c:v>
                      </c:pt>
                      <c:pt idx="5">
                        <c:v>38534</c:v>
                      </c:pt>
                      <c:pt idx="6">
                        <c:v>38565</c:v>
                      </c:pt>
                      <c:pt idx="7">
                        <c:v>38596</c:v>
                      </c:pt>
                      <c:pt idx="8">
                        <c:v>38626</c:v>
                      </c:pt>
                      <c:pt idx="9">
                        <c:v>38657</c:v>
                      </c:pt>
                      <c:pt idx="10">
                        <c:v>38687</c:v>
                      </c:pt>
                      <c:pt idx="11">
                        <c:v>38718</c:v>
                      </c:pt>
                      <c:pt idx="12">
                        <c:v>38749</c:v>
                      </c:pt>
                      <c:pt idx="13">
                        <c:v>38777</c:v>
                      </c:pt>
                      <c:pt idx="14">
                        <c:v>38808</c:v>
                      </c:pt>
                      <c:pt idx="15">
                        <c:v>38838</c:v>
                      </c:pt>
                      <c:pt idx="16">
                        <c:v>38869</c:v>
                      </c:pt>
                      <c:pt idx="17">
                        <c:v>38899</c:v>
                      </c:pt>
                      <c:pt idx="18">
                        <c:v>38930</c:v>
                      </c:pt>
                      <c:pt idx="19">
                        <c:v>38961</c:v>
                      </c:pt>
                      <c:pt idx="20">
                        <c:v>38991</c:v>
                      </c:pt>
                      <c:pt idx="21">
                        <c:v>39022</c:v>
                      </c:pt>
                      <c:pt idx="22">
                        <c:v>39052</c:v>
                      </c:pt>
                      <c:pt idx="23">
                        <c:v>39083</c:v>
                      </c:pt>
                      <c:pt idx="24">
                        <c:v>39114</c:v>
                      </c:pt>
                      <c:pt idx="25">
                        <c:v>39142</c:v>
                      </c:pt>
                      <c:pt idx="26">
                        <c:v>39173</c:v>
                      </c:pt>
                      <c:pt idx="27">
                        <c:v>39203</c:v>
                      </c:pt>
                      <c:pt idx="28">
                        <c:v>39234</c:v>
                      </c:pt>
                      <c:pt idx="29">
                        <c:v>39264</c:v>
                      </c:pt>
                      <c:pt idx="30">
                        <c:v>39295</c:v>
                      </c:pt>
                      <c:pt idx="31">
                        <c:v>39326</c:v>
                      </c:pt>
                      <c:pt idx="32">
                        <c:v>39356</c:v>
                      </c:pt>
                      <c:pt idx="33">
                        <c:v>39387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return!$N$2:$N$37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4">
                        <c:v>0.17296268123888783</c:v>
                      </c:pt>
                      <c:pt idx="25">
                        <c:v>0.16412376219897901</c:v>
                      </c:pt>
                      <c:pt idx="26">
                        <c:v>0.33411139894602304</c:v>
                      </c:pt>
                      <c:pt idx="27">
                        <c:v>9.3268164224105832E-2</c:v>
                      </c:pt>
                      <c:pt idx="28">
                        <c:v>-0.15987000267117799</c:v>
                      </c:pt>
                      <c:pt idx="29">
                        <c:v>0.22816686143316539</c:v>
                      </c:pt>
                      <c:pt idx="30">
                        <c:v>0.11219507764137371</c:v>
                      </c:pt>
                      <c:pt idx="31">
                        <c:v>3.7979516665169202E-2</c:v>
                      </c:pt>
                      <c:pt idx="32">
                        <c:v>-0.10493838088774786</c:v>
                      </c:pt>
                      <c:pt idx="33">
                        <c:v>-9.3897384279303234E-2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81-4989-B9A3-95682FE782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return!$L$1</c15:sqref>
                        </c15:formulaRef>
                      </c:ext>
                    </c:extLst>
                    <c:strCache>
                      <c:ptCount val="1"/>
                      <c:pt idx="0">
                        <c:v>SMB return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38384</c:v>
                      </c:pt>
                      <c:pt idx="1">
                        <c:v>38412</c:v>
                      </c:pt>
                      <c:pt idx="2">
                        <c:v>38443</c:v>
                      </c:pt>
                      <c:pt idx="3">
                        <c:v>38473</c:v>
                      </c:pt>
                      <c:pt idx="4">
                        <c:v>38504</c:v>
                      </c:pt>
                      <c:pt idx="5">
                        <c:v>38534</c:v>
                      </c:pt>
                      <c:pt idx="6">
                        <c:v>38565</c:v>
                      </c:pt>
                      <c:pt idx="7">
                        <c:v>38596</c:v>
                      </c:pt>
                      <c:pt idx="8">
                        <c:v>38626</c:v>
                      </c:pt>
                      <c:pt idx="9">
                        <c:v>38657</c:v>
                      </c:pt>
                      <c:pt idx="10">
                        <c:v>38687</c:v>
                      </c:pt>
                      <c:pt idx="11">
                        <c:v>38718</c:v>
                      </c:pt>
                      <c:pt idx="12">
                        <c:v>38749</c:v>
                      </c:pt>
                      <c:pt idx="13">
                        <c:v>38777</c:v>
                      </c:pt>
                      <c:pt idx="14">
                        <c:v>38808</c:v>
                      </c:pt>
                      <c:pt idx="15">
                        <c:v>38838</c:v>
                      </c:pt>
                      <c:pt idx="16">
                        <c:v>38869</c:v>
                      </c:pt>
                      <c:pt idx="17">
                        <c:v>38899</c:v>
                      </c:pt>
                      <c:pt idx="18">
                        <c:v>38930</c:v>
                      </c:pt>
                      <c:pt idx="19">
                        <c:v>38961</c:v>
                      </c:pt>
                      <c:pt idx="20">
                        <c:v>38991</c:v>
                      </c:pt>
                      <c:pt idx="21">
                        <c:v>39022</c:v>
                      </c:pt>
                      <c:pt idx="22">
                        <c:v>39052</c:v>
                      </c:pt>
                      <c:pt idx="23">
                        <c:v>39083</c:v>
                      </c:pt>
                      <c:pt idx="24">
                        <c:v>39114</c:v>
                      </c:pt>
                      <c:pt idx="25">
                        <c:v>39142</c:v>
                      </c:pt>
                      <c:pt idx="26">
                        <c:v>39173</c:v>
                      </c:pt>
                      <c:pt idx="27">
                        <c:v>39203</c:v>
                      </c:pt>
                      <c:pt idx="28">
                        <c:v>39234</c:v>
                      </c:pt>
                      <c:pt idx="29">
                        <c:v>39264</c:v>
                      </c:pt>
                      <c:pt idx="30">
                        <c:v>39295</c:v>
                      </c:pt>
                      <c:pt idx="31">
                        <c:v>39326</c:v>
                      </c:pt>
                      <c:pt idx="32">
                        <c:v>39356</c:v>
                      </c:pt>
                      <c:pt idx="33">
                        <c:v>39387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return!$L$2:$L$37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-2.6905406923923098E-2</c:v>
                      </c:pt>
                      <c:pt idx="1">
                        <c:v>-5.6524169999999999E-2</c:v>
                      </c:pt>
                      <c:pt idx="2">
                        <c:v>-0.109728719</c:v>
                      </c:pt>
                      <c:pt idx="3">
                        <c:v>8.3045488000000001E-2</c:v>
                      </c:pt>
                      <c:pt idx="4">
                        <c:v>-4.4725520000000003E-3</c:v>
                      </c:pt>
                      <c:pt idx="5">
                        <c:v>-0.10897108599999999</c:v>
                      </c:pt>
                      <c:pt idx="6">
                        <c:v>0.166140652</c:v>
                      </c:pt>
                      <c:pt idx="7">
                        <c:v>4.2467815999999999E-2</c:v>
                      </c:pt>
                      <c:pt idx="8">
                        <c:v>-2.5537352999999999E-2</c:v>
                      </c:pt>
                      <c:pt idx="9">
                        <c:v>4.8258741000000001E-2</c:v>
                      </c:pt>
                      <c:pt idx="10">
                        <c:v>-6.2985287000000001E-2</c:v>
                      </c:pt>
                      <c:pt idx="11">
                        <c:v>-3.4994530000000003E-2</c:v>
                      </c:pt>
                      <c:pt idx="12">
                        <c:v>7.5260750000000001E-3</c:v>
                      </c:pt>
                      <c:pt idx="13">
                        <c:v>-2.5136595000000001E-2</c:v>
                      </c:pt>
                      <c:pt idx="14">
                        <c:v>-9.2390231000000003E-2</c:v>
                      </c:pt>
                      <c:pt idx="15">
                        <c:v>0.162298046</c:v>
                      </c:pt>
                      <c:pt idx="16">
                        <c:v>3.6781820999999999E-2</c:v>
                      </c:pt>
                      <c:pt idx="17">
                        <c:v>5.4190219999999997E-2</c:v>
                      </c:pt>
                      <c:pt idx="18">
                        <c:v>-9.2247839999999998E-3</c:v>
                      </c:pt>
                      <c:pt idx="19">
                        <c:v>8.8735110000000006E-3</c:v>
                      </c:pt>
                      <c:pt idx="20">
                        <c:v>-4.5594463000000002E-2</c:v>
                      </c:pt>
                      <c:pt idx="21">
                        <c:v>-0.18365869100000001</c:v>
                      </c:pt>
                      <c:pt idx="22">
                        <c:v>-0.17697173499999999</c:v>
                      </c:pt>
                      <c:pt idx="23">
                        <c:v>5.9896351E-2</c:v>
                      </c:pt>
                      <c:pt idx="24">
                        <c:v>0.15776806700000001</c:v>
                      </c:pt>
                      <c:pt idx="25">
                        <c:v>0.13849823</c:v>
                      </c:pt>
                      <c:pt idx="26">
                        <c:v>5.3058668000000003E-2</c:v>
                      </c:pt>
                      <c:pt idx="27">
                        <c:v>-4.0870433999999997E-2</c:v>
                      </c:pt>
                      <c:pt idx="28">
                        <c:v>-0.150862947</c:v>
                      </c:pt>
                      <c:pt idx="29">
                        <c:v>0.11631723400000001</c:v>
                      </c:pt>
                      <c:pt idx="30">
                        <c:v>-8.8887419999999995E-2</c:v>
                      </c:pt>
                      <c:pt idx="31">
                        <c:v>-4.3773356999999999E-2</c:v>
                      </c:pt>
                      <c:pt idx="32">
                        <c:v>-0.135897826</c:v>
                      </c:pt>
                      <c:pt idx="33">
                        <c:v>0.147559579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81-4989-B9A3-95682FE78277}"/>
                  </c:ext>
                </c:extLst>
              </c15:ser>
            </c15:filteredScatterSeries>
          </c:ext>
        </c:extLst>
      </c:scatterChart>
      <c:valAx>
        <c:axId val="18765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6047"/>
        <c:crosses val="autoZero"/>
        <c:crossBetween val="midCat"/>
      </c:valAx>
      <c:valAx>
        <c:axId val="13607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5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86964129483818E-2"/>
                  <c:y val="-0.38569954797317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return!$L$2:$L$37</c:f>
              <c:numCache>
                <c:formatCode>General</c:formatCode>
                <c:ptCount val="36"/>
                <c:pt idx="0">
                  <c:v>-2.6905406923923098E-2</c:v>
                </c:pt>
                <c:pt idx="1">
                  <c:v>-5.6524169999999999E-2</c:v>
                </c:pt>
                <c:pt idx="2">
                  <c:v>-0.109728719</c:v>
                </c:pt>
                <c:pt idx="3">
                  <c:v>8.3045488000000001E-2</c:v>
                </c:pt>
                <c:pt idx="4">
                  <c:v>-4.4725520000000003E-3</c:v>
                </c:pt>
                <c:pt idx="5">
                  <c:v>-0.10897108599999999</c:v>
                </c:pt>
                <c:pt idx="6">
                  <c:v>0.166140652</c:v>
                </c:pt>
                <c:pt idx="7">
                  <c:v>4.2467815999999999E-2</c:v>
                </c:pt>
                <c:pt idx="8">
                  <c:v>-2.5537352999999999E-2</c:v>
                </c:pt>
                <c:pt idx="9">
                  <c:v>4.8258741000000001E-2</c:v>
                </c:pt>
                <c:pt idx="10">
                  <c:v>-6.2985287000000001E-2</c:v>
                </c:pt>
                <c:pt idx="11">
                  <c:v>-3.4994530000000003E-2</c:v>
                </c:pt>
                <c:pt idx="12">
                  <c:v>7.5260750000000001E-3</c:v>
                </c:pt>
                <c:pt idx="13">
                  <c:v>-2.5136595000000001E-2</c:v>
                </c:pt>
                <c:pt idx="14">
                  <c:v>-9.2390231000000003E-2</c:v>
                </c:pt>
                <c:pt idx="15">
                  <c:v>0.162298046</c:v>
                </c:pt>
                <c:pt idx="16">
                  <c:v>3.6781820999999999E-2</c:v>
                </c:pt>
                <c:pt idx="17">
                  <c:v>5.4190219999999997E-2</c:v>
                </c:pt>
                <c:pt idx="18">
                  <c:v>-9.2247839999999998E-3</c:v>
                </c:pt>
                <c:pt idx="19">
                  <c:v>8.8735110000000006E-3</c:v>
                </c:pt>
                <c:pt idx="20">
                  <c:v>-4.5594463000000002E-2</c:v>
                </c:pt>
                <c:pt idx="21">
                  <c:v>-0.18365869100000001</c:v>
                </c:pt>
                <c:pt idx="22">
                  <c:v>-0.17697173499999999</c:v>
                </c:pt>
                <c:pt idx="23">
                  <c:v>5.9896351E-2</c:v>
                </c:pt>
                <c:pt idx="24">
                  <c:v>0.15776806700000001</c:v>
                </c:pt>
                <c:pt idx="25">
                  <c:v>0.13849823</c:v>
                </c:pt>
                <c:pt idx="26">
                  <c:v>5.3058668000000003E-2</c:v>
                </c:pt>
                <c:pt idx="27">
                  <c:v>-4.0870433999999997E-2</c:v>
                </c:pt>
                <c:pt idx="28">
                  <c:v>-0.150862947</c:v>
                </c:pt>
                <c:pt idx="29">
                  <c:v>0.11631723400000001</c:v>
                </c:pt>
                <c:pt idx="30">
                  <c:v>-8.8887419999999995E-2</c:v>
                </c:pt>
                <c:pt idx="31">
                  <c:v>-4.3773356999999999E-2</c:v>
                </c:pt>
                <c:pt idx="32">
                  <c:v>-0.135897826</c:v>
                </c:pt>
                <c:pt idx="33">
                  <c:v>0.147559579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24">
                  <c:v>0.17296268123888783</c:v>
                </c:pt>
                <c:pt idx="25">
                  <c:v>0.16412376219897901</c:v>
                </c:pt>
                <c:pt idx="26">
                  <c:v>0.33411139894602304</c:v>
                </c:pt>
                <c:pt idx="27">
                  <c:v>9.3268164224105832E-2</c:v>
                </c:pt>
                <c:pt idx="28">
                  <c:v>-0.15987000267117799</c:v>
                </c:pt>
                <c:pt idx="29">
                  <c:v>0.22816686143316539</c:v>
                </c:pt>
                <c:pt idx="30">
                  <c:v>0.11219507764137371</c:v>
                </c:pt>
                <c:pt idx="31">
                  <c:v>3.7979516665169202E-2</c:v>
                </c:pt>
                <c:pt idx="32">
                  <c:v>-0.10493838088774786</c:v>
                </c:pt>
                <c:pt idx="33">
                  <c:v>-9.3897384279303234E-2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B-4D5F-8885-41B2DB78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14911"/>
        <c:axId val="1174980527"/>
      </c:scatterChart>
      <c:valAx>
        <c:axId val="17320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980527"/>
        <c:crosses val="autoZero"/>
        <c:crossBetween val="midCat"/>
      </c:valAx>
      <c:valAx>
        <c:axId val="11749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1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单利净值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return!$C$1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return!$A$2:$A$35</c:f>
              <c:numCache>
                <c:formatCode>m/d/yyyy</c:formatCode>
                <c:ptCount val="3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</c:numCache>
            </c:numRef>
          </c:cat>
          <c:val>
            <c:numRef>
              <c:f>return!$C$2:$C$35</c:f>
              <c:numCache>
                <c:formatCode>General</c:formatCode>
                <c:ptCount val="34"/>
                <c:pt idx="0">
                  <c:v>111.2278112937688</c:v>
                </c:pt>
                <c:pt idx="1">
                  <c:v>96.679602895234297</c:v>
                </c:pt>
                <c:pt idx="2">
                  <c:v>85.621308937439693</c:v>
                </c:pt>
                <c:pt idx="3">
                  <c:v>85.022039658228195</c:v>
                </c:pt>
                <c:pt idx="4">
                  <c:v>86.964217718391851</c:v>
                </c:pt>
                <c:pt idx="5">
                  <c:v>77.756250627458968</c:v>
                </c:pt>
                <c:pt idx="6">
                  <c:v>99.165967412108756</c:v>
                </c:pt>
                <c:pt idx="7">
                  <c:v>102.25204613585154</c:v>
                </c:pt>
                <c:pt idx="8">
                  <c:v>94.894986076608959</c:v>
                </c:pt>
                <c:pt idx="9">
                  <c:v>99.13744022475916</c:v>
                </c:pt>
                <c:pt idx="10">
                  <c:v>99.166861729389893</c:v>
                </c:pt>
                <c:pt idx="11">
                  <c:v>104.28081179897231</c:v>
                </c:pt>
                <c:pt idx="12">
                  <c:v>108.97343163388919</c:v>
                </c:pt>
                <c:pt idx="13">
                  <c:v>108.86832467755157</c:v>
                </c:pt>
                <c:pt idx="14">
                  <c:v>110.78460829273284</c:v>
                </c:pt>
                <c:pt idx="15">
                  <c:v>142.68920234918104</c:v>
                </c:pt>
                <c:pt idx="16">
                  <c:v>148.97797373894451</c:v>
                </c:pt>
                <c:pt idx="17">
                  <c:v>147.07896341160483</c:v>
                </c:pt>
                <c:pt idx="18">
                  <c:v>150.1419924321425</c:v>
                </c:pt>
                <c:pt idx="19">
                  <c:v>155.83599774072394</c:v>
                </c:pt>
                <c:pt idx="20">
                  <c:v>154.9023516087689</c:v>
                </c:pt>
                <c:pt idx="21">
                  <c:v>154.68127746912526</c:v>
                </c:pt>
                <c:pt idx="22">
                  <c:v>156.40481791549172</c:v>
                </c:pt>
                <c:pt idx="23">
                  <c:v>178.87166189264912</c:v>
                </c:pt>
                <c:pt idx="24">
                  <c:v>200.76232330629691</c:v>
                </c:pt>
                <c:pt idx="25">
                  <c:v>223.43177610654132</c:v>
                </c:pt>
                <c:pt idx="26">
                  <c:v>255.21851336501152</c:v>
                </c:pt>
                <c:pt idx="27">
                  <c:v>261.79437891880497</c:v>
                </c:pt>
                <c:pt idx="28">
                  <c:v>242.73258812647845</c:v>
                </c:pt>
                <c:pt idx="29">
                  <c:v>273.14711720857105</c:v>
                </c:pt>
                <c:pt idx="30">
                  <c:v>282.59565796143215</c:v>
                </c:pt>
                <c:pt idx="31">
                  <c:v>283.04626528241653</c:v>
                </c:pt>
                <c:pt idx="32">
                  <c:v>271.87682641714559</c:v>
                </c:pt>
                <c:pt idx="33">
                  <c:v>269.59852906253502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B-4B1E-A836-B010A85564E2}"/>
            </c:ext>
          </c:extLst>
        </c:ser>
        <c:ser>
          <c:idx val="1"/>
          <c:order val="1"/>
          <c:tx>
            <c:strRef>
              <c:f>return!$D$1</c:f>
              <c:strCache>
                <c:ptCount val="1"/>
                <c:pt idx="0">
                  <c:v>big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return!$A$2:$A$35</c:f>
              <c:numCache>
                <c:formatCode>m/d/yyyy</c:formatCode>
                <c:ptCount val="3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</c:numCache>
            </c:numRef>
          </c:cat>
          <c:val>
            <c:numRef>
              <c:f>return!$D$2:$D$35</c:f>
              <c:numCache>
                <c:formatCode>General</c:formatCode>
                <c:ptCount val="34"/>
                <c:pt idx="0">
                  <c:v>108.53727060137648</c:v>
                </c:pt>
                <c:pt idx="1">
                  <c:v>99.641479173731213</c:v>
                </c:pt>
                <c:pt idx="2">
                  <c:v>99.556057162922613</c:v>
                </c:pt>
                <c:pt idx="3">
                  <c:v>90.652239059791796</c:v>
                </c:pt>
                <c:pt idx="4">
                  <c:v>93.041672282785555</c:v>
                </c:pt>
                <c:pt idx="5">
                  <c:v>94.730813783881089</c:v>
                </c:pt>
                <c:pt idx="6">
                  <c:v>99.526465404505387</c:v>
                </c:pt>
                <c:pt idx="7">
                  <c:v>98.365762515660492</c:v>
                </c:pt>
                <c:pt idx="8">
                  <c:v>93.56243774204637</c:v>
                </c:pt>
                <c:pt idx="9">
                  <c:v>92.97901782756702</c:v>
                </c:pt>
                <c:pt idx="10">
                  <c:v>99.306968077549257</c:v>
                </c:pt>
                <c:pt idx="11">
                  <c:v>107.92037111332743</c:v>
                </c:pt>
                <c:pt idx="12">
                  <c:v>111.86038347962672</c:v>
                </c:pt>
                <c:pt idx="13">
                  <c:v>114.26893605349227</c:v>
                </c:pt>
                <c:pt idx="14">
                  <c:v>125.42424278895777</c:v>
                </c:pt>
                <c:pt idx="15">
                  <c:v>141.09903221706594</c:v>
                </c:pt>
                <c:pt idx="16">
                  <c:v>143.70962148659447</c:v>
                </c:pt>
                <c:pt idx="17">
                  <c:v>136.39158913003831</c:v>
                </c:pt>
                <c:pt idx="18">
                  <c:v>140.37709654801722</c:v>
                </c:pt>
                <c:pt idx="19">
                  <c:v>145.18375076924934</c:v>
                </c:pt>
                <c:pt idx="20">
                  <c:v>148.80955097813674</c:v>
                </c:pt>
                <c:pt idx="21">
                  <c:v>166.95434595554664</c:v>
                </c:pt>
                <c:pt idx="22">
                  <c:v>186.37505985456323</c:v>
                </c:pt>
                <c:pt idx="23">
                  <c:v>202.85226874542036</c:v>
                </c:pt>
                <c:pt idx="24">
                  <c:v>208.96612349121409</c:v>
                </c:pt>
                <c:pt idx="25">
                  <c:v>217.78575327002468</c:v>
                </c:pt>
                <c:pt idx="26">
                  <c:v>244.26662369858505</c:v>
                </c:pt>
                <c:pt idx="27">
                  <c:v>254.92953269012685</c:v>
                </c:pt>
                <c:pt idx="28">
                  <c:v>250.95403661259192</c:v>
                </c:pt>
                <c:pt idx="29">
                  <c:v>269.73684225084264</c:v>
                </c:pt>
                <c:pt idx="30">
                  <c:v>288.07412503635464</c:v>
                </c:pt>
                <c:pt idx="31">
                  <c:v>292.90206803837123</c:v>
                </c:pt>
                <c:pt idx="32">
                  <c:v>295.32241177274329</c:v>
                </c:pt>
                <c:pt idx="33">
                  <c:v>278.28815652274869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B-4B1E-A836-B010A85564E2}"/>
            </c:ext>
          </c:extLst>
        </c:ser>
        <c:ser>
          <c:idx val="2"/>
          <c:order val="2"/>
          <c:tx>
            <c:strRef>
              <c:f>return!$E$1</c:f>
              <c:strCache>
                <c:ptCount val="1"/>
                <c:pt idx="0">
                  <c:v>SMB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return!$A$2:$A$35</c:f>
              <c:numCache>
                <c:formatCode>m/d/yyyy</c:formatCode>
                <c:ptCount val="3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</c:numCache>
            </c:numRef>
          </c:cat>
          <c:val>
            <c:numRef>
              <c:f>return!$E$2:$E$35</c:f>
              <c:numCache>
                <c:formatCode>General</c:formatCode>
                <c:ptCount val="34"/>
                <c:pt idx="0">
                  <c:v>97.309459307607696</c:v>
                </c:pt>
                <c:pt idx="1">
                  <c:v>91.657042307607696</c:v>
                </c:pt>
                <c:pt idx="2">
                  <c:v>80.684170407607695</c:v>
                </c:pt>
                <c:pt idx="3">
                  <c:v>88.988719207607687</c:v>
                </c:pt>
                <c:pt idx="4">
                  <c:v>88.541464007607701</c:v>
                </c:pt>
                <c:pt idx="5">
                  <c:v>77.644355407607691</c:v>
                </c:pt>
                <c:pt idx="6">
                  <c:v>94.25842060760769</c:v>
                </c:pt>
                <c:pt idx="7">
                  <c:v>98.505202207607695</c:v>
                </c:pt>
                <c:pt idx="8">
                  <c:v>95.951466907607681</c:v>
                </c:pt>
                <c:pt idx="9">
                  <c:v>100.77734100760769</c:v>
                </c:pt>
                <c:pt idx="10">
                  <c:v>94.478812307607683</c:v>
                </c:pt>
                <c:pt idx="11">
                  <c:v>90.979359307607695</c:v>
                </c:pt>
                <c:pt idx="12">
                  <c:v>91.731966807607691</c:v>
                </c:pt>
                <c:pt idx="13">
                  <c:v>89.218307307607688</c:v>
                </c:pt>
                <c:pt idx="14">
                  <c:v>79.979284207607691</c:v>
                </c:pt>
                <c:pt idx="15">
                  <c:v>96.209088807607685</c:v>
                </c:pt>
                <c:pt idx="16">
                  <c:v>99.8872709076077</c:v>
                </c:pt>
                <c:pt idx="17">
                  <c:v>105.30629290760768</c:v>
                </c:pt>
                <c:pt idx="18">
                  <c:v>104.3838145076077</c:v>
                </c:pt>
                <c:pt idx="19">
                  <c:v>105.2711656076077</c:v>
                </c:pt>
                <c:pt idx="20">
                  <c:v>100.71171930760769</c:v>
                </c:pt>
                <c:pt idx="21">
                  <c:v>82.345850207607683</c:v>
                </c:pt>
                <c:pt idx="22">
                  <c:v>64.648676707607692</c:v>
                </c:pt>
                <c:pt idx="23">
                  <c:v>70.638311807607693</c:v>
                </c:pt>
                <c:pt idx="24">
                  <c:v>86.415118507607687</c:v>
                </c:pt>
                <c:pt idx="25">
                  <c:v>100.2649415076077</c:v>
                </c:pt>
                <c:pt idx="26">
                  <c:v>105.57080830760771</c:v>
                </c:pt>
                <c:pt idx="27">
                  <c:v>101.48376490760769</c:v>
                </c:pt>
                <c:pt idx="28">
                  <c:v>86.397470207607682</c:v>
                </c:pt>
                <c:pt idx="29">
                  <c:v>98.029193607607695</c:v>
                </c:pt>
                <c:pt idx="30">
                  <c:v>89.140451607607702</c:v>
                </c:pt>
                <c:pt idx="31">
                  <c:v>84.763115907607684</c:v>
                </c:pt>
                <c:pt idx="32">
                  <c:v>71.173333307607692</c:v>
                </c:pt>
                <c:pt idx="33">
                  <c:v>85.92929120760769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B-4B1E-A836-B010A855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9615"/>
        <c:axId val="1165756591"/>
      </c:lineChart>
      <c:dateAx>
        <c:axId val="1167129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756591"/>
        <c:crosses val="autoZero"/>
        <c:auto val="1"/>
        <c:lblOffset val="100"/>
        <c:baseTimeUnit val="months"/>
      </c:dateAx>
      <c:valAx>
        <c:axId val="1165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1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900111343240736E-2"/>
                  <c:y val="-0.18437946690822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return!$J$2:$J$40</c:f>
              <c:numCache>
                <c:formatCode>General</c:formatCode>
                <c:ptCount val="39"/>
                <c:pt idx="0">
                  <c:v>0.112278112937688</c:v>
                </c:pt>
                <c:pt idx="1">
                  <c:v>-0.14548208398534501</c:v>
                </c:pt>
                <c:pt idx="2">
                  <c:v>-0.110582939577946</c:v>
                </c:pt>
                <c:pt idx="3">
                  <c:v>-5.9926927921150203E-3</c:v>
                </c:pt>
                <c:pt idx="4">
                  <c:v>1.94217806016364E-2</c:v>
                </c:pt>
                <c:pt idx="5">
                  <c:v>-9.2079670909328795E-2</c:v>
                </c:pt>
                <c:pt idx="6">
                  <c:v>0.21409716784649799</c:v>
                </c:pt>
                <c:pt idx="7">
                  <c:v>3.08607872374278E-2</c:v>
                </c:pt>
                <c:pt idx="8">
                  <c:v>-7.35706005924259E-2</c:v>
                </c:pt>
                <c:pt idx="9">
                  <c:v>4.2424541481502202E-2</c:v>
                </c:pt>
                <c:pt idx="10">
                  <c:v>2.94215046307274E-4</c:v>
                </c:pt>
                <c:pt idx="11">
                  <c:v>5.1139500695824E-2</c:v>
                </c:pt>
                <c:pt idx="12">
                  <c:v>4.6926198349169002E-2</c:v>
                </c:pt>
                <c:pt idx="13">
                  <c:v>-1.0510695633762399E-3</c:v>
                </c:pt>
                <c:pt idx="14">
                  <c:v>1.91628361518126E-2</c:v>
                </c:pt>
                <c:pt idx="15">
                  <c:v>0.31904594056448199</c:v>
                </c:pt>
                <c:pt idx="16">
                  <c:v>6.2887713897634701E-2</c:v>
                </c:pt>
                <c:pt idx="17">
                  <c:v>-1.8990103273396699E-2</c:v>
                </c:pt>
                <c:pt idx="18">
                  <c:v>3.0630290205376599E-2</c:v>
                </c:pt>
                <c:pt idx="19">
                  <c:v>5.6940053085814499E-2</c:v>
                </c:pt>
                <c:pt idx="20">
                  <c:v>-9.3364613195501892E-3</c:v>
                </c:pt>
                <c:pt idx="21">
                  <c:v>-2.2107413964366799E-3</c:v>
                </c:pt>
                <c:pt idx="22">
                  <c:v>1.72354044636647E-2</c:v>
                </c:pt>
                <c:pt idx="23">
                  <c:v>0.224668439771574</c:v>
                </c:pt>
                <c:pt idx="24">
                  <c:v>0.21890661413647799</c:v>
                </c:pt>
                <c:pt idx="25">
                  <c:v>0.226694528002444</c:v>
                </c:pt>
                <c:pt idx="26">
                  <c:v>0.31786737258470199</c:v>
                </c:pt>
                <c:pt idx="27">
                  <c:v>6.5758655537934599E-2</c:v>
                </c:pt>
                <c:pt idx="28">
                  <c:v>-0.190617907923265</c:v>
                </c:pt>
                <c:pt idx="29">
                  <c:v>0.30414529082092601</c:v>
                </c:pt>
                <c:pt idx="30">
                  <c:v>9.4485407528610704E-2</c:v>
                </c:pt>
                <c:pt idx="31">
                  <c:v>4.5060732098437103E-3</c:v>
                </c:pt>
                <c:pt idx="32">
                  <c:v>-0.111694388652709</c:v>
                </c:pt>
                <c:pt idx="33">
                  <c:v>-2.2782973546105499E-2</c:v>
                </c:pt>
              </c:numCache>
            </c:numRef>
          </c:xVal>
          <c:yVal>
            <c:numRef>
              <c:f>return!$L$2:$L$40</c:f>
              <c:numCache>
                <c:formatCode>General</c:formatCode>
                <c:ptCount val="39"/>
                <c:pt idx="0">
                  <c:v>-2.6905406923923098E-2</c:v>
                </c:pt>
                <c:pt idx="1">
                  <c:v>-5.6524169999999999E-2</c:v>
                </c:pt>
                <c:pt idx="2">
                  <c:v>-0.109728719</c:v>
                </c:pt>
                <c:pt idx="3">
                  <c:v>8.3045488000000001E-2</c:v>
                </c:pt>
                <c:pt idx="4">
                  <c:v>-4.4725520000000003E-3</c:v>
                </c:pt>
                <c:pt idx="5">
                  <c:v>-0.10897108599999999</c:v>
                </c:pt>
                <c:pt idx="6">
                  <c:v>0.166140652</c:v>
                </c:pt>
                <c:pt idx="7">
                  <c:v>4.2467815999999999E-2</c:v>
                </c:pt>
                <c:pt idx="8">
                  <c:v>-2.5537352999999999E-2</c:v>
                </c:pt>
                <c:pt idx="9">
                  <c:v>4.8258741000000001E-2</c:v>
                </c:pt>
                <c:pt idx="10">
                  <c:v>-6.2985287000000001E-2</c:v>
                </c:pt>
                <c:pt idx="11">
                  <c:v>-3.4994530000000003E-2</c:v>
                </c:pt>
                <c:pt idx="12">
                  <c:v>7.5260750000000001E-3</c:v>
                </c:pt>
                <c:pt idx="13">
                  <c:v>-2.5136595000000001E-2</c:v>
                </c:pt>
                <c:pt idx="14">
                  <c:v>-9.2390231000000003E-2</c:v>
                </c:pt>
                <c:pt idx="15">
                  <c:v>0.162298046</c:v>
                </c:pt>
                <c:pt idx="16">
                  <c:v>3.6781820999999999E-2</c:v>
                </c:pt>
                <c:pt idx="17">
                  <c:v>5.4190219999999997E-2</c:v>
                </c:pt>
                <c:pt idx="18">
                  <c:v>-9.2247839999999998E-3</c:v>
                </c:pt>
                <c:pt idx="19">
                  <c:v>8.8735110000000006E-3</c:v>
                </c:pt>
                <c:pt idx="20">
                  <c:v>-4.5594463000000002E-2</c:v>
                </c:pt>
                <c:pt idx="21">
                  <c:v>-0.18365869100000001</c:v>
                </c:pt>
                <c:pt idx="22">
                  <c:v>-0.17697173499999999</c:v>
                </c:pt>
                <c:pt idx="23">
                  <c:v>5.9896351E-2</c:v>
                </c:pt>
                <c:pt idx="24">
                  <c:v>0.15776806700000001</c:v>
                </c:pt>
                <c:pt idx="25">
                  <c:v>0.13849823</c:v>
                </c:pt>
                <c:pt idx="26">
                  <c:v>5.3058668000000003E-2</c:v>
                </c:pt>
                <c:pt idx="27">
                  <c:v>-4.0870433999999997E-2</c:v>
                </c:pt>
                <c:pt idx="28">
                  <c:v>-0.150862947</c:v>
                </c:pt>
                <c:pt idx="29">
                  <c:v>0.11631723400000001</c:v>
                </c:pt>
                <c:pt idx="30">
                  <c:v>-8.8887419999999995E-2</c:v>
                </c:pt>
                <c:pt idx="31">
                  <c:v>-4.3773356999999999E-2</c:v>
                </c:pt>
                <c:pt idx="32">
                  <c:v>-0.135897826</c:v>
                </c:pt>
                <c:pt idx="33">
                  <c:v>0.147559579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F-49F8-A7D4-03D2AFE1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9375"/>
        <c:axId val="1197922959"/>
      </c:scatterChart>
      <c:valAx>
        <c:axId val="1397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2959"/>
        <c:crosses val="autoZero"/>
        <c:crossBetween val="midCat"/>
      </c:valAx>
      <c:valAx>
        <c:axId val="11979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2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</a:t>
            </a:r>
            <a:r>
              <a:rPr lang="en-US" altLang="zh-CN"/>
              <a:t>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0.112278112937688</c:v>
                </c:pt>
                <c:pt idx="1">
                  <c:v>-0.14548208398534501</c:v>
                </c:pt>
                <c:pt idx="2">
                  <c:v>-0.110582939577946</c:v>
                </c:pt>
                <c:pt idx="3">
                  <c:v>-5.9926927921150203E-3</c:v>
                </c:pt>
                <c:pt idx="4">
                  <c:v>1.94217806016364E-2</c:v>
                </c:pt>
                <c:pt idx="5">
                  <c:v>-9.2079670909328795E-2</c:v>
                </c:pt>
                <c:pt idx="6">
                  <c:v>0.21409716784649799</c:v>
                </c:pt>
                <c:pt idx="7">
                  <c:v>3.08607872374278E-2</c:v>
                </c:pt>
                <c:pt idx="8">
                  <c:v>-7.35706005924259E-2</c:v>
                </c:pt>
                <c:pt idx="9">
                  <c:v>4.2424541481502202E-2</c:v>
                </c:pt>
                <c:pt idx="10">
                  <c:v>2.94215046307274E-4</c:v>
                </c:pt>
                <c:pt idx="11">
                  <c:v>5.1139500695824E-2</c:v>
                </c:pt>
                <c:pt idx="12">
                  <c:v>4.6926198349169002E-2</c:v>
                </c:pt>
                <c:pt idx="13">
                  <c:v>-1.0510695633762399E-3</c:v>
                </c:pt>
                <c:pt idx="14">
                  <c:v>1.91628361518126E-2</c:v>
                </c:pt>
                <c:pt idx="15">
                  <c:v>0.31904594056448199</c:v>
                </c:pt>
                <c:pt idx="16">
                  <c:v>6.2887713897634701E-2</c:v>
                </c:pt>
                <c:pt idx="17">
                  <c:v>-1.8990103273396699E-2</c:v>
                </c:pt>
                <c:pt idx="18">
                  <c:v>3.0630290205376599E-2</c:v>
                </c:pt>
                <c:pt idx="19">
                  <c:v>5.6940053085814499E-2</c:v>
                </c:pt>
                <c:pt idx="20">
                  <c:v>-9.3364613195501892E-3</c:v>
                </c:pt>
                <c:pt idx="21">
                  <c:v>-2.2107413964366799E-3</c:v>
                </c:pt>
                <c:pt idx="22">
                  <c:v>1.72354044636647E-2</c:v>
                </c:pt>
                <c:pt idx="23">
                  <c:v>0.224668439771574</c:v>
                </c:pt>
                <c:pt idx="24">
                  <c:v>0.21890661413647799</c:v>
                </c:pt>
                <c:pt idx="25">
                  <c:v>0.226694528002444</c:v>
                </c:pt>
                <c:pt idx="26">
                  <c:v>0.31786737258470199</c:v>
                </c:pt>
                <c:pt idx="27">
                  <c:v>6.5758655537934599E-2</c:v>
                </c:pt>
                <c:pt idx="28">
                  <c:v>-0.190617907923265</c:v>
                </c:pt>
                <c:pt idx="29">
                  <c:v>0.30414529082092601</c:v>
                </c:pt>
                <c:pt idx="30">
                  <c:v>9.4485407528610704E-2</c:v>
                </c:pt>
                <c:pt idx="31">
                  <c:v>4.5060732098437103E-3</c:v>
                </c:pt>
                <c:pt idx="32">
                  <c:v>-0.111694388652709</c:v>
                </c:pt>
                <c:pt idx="33">
                  <c:v>-2.2782973546105499E-2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3">
                  <c:v>-8.1982861249048078E-2</c:v>
                </c:pt>
                <c:pt idx="4">
                  <c:v>2.6566972369881429E-2</c:v>
                </c:pt>
                <c:pt idx="5">
                  <c:v>1.0777407276741414E-2</c:v>
                </c:pt>
                <c:pt idx="6">
                  <c:v>4.4766708701134923E-2</c:v>
                </c:pt>
                <c:pt idx="7">
                  <c:v>-1.1347961031123344E-2</c:v>
                </c:pt>
                <c:pt idx="8">
                  <c:v>-4.4811912054851279E-2</c:v>
                </c:pt>
                <c:pt idx="9">
                  <c:v>-2.7959099831103436E-3</c:v>
                </c:pt>
                <c:pt idx="10">
                  <c:v>5.6784500417701389E-2</c:v>
                </c:pt>
                <c:pt idx="11">
                  <c:v>9.3291461367697198E-2</c:v>
                </c:pt>
                <c:pt idx="12">
                  <c:v>4.2997226624405673E-2</c:v>
                </c:pt>
                <c:pt idx="13">
                  <c:v>7.6732414696915772E-3</c:v>
                </c:pt>
                <c:pt idx="14">
                  <c:v>0.10485444213026228</c:v>
                </c:pt>
                <c:pt idx="15">
                  <c:v>0.16471190344180506</c:v>
                </c:pt>
                <c:pt idx="16">
                  <c:v>2.0879563513859892E-2</c:v>
                </c:pt>
                <c:pt idx="17">
                  <c:v>-7.1472639100117724E-2</c:v>
                </c:pt>
                <c:pt idx="18">
                  <c:v>3.4272558002982338E-2</c:v>
                </c:pt>
                <c:pt idx="19">
                  <c:v>4.8241191015096795E-2</c:v>
                </c:pt>
                <c:pt idx="20">
                  <c:v>4.3612419562878167E-2</c:v>
                </c:pt>
                <c:pt idx="21">
                  <c:v>0.1706351103129459</c:v>
                </c:pt>
                <c:pt idx="22">
                  <c:v>0.19056090902727552</c:v>
                </c:pt>
                <c:pt idx="23">
                  <c:v>0.16868278582102358</c:v>
                </c:pt>
                <c:pt idx="24">
                  <c:v>6.6753586490814726E-2</c:v>
                </c:pt>
                <c:pt idx="25">
                  <c:v>9.3222037515179393E-2</c:v>
                </c:pt>
                <c:pt idx="26">
                  <c:v>0.27929239551653967</c:v>
                </c:pt>
                <c:pt idx="27">
                  <c:v>0.10375669835417883</c:v>
                </c:pt>
                <c:pt idx="28">
                  <c:v>-4.1718962817754786E-2</c:v>
                </c:pt>
                <c:pt idx="29">
                  <c:v>0.18503326177977103</c:v>
                </c:pt>
                <c:pt idx="30">
                  <c:v>0.18747646035475365</c:v>
                </c:pt>
                <c:pt idx="31">
                  <c:v>5.361717713114119E-2</c:v>
                </c:pt>
                <c:pt idx="32">
                  <c:v>1.9303649470238111E-2</c:v>
                </c:pt>
                <c:pt idx="33">
                  <c:v>-0.16720107444089347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7-4BCE-A16C-B3DDD72E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ZZ</a:t>
            </a:r>
            <a:r>
              <a:rPr lang="en-US" altLang="zh-CN"/>
              <a:t>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0.112278112937688</c:v>
                </c:pt>
                <c:pt idx="1">
                  <c:v>-0.14548208398534501</c:v>
                </c:pt>
                <c:pt idx="2">
                  <c:v>-0.110582939577946</c:v>
                </c:pt>
                <c:pt idx="3">
                  <c:v>-5.9926927921150203E-3</c:v>
                </c:pt>
                <c:pt idx="4">
                  <c:v>1.94217806016364E-2</c:v>
                </c:pt>
                <c:pt idx="5">
                  <c:v>-9.2079670909328795E-2</c:v>
                </c:pt>
                <c:pt idx="6">
                  <c:v>0.21409716784649799</c:v>
                </c:pt>
                <c:pt idx="7">
                  <c:v>3.08607872374278E-2</c:v>
                </c:pt>
                <c:pt idx="8">
                  <c:v>-7.35706005924259E-2</c:v>
                </c:pt>
                <c:pt idx="9">
                  <c:v>4.2424541481502202E-2</c:v>
                </c:pt>
                <c:pt idx="10">
                  <c:v>2.94215046307274E-4</c:v>
                </c:pt>
                <c:pt idx="11">
                  <c:v>5.1139500695824E-2</c:v>
                </c:pt>
                <c:pt idx="12">
                  <c:v>4.6926198349169002E-2</c:v>
                </c:pt>
                <c:pt idx="13">
                  <c:v>-1.0510695633762399E-3</c:v>
                </c:pt>
                <c:pt idx="14">
                  <c:v>1.91628361518126E-2</c:v>
                </c:pt>
                <c:pt idx="15">
                  <c:v>0.31904594056448199</c:v>
                </c:pt>
                <c:pt idx="16">
                  <c:v>6.2887713897634701E-2</c:v>
                </c:pt>
                <c:pt idx="17">
                  <c:v>-1.8990103273396699E-2</c:v>
                </c:pt>
                <c:pt idx="18">
                  <c:v>3.0630290205376599E-2</c:v>
                </c:pt>
                <c:pt idx="19">
                  <c:v>5.6940053085814499E-2</c:v>
                </c:pt>
                <c:pt idx="20">
                  <c:v>-9.3364613195501892E-3</c:v>
                </c:pt>
                <c:pt idx="21">
                  <c:v>-2.2107413964366799E-3</c:v>
                </c:pt>
                <c:pt idx="22">
                  <c:v>1.72354044636647E-2</c:v>
                </c:pt>
                <c:pt idx="23">
                  <c:v>0.224668439771574</c:v>
                </c:pt>
                <c:pt idx="24">
                  <c:v>0.21890661413647799</c:v>
                </c:pt>
                <c:pt idx="25">
                  <c:v>0.226694528002444</c:v>
                </c:pt>
                <c:pt idx="26">
                  <c:v>0.31786737258470199</c:v>
                </c:pt>
                <c:pt idx="27">
                  <c:v>6.5758655537934599E-2</c:v>
                </c:pt>
                <c:pt idx="28">
                  <c:v>-0.190617907923265</c:v>
                </c:pt>
                <c:pt idx="29">
                  <c:v>0.30414529082092601</c:v>
                </c:pt>
                <c:pt idx="30">
                  <c:v>9.4485407528610704E-2</c:v>
                </c:pt>
                <c:pt idx="31">
                  <c:v>4.5060732098437103E-3</c:v>
                </c:pt>
                <c:pt idx="32">
                  <c:v>-0.111694388652709</c:v>
                </c:pt>
                <c:pt idx="33">
                  <c:v>-2.2782973546105499E-2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24">
                  <c:v>0.17296268123888783</c:v>
                </c:pt>
                <c:pt idx="25">
                  <c:v>0.16412376219897901</c:v>
                </c:pt>
                <c:pt idx="26">
                  <c:v>0.33411139894602304</c:v>
                </c:pt>
                <c:pt idx="27">
                  <c:v>9.3268164224105832E-2</c:v>
                </c:pt>
                <c:pt idx="28">
                  <c:v>-0.15987000267117799</c:v>
                </c:pt>
                <c:pt idx="29">
                  <c:v>0.22816686143316539</c:v>
                </c:pt>
                <c:pt idx="30">
                  <c:v>0.11219507764137371</c:v>
                </c:pt>
                <c:pt idx="31">
                  <c:v>3.7979516665169202E-2</c:v>
                </c:pt>
                <c:pt idx="32">
                  <c:v>-0.10493838088774786</c:v>
                </c:pt>
                <c:pt idx="33">
                  <c:v>-9.3897384279303234E-2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7-41E1-BD99-0F214BAB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ZZ500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0284339457568"/>
                  <c:y val="-0.23083588509769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return!$K$2:$K$37</c:f>
              <c:numCache>
                <c:formatCode>General</c:formatCode>
                <c:ptCount val="36"/>
                <c:pt idx="0">
                  <c:v>8.5372706013764899E-2</c:v>
                </c:pt>
                <c:pt idx="1">
                  <c:v>-8.8957914276452693E-2</c:v>
                </c:pt>
                <c:pt idx="2">
                  <c:v>-8.54220108086069E-4</c:v>
                </c:pt>
                <c:pt idx="3">
                  <c:v>-8.90381810313082E-2</c:v>
                </c:pt>
                <c:pt idx="4">
                  <c:v>2.3894332229937601E-2</c:v>
                </c:pt>
                <c:pt idx="5">
                  <c:v>1.68914150109554E-2</c:v>
                </c:pt>
                <c:pt idx="6">
                  <c:v>4.7956516206242999E-2</c:v>
                </c:pt>
                <c:pt idx="7">
                  <c:v>-1.1607028888449E-2</c:v>
                </c:pt>
                <c:pt idx="8">
                  <c:v>-4.8033247736141302E-2</c:v>
                </c:pt>
                <c:pt idx="9">
                  <c:v>-5.8341991447933899E-3</c:v>
                </c:pt>
                <c:pt idx="10">
                  <c:v>6.3279502499822393E-2</c:v>
                </c:pt>
                <c:pt idx="11">
                  <c:v>8.6134030357781804E-2</c:v>
                </c:pt>
                <c:pt idx="12">
                  <c:v>3.9400123662992802E-2</c:v>
                </c:pt>
                <c:pt idx="13">
                  <c:v>2.40855257386553E-2</c:v>
                </c:pt>
                <c:pt idx="14">
                  <c:v>0.11155306735465501</c:v>
                </c:pt>
                <c:pt idx="15">
                  <c:v>0.15674789428108199</c:v>
                </c:pt>
                <c:pt idx="16">
                  <c:v>2.61058926952852E-2</c:v>
                </c:pt>
                <c:pt idx="17">
                  <c:v>-7.31803235655617E-2</c:v>
                </c:pt>
                <c:pt idx="18">
                  <c:v>3.9855074179789202E-2</c:v>
                </c:pt>
                <c:pt idx="19">
                  <c:v>4.8066542212321199E-2</c:v>
                </c:pt>
                <c:pt idx="20">
                  <c:v>3.6258002088873899E-2</c:v>
                </c:pt>
                <c:pt idx="21">
                  <c:v>0.181447949774099</c:v>
                </c:pt>
                <c:pt idx="22">
                  <c:v>0.19420713899016601</c:v>
                </c:pt>
                <c:pt idx="23">
                  <c:v>0.16477208890857101</c:v>
                </c:pt>
                <c:pt idx="24">
                  <c:v>6.1138547457937301E-2</c:v>
                </c:pt>
                <c:pt idx="25">
                  <c:v>8.8196297788105796E-2</c:v>
                </c:pt>
                <c:pt idx="26">
                  <c:v>0.26480870428560399</c:v>
                </c:pt>
                <c:pt idx="27">
                  <c:v>0.106629089915418</c:v>
                </c:pt>
                <c:pt idx="28">
                  <c:v>-3.9754960775349298E-2</c:v>
                </c:pt>
                <c:pt idx="29">
                  <c:v>0.18782805638250699</c:v>
                </c:pt>
                <c:pt idx="30">
                  <c:v>0.18337282785511999</c:v>
                </c:pt>
                <c:pt idx="31">
                  <c:v>4.8279430020165701E-2</c:v>
                </c:pt>
                <c:pt idx="32">
                  <c:v>2.42034373437209E-2</c:v>
                </c:pt>
                <c:pt idx="33">
                  <c:v>-0.17034255249994601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24">
                  <c:v>0.17296268123888783</c:v>
                </c:pt>
                <c:pt idx="25">
                  <c:v>0.16412376219897901</c:v>
                </c:pt>
                <c:pt idx="26">
                  <c:v>0.33411139894602304</c:v>
                </c:pt>
                <c:pt idx="27">
                  <c:v>9.3268164224105832E-2</c:v>
                </c:pt>
                <c:pt idx="28">
                  <c:v>-0.15987000267117799</c:v>
                </c:pt>
                <c:pt idx="29">
                  <c:v>0.22816686143316539</c:v>
                </c:pt>
                <c:pt idx="30">
                  <c:v>0.11219507764137371</c:v>
                </c:pt>
                <c:pt idx="31">
                  <c:v>3.7979516665169202E-2</c:v>
                </c:pt>
                <c:pt idx="32">
                  <c:v>-0.10493838088774786</c:v>
                </c:pt>
                <c:pt idx="33">
                  <c:v>-9.3897384279303234E-2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64C-8C8B-245A552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26662292213472"/>
                  <c:y val="-0.13234580052493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return!$K$2:$K$37</c:f>
              <c:numCache>
                <c:formatCode>General</c:formatCode>
                <c:ptCount val="36"/>
                <c:pt idx="0">
                  <c:v>8.5372706013764899E-2</c:v>
                </c:pt>
                <c:pt idx="1">
                  <c:v>-8.8957914276452693E-2</c:v>
                </c:pt>
                <c:pt idx="2">
                  <c:v>-8.54220108086069E-4</c:v>
                </c:pt>
                <c:pt idx="3">
                  <c:v>-8.90381810313082E-2</c:v>
                </c:pt>
                <c:pt idx="4">
                  <c:v>2.3894332229937601E-2</c:v>
                </c:pt>
                <c:pt idx="5">
                  <c:v>1.68914150109554E-2</c:v>
                </c:pt>
                <c:pt idx="6">
                  <c:v>4.7956516206242999E-2</c:v>
                </c:pt>
                <c:pt idx="7">
                  <c:v>-1.1607028888449E-2</c:v>
                </c:pt>
                <c:pt idx="8">
                  <c:v>-4.8033247736141302E-2</c:v>
                </c:pt>
                <c:pt idx="9">
                  <c:v>-5.8341991447933899E-3</c:v>
                </c:pt>
                <c:pt idx="10">
                  <c:v>6.3279502499822393E-2</c:v>
                </c:pt>
                <c:pt idx="11">
                  <c:v>8.6134030357781804E-2</c:v>
                </c:pt>
                <c:pt idx="12">
                  <c:v>3.9400123662992802E-2</c:v>
                </c:pt>
                <c:pt idx="13">
                  <c:v>2.40855257386553E-2</c:v>
                </c:pt>
                <c:pt idx="14">
                  <c:v>0.11155306735465501</c:v>
                </c:pt>
                <c:pt idx="15">
                  <c:v>0.15674789428108199</c:v>
                </c:pt>
                <c:pt idx="16">
                  <c:v>2.61058926952852E-2</c:v>
                </c:pt>
                <c:pt idx="17">
                  <c:v>-7.31803235655617E-2</c:v>
                </c:pt>
                <c:pt idx="18">
                  <c:v>3.9855074179789202E-2</c:v>
                </c:pt>
                <c:pt idx="19">
                  <c:v>4.8066542212321199E-2</c:v>
                </c:pt>
                <c:pt idx="20">
                  <c:v>3.6258002088873899E-2</c:v>
                </c:pt>
                <c:pt idx="21">
                  <c:v>0.181447949774099</c:v>
                </c:pt>
                <c:pt idx="22">
                  <c:v>0.19420713899016601</c:v>
                </c:pt>
                <c:pt idx="23">
                  <c:v>0.16477208890857101</c:v>
                </c:pt>
                <c:pt idx="24">
                  <c:v>6.1138547457937301E-2</c:v>
                </c:pt>
                <c:pt idx="25">
                  <c:v>8.8196297788105796E-2</c:v>
                </c:pt>
                <c:pt idx="26">
                  <c:v>0.26480870428560399</c:v>
                </c:pt>
                <c:pt idx="27">
                  <c:v>0.106629089915418</c:v>
                </c:pt>
                <c:pt idx="28">
                  <c:v>-3.9754960775349298E-2</c:v>
                </c:pt>
                <c:pt idx="29">
                  <c:v>0.18782805638250699</c:v>
                </c:pt>
                <c:pt idx="30">
                  <c:v>0.18337282785511999</c:v>
                </c:pt>
                <c:pt idx="31">
                  <c:v>4.8279430020165701E-2</c:v>
                </c:pt>
                <c:pt idx="32">
                  <c:v>2.42034373437209E-2</c:v>
                </c:pt>
                <c:pt idx="33">
                  <c:v>-0.17034255249994601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3">
                  <c:v>-8.1982861249048078E-2</c:v>
                </c:pt>
                <c:pt idx="4">
                  <c:v>2.6566972369881429E-2</c:v>
                </c:pt>
                <c:pt idx="5">
                  <c:v>1.0777407276741414E-2</c:v>
                </c:pt>
                <c:pt idx="6">
                  <c:v>4.4766708701134923E-2</c:v>
                </c:pt>
                <c:pt idx="7">
                  <c:v>-1.1347961031123344E-2</c:v>
                </c:pt>
                <c:pt idx="8">
                  <c:v>-4.4811912054851279E-2</c:v>
                </c:pt>
                <c:pt idx="9">
                  <c:v>-2.7959099831103436E-3</c:v>
                </c:pt>
                <c:pt idx="10">
                  <c:v>5.6784500417701389E-2</c:v>
                </c:pt>
                <c:pt idx="11">
                  <c:v>9.3291461367697198E-2</c:v>
                </c:pt>
                <c:pt idx="12">
                  <c:v>4.2997226624405673E-2</c:v>
                </c:pt>
                <c:pt idx="13">
                  <c:v>7.6732414696915772E-3</c:v>
                </c:pt>
                <c:pt idx="14">
                  <c:v>0.10485444213026228</c:v>
                </c:pt>
                <c:pt idx="15">
                  <c:v>0.16471190344180506</c:v>
                </c:pt>
                <c:pt idx="16">
                  <c:v>2.0879563513859892E-2</c:v>
                </c:pt>
                <c:pt idx="17">
                  <c:v>-7.1472639100117724E-2</c:v>
                </c:pt>
                <c:pt idx="18">
                  <c:v>3.4272558002982338E-2</c:v>
                </c:pt>
                <c:pt idx="19">
                  <c:v>4.8241191015096795E-2</c:v>
                </c:pt>
                <c:pt idx="20">
                  <c:v>4.3612419562878167E-2</c:v>
                </c:pt>
                <c:pt idx="21">
                  <c:v>0.1706351103129459</c:v>
                </c:pt>
                <c:pt idx="22">
                  <c:v>0.19056090902727552</c:v>
                </c:pt>
                <c:pt idx="23">
                  <c:v>0.16868278582102358</c:v>
                </c:pt>
                <c:pt idx="24">
                  <c:v>6.6753586490814726E-2</c:v>
                </c:pt>
                <c:pt idx="25">
                  <c:v>9.3222037515179393E-2</c:v>
                </c:pt>
                <c:pt idx="26">
                  <c:v>0.27929239551653967</c:v>
                </c:pt>
                <c:pt idx="27">
                  <c:v>0.10375669835417883</c:v>
                </c:pt>
                <c:pt idx="28">
                  <c:v>-4.1718962817754786E-2</c:v>
                </c:pt>
                <c:pt idx="29">
                  <c:v>0.18503326177977103</c:v>
                </c:pt>
                <c:pt idx="30">
                  <c:v>0.18747646035475365</c:v>
                </c:pt>
                <c:pt idx="31">
                  <c:v>5.361717713114119E-2</c:v>
                </c:pt>
                <c:pt idx="32">
                  <c:v>1.9303649470238111E-2</c:v>
                </c:pt>
                <c:pt idx="33">
                  <c:v>-0.16720107444089347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C-4A89-BB02-9181F2C2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return!$K$2:$K$40</c:f>
              <c:numCache>
                <c:formatCode>General</c:formatCode>
                <c:ptCount val="39"/>
                <c:pt idx="0">
                  <c:v>8.5372706013764899E-2</c:v>
                </c:pt>
                <c:pt idx="1">
                  <c:v>-8.8957914276452693E-2</c:v>
                </c:pt>
                <c:pt idx="2">
                  <c:v>-8.54220108086069E-4</c:v>
                </c:pt>
                <c:pt idx="3">
                  <c:v>-8.90381810313082E-2</c:v>
                </c:pt>
                <c:pt idx="4">
                  <c:v>2.3894332229937601E-2</c:v>
                </c:pt>
                <c:pt idx="5">
                  <c:v>1.68914150109554E-2</c:v>
                </c:pt>
                <c:pt idx="6">
                  <c:v>4.7956516206242999E-2</c:v>
                </c:pt>
                <c:pt idx="7">
                  <c:v>-1.1607028888449E-2</c:v>
                </c:pt>
                <c:pt idx="8">
                  <c:v>-4.8033247736141302E-2</c:v>
                </c:pt>
                <c:pt idx="9">
                  <c:v>-5.8341991447933899E-3</c:v>
                </c:pt>
                <c:pt idx="10">
                  <c:v>6.3279502499822393E-2</c:v>
                </c:pt>
                <c:pt idx="11">
                  <c:v>8.6134030357781804E-2</c:v>
                </c:pt>
                <c:pt idx="12">
                  <c:v>3.9400123662992802E-2</c:v>
                </c:pt>
                <c:pt idx="13">
                  <c:v>2.40855257386553E-2</c:v>
                </c:pt>
                <c:pt idx="14">
                  <c:v>0.11155306735465501</c:v>
                </c:pt>
                <c:pt idx="15">
                  <c:v>0.15674789428108199</c:v>
                </c:pt>
                <c:pt idx="16">
                  <c:v>2.61058926952852E-2</c:v>
                </c:pt>
                <c:pt idx="17">
                  <c:v>-7.31803235655617E-2</c:v>
                </c:pt>
                <c:pt idx="18">
                  <c:v>3.9855074179789202E-2</c:v>
                </c:pt>
                <c:pt idx="19">
                  <c:v>4.8066542212321199E-2</c:v>
                </c:pt>
                <c:pt idx="20">
                  <c:v>3.6258002088873899E-2</c:v>
                </c:pt>
                <c:pt idx="21">
                  <c:v>0.181447949774099</c:v>
                </c:pt>
                <c:pt idx="22">
                  <c:v>0.19420713899016601</c:v>
                </c:pt>
                <c:pt idx="23">
                  <c:v>0.16477208890857101</c:v>
                </c:pt>
                <c:pt idx="24">
                  <c:v>6.1138547457937301E-2</c:v>
                </c:pt>
                <c:pt idx="25">
                  <c:v>8.8196297788105796E-2</c:v>
                </c:pt>
                <c:pt idx="26">
                  <c:v>0.26480870428560399</c:v>
                </c:pt>
                <c:pt idx="27">
                  <c:v>0.106629089915418</c:v>
                </c:pt>
                <c:pt idx="28">
                  <c:v>-3.9754960775349298E-2</c:v>
                </c:pt>
                <c:pt idx="29">
                  <c:v>0.18782805638250699</c:v>
                </c:pt>
                <c:pt idx="30">
                  <c:v>0.18337282785511999</c:v>
                </c:pt>
                <c:pt idx="31">
                  <c:v>4.8279430020165701E-2</c:v>
                </c:pt>
                <c:pt idx="32">
                  <c:v>2.42034373437209E-2</c:v>
                </c:pt>
                <c:pt idx="33">
                  <c:v>-0.17034255249994601</c:v>
                </c:pt>
              </c:numCache>
            </c:numRef>
          </c:xVal>
          <c:yVal>
            <c:numRef>
              <c:f>return!$L$2:$L$40</c:f>
              <c:numCache>
                <c:formatCode>General</c:formatCode>
                <c:ptCount val="39"/>
                <c:pt idx="0">
                  <c:v>-2.6905406923923098E-2</c:v>
                </c:pt>
                <c:pt idx="1">
                  <c:v>-5.6524169999999999E-2</c:v>
                </c:pt>
                <c:pt idx="2">
                  <c:v>-0.109728719</c:v>
                </c:pt>
                <c:pt idx="3">
                  <c:v>8.3045488000000001E-2</c:v>
                </c:pt>
                <c:pt idx="4">
                  <c:v>-4.4725520000000003E-3</c:v>
                </c:pt>
                <c:pt idx="5">
                  <c:v>-0.10897108599999999</c:v>
                </c:pt>
                <c:pt idx="6">
                  <c:v>0.166140652</c:v>
                </c:pt>
                <c:pt idx="7">
                  <c:v>4.2467815999999999E-2</c:v>
                </c:pt>
                <c:pt idx="8">
                  <c:v>-2.5537352999999999E-2</c:v>
                </c:pt>
                <c:pt idx="9">
                  <c:v>4.8258741000000001E-2</c:v>
                </c:pt>
                <c:pt idx="10">
                  <c:v>-6.2985287000000001E-2</c:v>
                </c:pt>
                <c:pt idx="11">
                  <c:v>-3.4994530000000003E-2</c:v>
                </c:pt>
                <c:pt idx="12">
                  <c:v>7.5260750000000001E-3</c:v>
                </c:pt>
                <c:pt idx="13">
                  <c:v>-2.5136595000000001E-2</c:v>
                </c:pt>
                <c:pt idx="14">
                  <c:v>-9.2390231000000003E-2</c:v>
                </c:pt>
                <c:pt idx="15">
                  <c:v>0.162298046</c:v>
                </c:pt>
                <c:pt idx="16">
                  <c:v>3.6781820999999999E-2</c:v>
                </c:pt>
                <c:pt idx="17">
                  <c:v>5.4190219999999997E-2</c:v>
                </c:pt>
                <c:pt idx="18">
                  <c:v>-9.2247839999999998E-3</c:v>
                </c:pt>
                <c:pt idx="19">
                  <c:v>8.8735110000000006E-3</c:v>
                </c:pt>
                <c:pt idx="20">
                  <c:v>-4.5594463000000002E-2</c:v>
                </c:pt>
                <c:pt idx="21">
                  <c:v>-0.18365869100000001</c:v>
                </c:pt>
                <c:pt idx="22">
                  <c:v>-0.17697173499999999</c:v>
                </c:pt>
                <c:pt idx="23">
                  <c:v>5.9896351E-2</c:v>
                </c:pt>
                <c:pt idx="24">
                  <c:v>0.15776806700000001</c:v>
                </c:pt>
                <c:pt idx="25">
                  <c:v>0.13849823</c:v>
                </c:pt>
                <c:pt idx="26">
                  <c:v>5.3058668000000003E-2</c:v>
                </c:pt>
                <c:pt idx="27">
                  <c:v>-4.0870433999999997E-2</c:v>
                </c:pt>
                <c:pt idx="28">
                  <c:v>-0.150862947</c:v>
                </c:pt>
                <c:pt idx="29">
                  <c:v>0.11631723400000001</c:v>
                </c:pt>
                <c:pt idx="30">
                  <c:v>-8.8887419999999995E-2</c:v>
                </c:pt>
                <c:pt idx="31">
                  <c:v>-4.3773356999999999E-2</c:v>
                </c:pt>
                <c:pt idx="32">
                  <c:v>-0.135897826</c:v>
                </c:pt>
                <c:pt idx="33">
                  <c:v>0.147559579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A-4E8D-BCDF-4C46CA2E5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40703"/>
        <c:axId val="1317367839"/>
      </c:scatterChart>
      <c:valAx>
        <c:axId val="183444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367839"/>
        <c:crosses val="autoZero"/>
        <c:crossBetween val="midCat"/>
      </c:valAx>
      <c:valAx>
        <c:axId val="13173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44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small</a:t>
            </a:r>
            <a:r>
              <a:rPr lang="en-US" altLang="zh-CN" baseline="0"/>
              <a:t> reg on small</a:t>
            </a:r>
            <a:r>
              <a:rPr lang="en-US" altLang="zh-CN"/>
              <a:t>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508202099737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0.112278112937688</c:v>
                </c:pt>
                <c:pt idx="1">
                  <c:v>-0.14548208398534501</c:v>
                </c:pt>
                <c:pt idx="2">
                  <c:v>-0.110582939577946</c:v>
                </c:pt>
                <c:pt idx="3">
                  <c:v>-5.9926927921150203E-3</c:v>
                </c:pt>
                <c:pt idx="4">
                  <c:v>1.94217806016364E-2</c:v>
                </c:pt>
                <c:pt idx="5">
                  <c:v>-9.2079670909328795E-2</c:v>
                </c:pt>
                <c:pt idx="6">
                  <c:v>0.21409716784649799</c:v>
                </c:pt>
                <c:pt idx="7">
                  <c:v>3.08607872374278E-2</c:v>
                </c:pt>
                <c:pt idx="8">
                  <c:v>-7.35706005924259E-2</c:v>
                </c:pt>
                <c:pt idx="9">
                  <c:v>4.2424541481502202E-2</c:v>
                </c:pt>
                <c:pt idx="10">
                  <c:v>2.94215046307274E-4</c:v>
                </c:pt>
                <c:pt idx="11">
                  <c:v>5.1139500695824E-2</c:v>
                </c:pt>
                <c:pt idx="12">
                  <c:v>4.6926198349169002E-2</c:v>
                </c:pt>
                <c:pt idx="13">
                  <c:v>-1.0510695633762399E-3</c:v>
                </c:pt>
                <c:pt idx="14">
                  <c:v>1.91628361518126E-2</c:v>
                </c:pt>
                <c:pt idx="15">
                  <c:v>0.31904594056448199</c:v>
                </c:pt>
                <c:pt idx="16">
                  <c:v>6.2887713897634701E-2</c:v>
                </c:pt>
                <c:pt idx="17">
                  <c:v>-1.8990103273396699E-2</c:v>
                </c:pt>
                <c:pt idx="18">
                  <c:v>3.0630290205376599E-2</c:v>
                </c:pt>
                <c:pt idx="19">
                  <c:v>5.6940053085814499E-2</c:v>
                </c:pt>
                <c:pt idx="20">
                  <c:v>-9.3364613195501892E-3</c:v>
                </c:pt>
                <c:pt idx="21">
                  <c:v>-2.2107413964366799E-3</c:v>
                </c:pt>
                <c:pt idx="22">
                  <c:v>1.72354044636647E-2</c:v>
                </c:pt>
                <c:pt idx="23">
                  <c:v>0.224668439771574</c:v>
                </c:pt>
                <c:pt idx="24">
                  <c:v>0.21890661413647799</c:v>
                </c:pt>
                <c:pt idx="25">
                  <c:v>0.226694528002444</c:v>
                </c:pt>
                <c:pt idx="26">
                  <c:v>0.31786737258470199</c:v>
                </c:pt>
                <c:pt idx="27">
                  <c:v>6.5758655537934599E-2</c:v>
                </c:pt>
                <c:pt idx="28">
                  <c:v>-0.190617907923265</c:v>
                </c:pt>
                <c:pt idx="29">
                  <c:v>0.30414529082092601</c:v>
                </c:pt>
                <c:pt idx="30">
                  <c:v>9.4485407528610704E-2</c:v>
                </c:pt>
                <c:pt idx="31">
                  <c:v>4.5060732098437103E-3</c:v>
                </c:pt>
                <c:pt idx="32">
                  <c:v>-0.111694388652709</c:v>
                </c:pt>
                <c:pt idx="33">
                  <c:v>-2.2782973546105499E-2</c:v>
                </c:pt>
              </c:numCache>
            </c:numRef>
          </c:xVal>
          <c:yVal>
            <c:numRef>
              <c:f>return!$K$2:$K$37</c:f>
              <c:numCache>
                <c:formatCode>General</c:formatCode>
                <c:ptCount val="36"/>
                <c:pt idx="0">
                  <c:v>8.5372706013764899E-2</c:v>
                </c:pt>
                <c:pt idx="1">
                  <c:v>-8.8957914276452693E-2</c:v>
                </c:pt>
                <c:pt idx="2">
                  <c:v>-8.54220108086069E-4</c:v>
                </c:pt>
                <c:pt idx="3">
                  <c:v>-8.90381810313082E-2</c:v>
                </c:pt>
                <c:pt idx="4">
                  <c:v>2.3894332229937601E-2</c:v>
                </c:pt>
                <c:pt idx="5">
                  <c:v>1.68914150109554E-2</c:v>
                </c:pt>
                <c:pt idx="6">
                  <c:v>4.7956516206242999E-2</c:v>
                </c:pt>
                <c:pt idx="7">
                  <c:v>-1.1607028888449E-2</c:v>
                </c:pt>
                <c:pt idx="8">
                  <c:v>-4.8033247736141302E-2</c:v>
                </c:pt>
                <c:pt idx="9">
                  <c:v>-5.8341991447933899E-3</c:v>
                </c:pt>
                <c:pt idx="10">
                  <c:v>6.3279502499822393E-2</c:v>
                </c:pt>
                <c:pt idx="11">
                  <c:v>8.6134030357781804E-2</c:v>
                </c:pt>
                <c:pt idx="12">
                  <c:v>3.9400123662992802E-2</c:v>
                </c:pt>
                <c:pt idx="13">
                  <c:v>2.40855257386553E-2</c:v>
                </c:pt>
                <c:pt idx="14">
                  <c:v>0.11155306735465501</c:v>
                </c:pt>
                <c:pt idx="15">
                  <c:v>0.15674789428108199</c:v>
                </c:pt>
                <c:pt idx="16">
                  <c:v>2.61058926952852E-2</c:v>
                </c:pt>
                <c:pt idx="17">
                  <c:v>-7.31803235655617E-2</c:v>
                </c:pt>
                <c:pt idx="18">
                  <c:v>3.9855074179789202E-2</c:v>
                </c:pt>
                <c:pt idx="19">
                  <c:v>4.8066542212321199E-2</c:v>
                </c:pt>
                <c:pt idx="20">
                  <c:v>3.6258002088873899E-2</c:v>
                </c:pt>
                <c:pt idx="21">
                  <c:v>0.181447949774099</c:v>
                </c:pt>
                <c:pt idx="22">
                  <c:v>0.19420713899016601</c:v>
                </c:pt>
                <c:pt idx="23">
                  <c:v>0.16477208890857101</c:v>
                </c:pt>
                <c:pt idx="24">
                  <c:v>6.1138547457937301E-2</c:v>
                </c:pt>
                <c:pt idx="25">
                  <c:v>8.8196297788105796E-2</c:v>
                </c:pt>
                <c:pt idx="26">
                  <c:v>0.26480870428560399</c:v>
                </c:pt>
                <c:pt idx="27">
                  <c:v>0.106629089915418</c:v>
                </c:pt>
                <c:pt idx="28">
                  <c:v>-3.9754960775349298E-2</c:v>
                </c:pt>
                <c:pt idx="29">
                  <c:v>0.18782805638250699</c:v>
                </c:pt>
                <c:pt idx="30">
                  <c:v>0.18337282785511999</c:v>
                </c:pt>
                <c:pt idx="31">
                  <c:v>4.8279430020165701E-2</c:v>
                </c:pt>
                <c:pt idx="32">
                  <c:v>2.42034373437209E-2</c:v>
                </c:pt>
                <c:pt idx="33">
                  <c:v>-0.17034255249994601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C-4F7F-96ED-7ADFDB52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82783"/>
        <c:axId val="1360758991"/>
      </c:scatterChart>
      <c:valAx>
        <c:axId val="24718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58991"/>
        <c:crosses val="autoZero"/>
        <c:crossBetween val="midCat"/>
      </c:valAx>
      <c:valAx>
        <c:axId val="13607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8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606299212598428E-2"/>
                  <c:y val="-0.45687809857101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return!$L$2:$L$37</c:f>
              <c:numCache>
                <c:formatCode>General</c:formatCode>
                <c:ptCount val="36"/>
                <c:pt idx="0">
                  <c:v>-2.6905406923923098E-2</c:v>
                </c:pt>
                <c:pt idx="1">
                  <c:v>-5.6524169999999999E-2</c:v>
                </c:pt>
                <c:pt idx="2">
                  <c:v>-0.109728719</c:v>
                </c:pt>
                <c:pt idx="3">
                  <c:v>8.3045488000000001E-2</c:v>
                </c:pt>
                <c:pt idx="4">
                  <c:v>-4.4725520000000003E-3</c:v>
                </c:pt>
                <c:pt idx="5">
                  <c:v>-0.10897108599999999</c:v>
                </c:pt>
                <c:pt idx="6">
                  <c:v>0.166140652</c:v>
                </c:pt>
                <c:pt idx="7">
                  <c:v>4.2467815999999999E-2</c:v>
                </c:pt>
                <c:pt idx="8">
                  <c:v>-2.5537352999999999E-2</c:v>
                </c:pt>
                <c:pt idx="9">
                  <c:v>4.8258741000000001E-2</c:v>
                </c:pt>
                <c:pt idx="10">
                  <c:v>-6.2985287000000001E-2</c:v>
                </c:pt>
                <c:pt idx="11">
                  <c:v>-3.4994530000000003E-2</c:v>
                </c:pt>
                <c:pt idx="12">
                  <c:v>7.5260750000000001E-3</c:v>
                </c:pt>
                <c:pt idx="13">
                  <c:v>-2.5136595000000001E-2</c:v>
                </c:pt>
                <c:pt idx="14">
                  <c:v>-9.2390231000000003E-2</c:v>
                </c:pt>
                <c:pt idx="15">
                  <c:v>0.162298046</c:v>
                </c:pt>
                <c:pt idx="16">
                  <c:v>3.6781820999999999E-2</c:v>
                </c:pt>
                <c:pt idx="17">
                  <c:v>5.4190219999999997E-2</c:v>
                </c:pt>
                <c:pt idx="18">
                  <c:v>-9.2247839999999998E-3</c:v>
                </c:pt>
                <c:pt idx="19">
                  <c:v>8.8735110000000006E-3</c:v>
                </c:pt>
                <c:pt idx="20">
                  <c:v>-4.5594463000000002E-2</c:v>
                </c:pt>
                <c:pt idx="21">
                  <c:v>-0.18365869100000001</c:v>
                </c:pt>
                <c:pt idx="22">
                  <c:v>-0.17697173499999999</c:v>
                </c:pt>
                <c:pt idx="23">
                  <c:v>5.9896351E-2</c:v>
                </c:pt>
                <c:pt idx="24">
                  <c:v>0.15776806700000001</c:v>
                </c:pt>
                <c:pt idx="25">
                  <c:v>0.13849823</c:v>
                </c:pt>
                <c:pt idx="26">
                  <c:v>5.3058668000000003E-2</c:v>
                </c:pt>
                <c:pt idx="27">
                  <c:v>-4.0870433999999997E-2</c:v>
                </c:pt>
                <c:pt idx="28">
                  <c:v>-0.150862947</c:v>
                </c:pt>
                <c:pt idx="29">
                  <c:v>0.11631723400000001</c:v>
                </c:pt>
                <c:pt idx="30">
                  <c:v>-8.8887419999999995E-2</c:v>
                </c:pt>
                <c:pt idx="31">
                  <c:v>-4.3773356999999999E-2</c:v>
                </c:pt>
                <c:pt idx="32">
                  <c:v>-0.135897826</c:v>
                </c:pt>
                <c:pt idx="33">
                  <c:v>0.147559579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3">
                  <c:v>-8.1982861249048078E-2</c:v>
                </c:pt>
                <c:pt idx="4">
                  <c:v>2.6566972369881429E-2</c:v>
                </c:pt>
                <c:pt idx="5">
                  <c:v>1.0777407276741414E-2</c:v>
                </c:pt>
                <c:pt idx="6">
                  <c:v>4.4766708701134923E-2</c:v>
                </c:pt>
                <c:pt idx="7">
                  <c:v>-1.1347961031123344E-2</c:v>
                </c:pt>
                <c:pt idx="8">
                  <c:v>-4.4811912054851279E-2</c:v>
                </c:pt>
                <c:pt idx="9">
                  <c:v>-2.7959099831103436E-3</c:v>
                </c:pt>
                <c:pt idx="10">
                  <c:v>5.6784500417701389E-2</c:v>
                </c:pt>
                <c:pt idx="11">
                  <c:v>9.3291461367697198E-2</c:v>
                </c:pt>
                <c:pt idx="12">
                  <c:v>4.2997226624405673E-2</c:v>
                </c:pt>
                <c:pt idx="13">
                  <c:v>7.6732414696915772E-3</c:v>
                </c:pt>
                <c:pt idx="14">
                  <c:v>0.10485444213026228</c:v>
                </c:pt>
                <c:pt idx="15">
                  <c:v>0.16471190344180506</c:v>
                </c:pt>
                <c:pt idx="16">
                  <c:v>2.0879563513859892E-2</c:v>
                </c:pt>
                <c:pt idx="17">
                  <c:v>-7.1472639100117724E-2</c:v>
                </c:pt>
                <c:pt idx="18">
                  <c:v>3.4272558002982338E-2</c:v>
                </c:pt>
                <c:pt idx="19">
                  <c:v>4.8241191015096795E-2</c:v>
                </c:pt>
                <c:pt idx="20">
                  <c:v>4.3612419562878167E-2</c:v>
                </c:pt>
                <c:pt idx="21">
                  <c:v>0.1706351103129459</c:v>
                </c:pt>
                <c:pt idx="22">
                  <c:v>0.19056090902727552</c:v>
                </c:pt>
                <c:pt idx="23">
                  <c:v>0.16868278582102358</c:v>
                </c:pt>
                <c:pt idx="24">
                  <c:v>6.6753586490814726E-2</c:v>
                </c:pt>
                <c:pt idx="25">
                  <c:v>9.3222037515179393E-2</c:v>
                </c:pt>
                <c:pt idx="26">
                  <c:v>0.27929239551653967</c:v>
                </c:pt>
                <c:pt idx="27">
                  <c:v>0.10375669835417883</c:v>
                </c:pt>
                <c:pt idx="28">
                  <c:v>-4.1718962817754786E-2</c:v>
                </c:pt>
                <c:pt idx="29">
                  <c:v>0.18503326177977103</c:v>
                </c:pt>
                <c:pt idx="30">
                  <c:v>0.18747646035475365</c:v>
                </c:pt>
                <c:pt idx="31">
                  <c:v>5.361717713114119E-2</c:v>
                </c:pt>
                <c:pt idx="32">
                  <c:v>1.9303649470238111E-2</c:v>
                </c:pt>
                <c:pt idx="33">
                  <c:v>-0.16720107444089347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2-4F8C-8C23-64BABCD1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06095"/>
        <c:axId val="839356575"/>
      </c:scatterChart>
      <c:valAx>
        <c:axId val="15420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356575"/>
        <c:crosses val="autoZero"/>
        <c:crossBetween val="midCat"/>
      </c:valAx>
      <c:valAx>
        <c:axId val="8393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0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97973</xdr:colOff>
      <xdr:row>2</xdr:row>
      <xdr:rowOff>233083</xdr:rowOff>
    </xdr:from>
    <xdr:to>
      <xdr:col>1</xdr:col>
      <xdr:colOff>5136777</xdr:colOff>
      <xdr:row>2</xdr:row>
      <xdr:rowOff>3099869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CE08E47-5AFB-4469-9AAB-93FBD9B9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87085</xdr:colOff>
      <xdr:row>1</xdr:row>
      <xdr:rowOff>206829</xdr:rowOff>
    </xdr:from>
    <xdr:to>
      <xdr:col>3</xdr:col>
      <xdr:colOff>5236028</xdr:colOff>
      <xdr:row>1</xdr:row>
      <xdr:rowOff>3102428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41CB8B3-7D11-47AA-9B35-C24BD5EF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</xdr:row>
      <xdr:rowOff>119743</xdr:rowOff>
    </xdr:from>
    <xdr:to>
      <xdr:col>4</xdr:col>
      <xdr:colOff>5257800</xdr:colOff>
      <xdr:row>1</xdr:row>
      <xdr:rowOff>3015982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8C7AF72-6E44-4ADA-A07D-0192196DB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261257</xdr:colOff>
      <xdr:row>1</xdr:row>
      <xdr:rowOff>326571</xdr:rowOff>
    </xdr:from>
    <xdr:to>
      <xdr:col>5</xdr:col>
      <xdr:colOff>5030481</xdr:colOff>
      <xdr:row>1</xdr:row>
      <xdr:rowOff>3008362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D9E862-043D-408C-BFD2-64C3C16E6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283028</xdr:colOff>
      <xdr:row>2</xdr:row>
      <xdr:rowOff>359229</xdr:rowOff>
    </xdr:from>
    <xdr:to>
      <xdr:col>5</xdr:col>
      <xdr:colOff>4855028</xdr:colOff>
      <xdr:row>2</xdr:row>
      <xdr:rowOff>3102429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00115-4CF6-4164-B85E-8C8EAD52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337458</xdr:colOff>
      <xdr:row>2</xdr:row>
      <xdr:rowOff>272143</xdr:rowOff>
    </xdr:from>
    <xdr:to>
      <xdr:col>4</xdr:col>
      <xdr:colOff>4909458</xdr:colOff>
      <xdr:row>2</xdr:row>
      <xdr:rowOff>3015343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E153032-2271-43BA-AC41-B7430AD60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124690</xdr:colOff>
      <xdr:row>2</xdr:row>
      <xdr:rowOff>360219</xdr:rowOff>
    </xdr:from>
    <xdr:to>
      <xdr:col>3</xdr:col>
      <xdr:colOff>5126182</xdr:colOff>
      <xdr:row>2</xdr:row>
      <xdr:rowOff>3014057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89347B2-4815-4BD8-80F3-A50C8546F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152401</xdr:colOff>
      <xdr:row>1</xdr:row>
      <xdr:rowOff>221673</xdr:rowOff>
    </xdr:from>
    <xdr:to>
      <xdr:col>2</xdr:col>
      <xdr:colOff>5167747</xdr:colOff>
      <xdr:row>1</xdr:row>
      <xdr:rowOff>3020291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B8D4E63-523F-448E-B2E0-E6BFEF5C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249382</xdr:colOff>
      <xdr:row>3</xdr:row>
      <xdr:rowOff>346363</xdr:rowOff>
    </xdr:from>
    <xdr:to>
      <xdr:col>4</xdr:col>
      <xdr:colOff>4821382</xdr:colOff>
      <xdr:row>3</xdr:row>
      <xdr:rowOff>3089563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87B7315-2EE1-4E26-A346-35DCFD2A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348343</xdr:colOff>
      <xdr:row>3</xdr:row>
      <xdr:rowOff>337457</xdr:rowOff>
    </xdr:from>
    <xdr:to>
      <xdr:col>5</xdr:col>
      <xdr:colOff>4920343</xdr:colOff>
      <xdr:row>3</xdr:row>
      <xdr:rowOff>3080657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853EA02-28FB-4C0E-A41B-03BBEE57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124691</xdr:colOff>
      <xdr:row>1</xdr:row>
      <xdr:rowOff>152400</xdr:rowOff>
    </xdr:from>
    <xdr:to>
      <xdr:col>1</xdr:col>
      <xdr:colOff>5264727</xdr:colOff>
      <xdr:row>2</xdr:row>
      <xdr:rowOff>27709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1D32F00-6519-49BC-8DC4-53B1F5E99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OU QI" id="{3FE18A7B-8F1F-448D-87C8-1495971E1CD4}" userId="ZHOU QI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6-16T18:22:12.71" personId="{3FE18A7B-8F1F-448D-87C8-1495971E1CD4}" id="{0779A75D-0899-4E8B-8CF9-A595C931E538}">
    <text>推断：size因子无效 阶段，SMALL与BIG走势相同（所谓走势即同向，同正同负），存在较有效期07-10更多的两端现象（即点出现在二、四象限）。</text>
  </threadedComment>
  <threadedComment ref="C2" dT="2020-06-16T18:26:14.85" personId="{3FE18A7B-8F1F-448D-87C8-1495971E1CD4}" id="{AA6C1DFE-A53C-4962-978C-ACA417CEA481}" parentId="{0779A75D-0899-4E8B-8CF9-A595C931E538}">
    <text>结合B3看，同正收益时，small return更多时候更高，同负收益时，big return更多时候少跌</text>
  </threadedComment>
  <threadedComment ref="C2" dT="2020-06-16T19:50:38.01" personId="{3FE18A7B-8F1F-448D-87C8-1495971E1CD4}" id="{F5501F5F-8C27-40F6-A29B-BD6F4C98986F}" parentId="{0779A75D-0899-4E8B-8CF9-A595C931E538}">
    <text>拟合度指标R^2较有效期07-10下降</text>
  </threadedComment>
  <threadedComment ref="C2" dT="2020-06-16T20:52:04.10" personId="{3FE18A7B-8F1F-448D-87C8-1495971E1CD4}" id="{F72FC548-3723-400D-B94D-2A35AD830791}" parentId="{0779A75D-0899-4E8B-8CF9-A595C931E538}">
    <text>R^2较无效期10-13接近</text>
  </threadedComment>
  <threadedComment ref="D2" dT="2020-06-16T18:35:41.43" personId="{3FE18A7B-8F1F-448D-87C8-1495971E1CD4}" id="{BD93CD7A-0A93-4BA5-892D-98E8FD291957}">
    <text>拟合度较BIG相好</text>
  </threadedComment>
  <threadedComment ref="D2" dT="2020-06-16T19:35:58.48" personId="{3FE18A7B-8F1F-448D-87C8-1495971E1CD4}" id="{7A968E70-9C58-4654-A3B4-229001380898}" parentId="{BD93CD7A-0A93-4BA5-892D-98E8FD291957}">
    <text>拟合度比valid07-10阶段（0.17）</text>
  </threadedComment>
  <threadedComment ref="D2" dT="2020-06-16T20:53:34.86" personId="{3FE18A7B-8F1F-448D-87C8-1495971E1CD4}" id="{2915870C-8961-4FBC-BEE3-55E03B5FFF84}" parentId="{BD93CD7A-0A93-4BA5-892D-98E8FD291957}">
    <text>R^2较invalid10-13阶段接近</text>
  </threadedComment>
  <threadedComment ref="F2" dT="2020-06-16T18:17:07.07" personId="{3FE18A7B-8F1F-448D-87C8-1495971E1CD4}" id="{69A4928E-0783-4778-B5C1-CF4B01C6DB27}">
    <text>相对HS300，ZZ500与SMALL 组合更拟合（符合逻辑），因为ZZ500可以代表小市值</text>
  </threadedComment>
  <threadedComment ref="B3" dT="2020-06-16T18:30:00.24" personId="{3FE18A7B-8F1F-448D-87C8-1495971E1CD4}" id="{AD0D666B-6DD6-4A16-A800-71FAF8032D0B}">
    <text>因子无效阶段，big与small return基本同向，且同涨时，BIG SMALL正收益率相近，偶尔big更高；同跌时，small跌更多</text>
  </threadedComment>
  <threadedComment ref="B3" dT="2020-06-16T18:33:09.34" personId="{3FE18A7B-8F1F-448D-87C8-1495971E1CD4}" id="{9542482E-0C35-4E82-B49C-910FF9B52E4F}" parentId="{AD0D666B-6DD6-4A16-A800-71FAF8032D0B}">
    <text>推断：由于BIG与HS300 return基本重叠（可在筛选里选择可视），即small组合不会走出独立行情即与大盘反向走</text>
  </threadedComment>
  <threadedComment ref="B3" dT="2020-06-16T19:47:29.25" personId="{3FE18A7B-8F1F-448D-87C8-1495971E1CD4}" id="{B427E3D7-3DCF-4FDF-8C60-8CDB0C208CA1}" parentId="{AD0D666B-6DD6-4A16-A800-71FAF8032D0B}">
    <text>small return vol 是big 的1.5呗，有效期07-10是1.05倍</text>
  </threadedComment>
  <threadedComment ref="D3" dT="2020-06-16T18:25:51.65" personId="{3FE18A7B-8F1F-448D-87C8-1495971E1CD4}" id="{F5553440-0C3C-41BE-9038-FD8FF146DDEF}">
    <text>BIG与SMB依然不存在线性关系，valid阶段（07-10）不存在线性关系</text>
  </threadedComment>
  <threadedComment ref="E3" dT="2020-06-16T18:18:34.63" personId="{3FE18A7B-8F1F-448D-87C8-1495971E1CD4}" id="{FC70D864-E5B5-454E-A218-269372655A70}">
    <text>相对ZZ500,HS300与BIG组合跟拟合。符合逻辑（HS300是头300家大市值股票组合）</text>
  </threadedComment>
  <threadedComment ref="F4" dT="2020-06-16T19:10:28.29" personId="{3FE18A7B-8F1F-448D-87C8-1495971E1CD4}" id="{99D440F6-77A5-41E7-A73D-41A1DF5522CE}">
    <text>SMB市场中性情况，拟合度交叉，ZZ500 market beta仍存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E7A5-DC08-4885-BFA0-8A1543F9C1AE}">
  <dimension ref="A1:U35"/>
  <sheetViews>
    <sheetView tabSelected="1" topLeftCell="D1" zoomScaleNormal="100" workbookViewId="0">
      <selection activeCell="P1" sqref="P1:U4"/>
    </sheetView>
  </sheetViews>
  <sheetFormatPr defaultRowHeight="13.8" x14ac:dyDescent="0.25"/>
  <cols>
    <col min="1" max="1" width="10.109375" style="1" bestFit="1" customWidth="1"/>
    <col min="17" max="17" width="13.33203125" bestFit="1" customWidth="1"/>
    <col min="18" max="18" width="12.109375" bestFit="1" customWidth="1"/>
    <col min="19" max="21" width="13.33203125" bestFit="1" customWidth="1"/>
  </cols>
  <sheetData>
    <row r="1" spans="1:21" x14ac:dyDescent="0.25">
      <c r="A1" t="s">
        <v>0</v>
      </c>
      <c r="C1" t="s">
        <v>4</v>
      </c>
      <c r="D1" t="s">
        <v>3</v>
      </c>
      <c r="E1" t="s">
        <v>5</v>
      </c>
      <c r="J1" t="s">
        <v>4</v>
      </c>
      <c r="K1" t="s">
        <v>3</v>
      </c>
      <c r="L1" t="s">
        <v>5</v>
      </c>
      <c r="M1" t="s">
        <v>1</v>
      </c>
      <c r="N1" t="s">
        <v>2</v>
      </c>
      <c r="Q1" t="s">
        <v>4</v>
      </c>
      <c r="R1" t="s">
        <v>3</v>
      </c>
      <c r="S1" s="3" t="s">
        <v>5</v>
      </c>
      <c r="T1" t="s">
        <v>1</v>
      </c>
      <c r="U1" t="s">
        <v>2</v>
      </c>
    </row>
    <row r="2" spans="1:21" x14ac:dyDescent="0.25">
      <c r="A2" s="1">
        <v>38384</v>
      </c>
      <c r="C2">
        <f>100*(1+SUM($J$2:J2))</f>
        <v>111.2278112937688</v>
      </c>
      <c r="D2">
        <f>100*(1+SUM($K$2:K2))</f>
        <v>108.53727060137648</v>
      </c>
      <c r="E2">
        <f>100*(1+SUM($L$2:L2))</f>
        <v>97.309459307607696</v>
      </c>
      <c r="J2">
        <v>0.112278112937688</v>
      </c>
      <c r="K2">
        <v>8.5372706013764899E-2</v>
      </c>
      <c r="L2">
        <f>K2-J2</f>
        <v>-2.6905406923923098E-2</v>
      </c>
      <c r="P2" t="s">
        <v>6</v>
      </c>
      <c r="Q2">
        <f>_xlfn.STDEV.S(J2:J37)</f>
        <v>0.12863957097616893</v>
      </c>
      <c r="R2">
        <f>_xlfn.STDEV.S(K2:K37)</f>
        <v>9.3793909679705662E-2</v>
      </c>
      <c r="S2" s="4">
        <f>_xlfn.STDEV.S(L2:L37)</f>
        <v>9.8070510870855845E-2</v>
      </c>
      <c r="T2">
        <f>_xlfn.STDEV.S(M2:M37)</f>
        <v>9.4626690306482658E-2</v>
      </c>
      <c r="U2">
        <f>_xlfn.STDEV.S(N2:N37)</f>
        <v>0.15887731995022208</v>
      </c>
    </row>
    <row r="3" spans="1:21" x14ac:dyDescent="0.25">
      <c r="A3" s="1">
        <v>38412</v>
      </c>
      <c r="C3">
        <f>100*(1+SUM($J$2:J3))</f>
        <v>96.679602895234297</v>
      </c>
      <c r="D3">
        <f>100*(1+SUM($K$2:K3))</f>
        <v>99.641479173731213</v>
      </c>
      <c r="E3">
        <f>100*(1+SUM($L$2:L3))</f>
        <v>91.657042307607696</v>
      </c>
      <c r="J3">
        <v>-0.14548208398534501</v>
      </c>
      <c r="K3">
        <v>-8.8957914276452693E-2</v>
      </c>
      <c r="L3">
        <v>-5.6524169999999999E-2</v>
      </c>
      <c r="P3" t="s">
        <v>7</v>
      </c>
      <c r="Q3">
        <f>AVERAGE(J2:J37)</f>
        <v>4.9881920312510306E-2</v>
      </c>
      <c r="R3">
        <f>AVERAGE(K2:K37)</f>
        <v>5.2437693094926088E-2</v>
      </c>
      <c r="S3" s="4">
        <f>AVERAGE(L2:L37)</f>
        <v>-4.1384437624683267E-3</v>
      </c>
      <c r="T3">
        <f>AVERAGE(M2:M37)</f>
        <v>5.7949430548100013E-2</v>
      </c>
      <c r="U3">
        <f>AVERAGE(N2:N37)</f>
        <v>7.8410169450947503E-2</v>
      </c>
    </row>
    <row r="4" spans="1:21" x14ac:dyDescent="0.25">
      <c r="A4" s="1">
        <v>38443</v>
      </c>
      <c r="C4">
        <f>100*(1+SUM($J$2:J4))</f>
        <v>85.621308937439693</v>
      </c>
      <c r="D4">
        <f>100*(1+SUM($K$2:K4))</f>
        <v>99.556057162922613</v>
      </c>
      <c r="E4">
        <f>100*(1+SUM($L$2:L4))</f>
        <v>80.684170407607695</v>
      </c>
      <c r="J4">
        <v>-0.110582939577946</v>
      </c>
      <c r="K4">
        <v>-8.54220108086069E-4</v>
      </c>
      <c r="L4">
        <v>-0.109728719</v>
      </c>
      <c r="P4" t="s">
        <v>8</v>
      </c>
      <c r="Q4">
        <f>Q3/Q2</f>
        <v>0.38776497724600745</v>
      </c>
      <c r="R4">
        <f t="shared" ref="R4:U4" si="0">R3/R2</f>
        <v>0.55907353978519692</v>
      </c>
      <c r="S4" s="4">
        <f t="shared" si="0"/>
        <v>-4.2198656106911044E-2</v>
      </c>
      <c r="T4">
        <f t="shared" si="0"/>
        <v>0.61240047982667345</v>
      </c>
      <c r="U4">
        <f t="shared" si="0"/>
        <v>0.4935265113706237</v>
      </c>
    </row>
    <row r="5" spans="1:21" x14ac:dyDescent="0.25">
      <c r="A5" s="1">
        <v>38473</v>
      </c>
      <c r="C5">
        <f>100*(1+SUM($J$2:J5))</f>
        <v>85.022039658228195</v>
      </c>
      <c r="D5">
        <f>100*(1+SUM($K$2:K5))</f>
        <v>90.652239059791796</v>
      </c>
      <c r="E5">
        <f>100*(1+SUM($L$2:L5))</f>
        <v>88.988719207607687</v>
      </c>
      <c r="J5">
        <v>-5.9926927921150203E-3</v>
      </c>
      <c r="K5">
        <v>-8.90381810313082E-2</v>
      </c>
      <c r="L5">
        <v>8.3045488000000001E-2</v>
      </c>
      <c r="M5">
        <v>-8.1982861249048078E-2</v>
      </c>
    </row>
    <row r="6" spans="1:21" x14ac:dyDescent="0.25">
      <c r="A6" s="1">
        <v>38504</v>
      </c>
      <c r="C6">
        <f>100*(1+SUM($J$2:J6))</f>
        <v>86.964217718391851</v>
      </c>
      <c r="D6">
        <f>100*(1+SUM($K$2:K6))</f>
        <v>93.041672282785555</v>
      </c>
      <c r="E6">
        <f>100*(1+SUM($L$2:L6))</f>
        <v>88.541464007607701</v>
      </c>
      <c r="J6">
        <v>1.94217806016364E-2</v>
      </c>
      <c r="K6">
        <v>2.3894332229937601E-2</v>
      </c>
      <c r="L6">
        <v>-4.4725520000000003E-3</v>
      </c>
      <c r="M6">
        <v>2.6566972369881429E-2</v>
      </c>
    </row>
    <row r="7" spans="1:21" x14ac:dyDescent="0.25">
      <c r="A7" s="1">
        <v>38534</v>
      </c>
      <c r="C7">
        <f>100*(1+SUM($J$2:J7))</f>
        <v>77.756250627458968</v>
      </c>
      <c r="D7">
        <f>100*(1+SUM($K$2:K7))</f>
        <v>94.730813783881089</v>
      </c>
      <c r="E7">
        <f>100*(1+SUM($L$2:L7))</f>
        <v>77.644355407607691</v>
      </c>
      <c r="J7">
        <v>-9.2079670909328795E-2</v>
      </c>
      <c r="K7">
        <v>1.68914150109554E-2</v>
      </c>
      <c r="L7">
        <v>-0.10897108599999999</v>
      </c>
      <c r="M7">
        <v>1.0777407276741414E-2</v>
      </c>
    </row>
    <row r="8" spans="1:21" x14ac:dyDescent="0.25">
      <c r="A8" s="1">
        <v>38565</v>
      </c>
      <c r="C8">
        <f>100*(1+SUM($J$2:J8))</f>
        <v>99.165967412108756</v>
      </c>
      <c r="D8">
        <f>100*(1+SUM($K$2:K8))</f>
        <v>99.526465404505387</v>
      </c>
      <c r="E8">
        <f>100*(1+SUM($L$2:L8))</f>
        <v>94.25842060760769</v>
      </c>
      <c r="J8">
        <v>0.21409716784649799</v>
      </c>
      <c r="K8">
        <v>4.7956516206242999E-2</v>
      </c>
      <c r="L8">
        <v>0.166140652</v>
      </c>
      <c r="M8">
        <v>4.4766708701134923E-2</v>
      </c>
    </row>
    <row r="9" spans="1:21" x14ac:dyDescent="0.25">
      <c r="A9" s="1">
        <v>38596</v>
      </c>
      <c r="C9">
        <f>100*(1+SUM($J$2:J9))</f>
        <v>102.25204613585154</v>
      </c>
      <c r="D9">
        <f>100*(1+SUM($K$2:K9))</f>
        <v>98.365762515660492</v>
      </c>
      <c r="E9">
        <f>100*(1+SUM($L$2:L9))</f>
        <v>98.505202207607695</v>
      </c>
      <c r="J9">
        <v>3.08607872374278E-2</v>
      </c>
      <c r="K9">
        <v>-1.1607028888449E-2</v>
      </c>
      <c r="L9">
        <v>4.2467815999999999E-2</v>
      </c>
      <c r="M9">
        <v>-1.1347961031123344E-2</v>
      </c>
    </row>
    <row r="10" spans="1:21" x14ac:dyDescent="0.25">
      <c r="A10" s="1">
        <v>38626</v>
      </c>
      <c r="C10">
        <f>100*(1+SUM($J$2:J10))</f>
        <v>94.894986076608959</v>
      </c>
      <c r="D10">
        <f>100*(1+SUM($K$2:K10))</f>
        <v>93.56243774204637</v>
      </c>
      <c r="E10">
        <f>100*(1+SUM($L$2:L10))</f>
        <v>95.951466907607681</v>
      </c>
      <c r="J10">
        <v>-7.35706005924259E-2</v>
      </c>
      <c r="K10">
        <v>-4.8033247736141302E-2</v>
      </c>
      <c r="L10">
        <v>-2.5537352999999999E-2</v>
      </c>
      <c r="M10">
        <v>-4.4811912054851279E-2</v>
      </c>
    </row>
    <row r="11" spans="1:21" x14ac:dyDescent="0.25">
      <c r="A11" s="1">
        <v>38657</v>
      </c>
      <c r="C11">
        <f>100*(1+SUM($J$2:J11))</f>
        <v>99.13744022475916</v>
      </c>
      <c r="D11">
        <f>100*(1+SUM($K$2:K11))</f>
        <v>92.97901782756702</v>
      </c>
      <c r="E11">
        <f>100*(1+SUM($L$2:L11))</f>
        <v>100.77734100760769</v>
      </c>
      <c r="J11">
        <v>4.2424541481502202E-2</v>
      </c>
      <c r="K11">
        <v>-5.8341991447933899E-3</v>
      </c>
      <c r="L11">
        <v>4.8258741000000001E-2</v>
      </c>
      <c r="M11">
        <v>-2.7959099831103436E-3</v>
      </c>
    </row>
    <row r="12" spans="1:21" x14ac:dyDescent="0.25">
      <c r="A12" s="1">
        <v>38687</v>
      </c>
      <c r="C12">
        <f>100*(1+SUM($J$2:J12))</f>
        <v>99.166861729389893</v>
      </c>
      <c r="D12">
        <f>100*(1+SUM($K$2:K12))</f>
        <v>99.306968077549257</v>
      </c>
      <c r="E12">
        <f>100*(1+SUM($L$2:L12))</f>
        <v>94.478812307607683</v>
      </c>
      <c r="J12">
        <v>2.94215046307274E-4</v>
      </c>
      <c r="K12">
        <v>6.3279502499822393E-2</v>
      </c>
      <c r="L12">
        <v>-6.2985287000000001E-2</v>
      </c>
      <c r="M12">
        <v>5.6784500417701389E-2</v>
      </c>
    </row>
    <row r="13" spans="1:21" x14ac:dyDescent="0.25">
      <c r="A13" s="1">
        <v>38718</v>
      </c>
      <c r="C13">
        <f>100*(1+SUM($J$2:J13))</f>
        <v>104.28081179897231</v>
      </c>
      <c r="D13">
        <f>100*(1+SUM($K$2:K13))</f>
        <v>107.92037111332743</v>
      </c>
      <c r="E13">
        <f>100*(1+SUM($L$2:L13))</f>
        <v>90.979359307607695</v>
      </c>
      <c r="J13">
        <v>5.1139500695824E-2</v>
      </c>
      <c r="K13">
        <v>8.6134030357781804E-2</v>
      </c>
      <c r="L13">
        <v>-3.4994530000000003E-2</v>
      </c>
      <c r="M13">
        <v>9.3291461367697198E-2</v>
      </c>
    </row>
    <row r="14" spans="1:21" x14ac:dyDescent="0.25">
      <c r="A14" s="1">
        <v>38749</v>
      </c>
      <c r="C14">
        <f>100*(1+SUM($J$2:J14))</f>
        <v>108.97343163388919</v>
      </c>
      <c r="D14">
        <f>100*(1+SUM($K$2:K14))</f>
        <v>111.86038347962672</v>
      </c>
      <c r="E14">
        <f>100*(1+SUM($L$2:L14))</f>
        <v>91.731966807607691</v>
      </c>
      <c r="J14">
        <v>4.6926198349169002E-2</v>
      </c>
      <c r="K14">
        <v>3.9400123662992802E-2</v>
      </c>
      <c r="L14">
        <v>7.5260750000000001E-3</v>
      </c>
      <c r="M14">
        <v>4.2997226624405673E-2</v>
      </c>
    </row>
    <row r="15" spans="1:21" x14ac:dyDescent="0.25">
      <c r="A15" s="1">
        <v>38777</v>
      </c>
      <c r="C15">
        <f>100*(1+SUM($J$2:J15))</f>
        <v>108.86832467755157</v>
      </c>
      <c r="D15">
        <f>100*(1+SUM($K$2:K15))</f>
        <v>114.26893605349227</v>
      </c>
      <c r="E15">
        <f>100*(1+SUM($L$2:L15))</f>
        <v>89.218307307607688</v>
      </c>
      <c r="J15">
        <v>-1.0510695633762399E-3</v>
      </c>
      <c r="K15">
        <v>2.40855257386553E-2</v>
      </c>
      <c r="L15">
        <v>-2.5136595000000001E-2</v>
      </c>
      <c r="M15">
        <v>7.6732414696915772E-3</v>
      </c>
    </row>
    <row r="16" spans="1:21" x14ac:dyDescent="0.25">
      <c r="A16" s="1">
        <v>38808</v>
      </c>
      <c r="C16">
        <f>100*(1+SUM($J$2:J16))</f>
        <v>110.78460829273284</v>
      </c>
      <c r="D16">
        <f>100*(1+SUM($K$2:K16))</f>
        <v>125.42424278895777</v>
      </c>
      <c r="E16">
        <f>100*(1+SUM($L$2:L16))</f>
        <v>79.979284207607691</v>
      </c>
      <c r="J16">
        <v>1.91628361518126E-2</v>
      </c>
      <c r="K16">
        <v>0.11155306735465501</v>
      </c>
      <c r="L16">
        <v>-9.2390231000000003E-2</v>
      </c>
      <c r="M16">
        <v>0.10485444213026228</v>
      </c>
    </row>
    <row r="17" spans="1:14" x14ac:dyDescent="0.25">
      <c r="A17" s="1">
        <v>38838</v>
      </c>
      <c r="C17">
        <f>100*(1+SUM($J$2:J17))</f>
        <v>142.68920234918104</v>
      </c>
      <c r="D17">
        <f>100*(1+SUM($K$2:K17))</f>
        <v>141.09903221706594</v>
      </c>
      <c r="E17">
        <f>100*(1+SUM($L$2:L17))</f>
        <v>96.209088807607685</v>
      </c>
      <c r="J17">
        <v>0.31904594056448199</v>
      </c>
      <c r="K17">
        <v>0.15674789428108199</v>
      </c>
      <c r="L17">
        <v>0.162298046</v>
      </c>
      <c r="M17">
        <v>0.16471190344180506</v>
      </c>
    </row>
    <row r="18" spans="1:14" x14ac:dyDescent="0.25">
      <c r="A18" s="1">
        <v>38869</v>
      </c>
      <c r="C18">
        <f>100*(1+SUM($J$2:J18))</f>
        <v>148.97797373894451</v>
      </c>
      <c r="D18">
        <f>100*(1+SUM($K$2:K18))</f>
        <v>143.70962148659447</v>
      </c>
      <c r="E18">
        <f>100*(1+SUM($L$2:L18))</f>
        <v>99.8872709076077</v>
      </c>
      <c r="J18">
        <v>6.2887713897634701E-2</v>
      </c>
      <c r="K18">
        <v>2.61058926952852E-2</v>
      </c>
      <c r="L18">
        <v>3.6781820999999999E-2</v>
      </c>
      <c r="M18">
        <v>2.0879563513859892E-2</v>
      </c>
    </row>
    <row r="19" spans="1:14" x14ac:dyDescent="0.25">
      <c r="A19" s="1">
        <v>38899</v>
      </c>
      <c r="C19">
        <f>100*(1+SUM($J$2:J19))</f>
        <v>147.07896341160483</v>
      </c>
      <c r="D19">
        <f>100*(1+SUM($K$2:K19))</f>
        <v>136.39158913003831</v>
      </c>
      <c r="E19">
        <f>100*(1+SUM($L$2:L19))</f>
        <v>105.30629290760768</v>
      </c>
      <c r="J19">
        <v>-1.8990103273396699E-2</v>
      </c>
      <c r="K19">
        <v>-7.31803235655617E-2</v>
      </c>
      <c r="L19">
        <v>5.4190219999999997E-2</v>
      </c>
      <c r="M19">
        <v>-7.1472639100117724E-2</v>
      </c>
    </row>
    <row r="20" spans="1:14" x14ac:dyDescent="0.25">
      <c r="A20" s="1">
        <v>38930</v>
      </c>
      <c r="C20">
        <f>100*(1+SUM($J$2:J20))</f>
        <v>150.1419924321425</v>
      </c>
      <c r="D20">
        <f>100*(1+SUM($K$2:K20))</f>
        <v>140.37709654801722</v>
      </c>
      <c r="E20">
        <f>100*(1+SUM($L$2:L20))</f>
        <v>104.3838145076077</v>
      </c>
      <c r="J20">
        <v>3.0630290205376599E-2</v>
      </c>
      <c r="K20">
        <v>3.9855074179789202E-2</v>
      </c>
      <c r="L20">
        <v>-9.2247839999999998E-3</v>
      </c>
      <c r="M20">
        <v>3.4272558002982338E-2</v>
      </c>
    </row>
    <row r="21" spans="1:14" x14ac:dyDescent="0.25">
      <c r="A21" s="1">
        <v>38961</v>
      </c>
      <c r="C21">
        <f>100*(1+SUM($J$2:J21))</f>
        <v>155.83599774072394</v>
      </c>
      <c r="D21">
        <f>100*(1+SUM($K$2:K21))</f>
        <v>145.18375076924934</v>
      </c>
      <c r="E21">
        <f>100*(1+SUM($L$2:L21))</f>
        <v>105.2711656076077</v>
      </c>
      <c r="J21">
        <v>5.6940053085814499E-2</v>
      </c>
      <c r="K21">
        <v>4.8066542212321199E-2</v>
      </c>
      <c r="L21">
        <v>8.8735110000000006E-3</v>
      </c>
      <c r="M21">
        <v>4.8241191015096795E-2</v>
      </c>
    </row>
    <row r="22" spans="1:14" x14ac:dyDescent="0.25">
      <c r="A22" s="1">
        <v>38991</v>
      </c>
      <c r="C22">
        <f>100*(1+SUM($J$2:J22))</f>
        <v>154.9023516087689</v>
      </c>
      <c r="D22">
        <f>100*(1+SUM($K$2:K22))</f>
        <v>148.80955097813674</v>
      </c>
      <c r="E22">
        <f>100*(1+SUM($L$2:L22))</f>
        <v>100.71171930760769</v>
      </c>
      <c r="J22">
        <v>-9.3364613195501892E-3</v>
      </c>
      <c r="K22">
        <v>3.6258002088873899E-2</v>
      </c>
      <c r="L22">
        <v>-4.5594463000000002E-2</v>
      </c>
      <c r="M22">
        <v>4.3612419562878167E-2</v>
      </c>
    </row>
    <row r="23" spans="1:14" x14ac:dyDescent="0.25">
      <c r="A23" s="1">
        <v>39022</v>
      </c>
      <c r="C23">
        <f>100*(1+SUM($J$2:J23))</f>
        <v>154.68127746912526</v>
      </c>
      <c r="D23">
        <f>100*(1+SUM($K$2:K23))</f>
        <v>166.95434595554664</v>
      </c>
      <c r="E23">
        <f>100*(1+SUM($L$2:L23))</f>
        <v>82.345850207607683</v>
      </c>
      <c r="J23">
        <v>-2.2107413964366799E-3</v>
      </c>
      <c r="K23">
        <v>0.181447949774099</v>
      </c>
      <c r="L23">
        <v>-0.18365869100000001</v>
      </c>
      <c r="M23">
        <v>0.1706351103129459</v>
      </c>
    </row>
    <row r="24" spans="1:14" x14ac:dyDescent="0.25">
      <c r="A24" s="1">
        <v>39052</v>
      </c>
      <c r="C24">
        <f>100*(1+SUM($J$2:J24))</f>
        <v>156.40481791549172</v>
      </c>
      <c r="D24">
        <f>100*(1+SUM($K$2:K24))</f>
        <v>186.37505985456323</v>
      </c>
      <c r="E24">
        <f>100*(1+SUM($L$2:L24))</f>
        <v>64.648676707607692</v>
      </c>
      <c r="J24">
        <v>1.72354044636647E-2</v>
      </c>
      <c r="K24">
        <v>0.19420713899016601</v>
      </c>
      <c r="L24">
        <v>-0.17697173499999999</v>
      </c>
      <c r="M24">
        <v>0.19056090902727552</v>
      </c>
    </row>
    <row r="25" spans="1:14" x14ac:dyDescent="0.25">
      <c r="A25" s="1">
        <v>39083</v>
      </c>
      <c r="C25">
        <f>100*(1+SUM($J$2:J25))</f>
        <v>178.87166189264912</v>
      </c>
      <c r="D25">
        <f>100*(1+SUM($K$2:K25))</f>
        <v>202.85226874542036</v>
      </c>
      <c r="E25">
        <f>100*(1+SUM($L$2:L25))</f>
        <v>70.638311807607693</v>
      </c>
      <c r="J25">
        <v>0.224668439771574</v>
      </c>
      <c r="K25">
        <v>0.16477208890857101</v>
      </c>
      <c r="L25">
        <v>5.9896351E-2</v>
      </c>
      <c r="M25">
        <v>0.16868278582102358</v>
      </c>
    </row>
    <row r="26" spans="1:14" x14ac:dyDescent="0.25">
      <c r="A26" s="1">
        <v>39114</v>
      </c>
      <c r="C26">
        <f>100*(1+SUM($J$2:J26))</f>
        <v>200.76232330629691</v>
      </c>
      <c r="D26">
        <f>100*(1+SUM($K$2:K26))</f>
        <v>208.96612349121409</v>
      </c>
      <c r="E26">
        <f>100*(1+SUM($L$2:L26))</f>
        <v>86.415118507607687</v>
      </c>
      <c r="J26">
        <v>0.21890661413647799</v>
      </c>
      <c r="K26">
        <v>6.1138547457937301E-2</v>
      </c>
      <c r="L26">
        <v>0.15776806700000001</v>
      </c>
      <c r="M26">
        <v>6.6753586490814726E-2</v>
      </c>
      <c r="N26">
        <v>0.17296268123888783</v>
      </c>
    </row>
    <row r="27" spans="1:14" x14ac:dyDescent="0.25">
      <c r="A27" s="1">
        <v>39142</v>
      </c>
      <c r="C27">
        <f>100*(1+SUM($J$2:J27))</f>
        <v>223.43177610654132</v>
      </c>
      <c r="D27">
        <f>100*(1+SUM($K$2:K27))</f>
        <v>217.78575327002468</v>
      </c>
      <c r="E27">
        <f>100*(1+SUM($L$2:L27))</f>
        <v>100.2649415076077</v>
      </c>
      <c r="J27">
        <v>0.226694528002444</v>
      </c>
      <c r="K27">
        <v>8.8196297788105796E-2</v>
      </c>
      <c r="L27">
        <v>0.13849823</v>
      </c>
      <c r="M27">
        <v>9.3222037515179393E-2</v>
      </c>
      <c r="N27">
        <v>0.16412376219897901</v>
      </c>
    </row>
    <row r="28" spans="1:14" x14ac:dyDescent="0.25">
      <c r="A28" s="1">
        <v>39173</v>
      </c>
      <c r="C28">
        <f>100*(1+SUM($J$2:J28))</f>
        <v>255.21851336501152</v>
      </c>
      <c r="D28">
        <f>100*(1+SUM($K$2:K28))</f>
        <v>244.26662369858505</v>
      </c>
      <c r="E28">
        <f>100*(1+SUM($L$2:L28))</f>
        <v>105.57080830760771</v>
      </c>
      <c r="J28">
        <v>0.31786737258470199</v>
      </c>
      <c r="K28">
        <v>0.26480870428560399</v>
      </c>
      <c r="L28">
        <v>5.3058668000000003E-2</v>
      </c>
      <c r="M28">
        <v>0.27929239551653967</v>
      </c>
      <c r="N28">
        <v>0.33411139894602304</v>
      </c>
    </row>
    <row r="29" spans="1:14" x14ac:dyDescent="0.25">
      <c r="A29" s="1">
        <v>39203</v>
      </c>
      <c r="C29">
        <f>100*(1+SUM($J$2:J29))</f>
        <v>261.79437891880497</v>
      </c>
      <c r="D29">
        <f>100*(1+SUM($K$2:K29))</f>
        <v>254.92953269012685</v>
      </c>
      <c r="E29">
        <f>100*(1+SUM($L$2:L29))</f>
        <v>101.48376490760769</v>
      </c>
      <c r="J29">
        <v>6.5758655537934599E-2</v>
      </c>
      <c r="K29">
        <v>0.106629089915418</v>
      </c>
      <c r="L29">
        <v>-4.0870433999999997E-2</v>
      </c>
      <c r="M29">
        <v>0.10375669835417883</v>
      </c>
      <c r="N29">
        <v>9.3268164224105832E-2</v>
      </c>
    </row>
    <row r="30" spans="1:14" x14ac:dyDescent="0.25">
      <c r="A30" s="1">
        <v>39234</v>
      </c>
      <c r="C30">
        <f>100*(1+SUM($J$2:J30))</f>
        <v>242.73258812647845</v>
      </c>
      <c r="D30">
        <f>100*(1+SUM($K$2:K30))</f>
        <v>250.95403661259192</v>
      </c>
      <c r="E30">
        <f>100*(1+SUM($L$2:L30))</f>
        <v>86.397470207607682</v>
      </c>
      <c r="J30">
        <v>-0.190617907923265</v>
      </c>
      <c r="K30">
        <v>-3.9754960775349298E-2</v>
      </c>
      <c r="L30">
        <v>-0.150862947</v>
      </c>
      <c r="M30">
        <v>-4.1718962817754786E-2</v>
      </c>
      <c r="N30">
        <v>-0.15987000267117799</v>
      </c>
    </row>
    <row r="31" spans="1:14" x14ac:dyDescent="0.25">
      <c r="A31" s="1">
        <v>39264</v>
      </c>
      <c r="C31">
        <f>100*(1+SUM($J$2:J31))</f>
        <v>273.14711720857105</v>
      </c>
      <c r="D31">
        <f>100*(1+SUM($K$2:K31))</f>
        <v>269.73684225084264</v>
      </c>
      <c r="E31">
        <f>100*(1+SUM($L$2:L31))</f>
        <v>98.029193607607695</v>
      </c>
      <c r="J31">
        <v>0.30414529082092601</v>
      </c>
      <c r="K31">
        <v>0.18782805638250699</v>
      </c>
      <c r="L31">
        <v>0.11631723400000001</v>
      </c>
      <c r="M31">
        <v>0.18503326177977103</v>
      </c>
      <c r="N31">
        <v>0.22816686143316539</v>
      </c>
    </row>
    <row r="32" spans="1:14" x14ac:dyDescent="0.25">
      <c r="A32" s="1">
        <v>39295</v>
      </c>
      <c r="C32">
        <f>100*(1+SUM($J$2:J32))</f>
        <v>282.59565796143215</v>
      </c>
      <c r="D32">
        <f>100*(1+SUM($K$2:K32))</f>
        <v>288.07412503635464</v>
      </c>
      <c r="E32">
        <f>100*(1+SUM($L$2:L32))</f>
        <v>89.140451607607702</v>
      </c>
      <c r="J32">
        <v>9.4485407528610704E-2</v>
      </c>
      <c r="K32">
        <v>0.18337282785511999</v>
      </c>
      <c r="L32">
        <v>-8.8887419999999995E-2</v>
      </c>
      <c r="M32">
        <v>0.18747646035475365</v>
      </c>
      <c r="N32">
        <v>0.11219507764137371</v>
      </c>
    </row>
    <row r="33" spans="1:14" x14ac:dyDescent="0.25">
      <c r="A33" s="1">
        <v>39326</v>
      </c>
      <c r="C33">
        <f>100*(1+SUM($J$2:J33))</f>
        <v>283.04626528241653</v>
      </c>
      <c r="D33">
        <f>100*(1+SUM($K$2:K33))</f>
        <v>292.90206803837123</v>
      </c>
      <c r="E33">
        <f>100*(1+SUM($L$2:L33))</f>
        <v>84.763115907607684</v>
      </c>
      <c r="J33">
        <v>4.5060732098437103E-3</v>
      </c>
      <c r="K33">
        <v>4.8279430020165701E-2</v>
      </c>
      <c r="L33">
        <v>-4.3773356999999999E-2</v>
      </c>
      <c r="M33">
        <v>5.361717713114119E-2</v>
      </c>
      <c r="N33">
        <v>3.7979516665169202E-2</v>
      </c>
    </row>
    <row r="34" spans="1:14" x14ac:dyDescent="0.25">
      <c r="A34" s="1">
        <v>39356</v>
      </c>
      <c r="C34">
        <f>100*(1+SUM($J$2:J34))</f>
        <v>271.87682641714559</v>
      </c>
      <c r="D34">
        <f>100*(1+SUM($K$2:K34))</f>
        <v>295.32241177274329</v>
      </c>
      <c r="E34">
        <f>100*(1+SUM($L$2:L34))</f>
        <v>71.173333307607692</v>
      </c>
      <c r="J34">
        <v>-0.111694388652709</v>
      </c>
      <c r="K34">
        <v>2.42034373437209E-2</v>
      </c>
      <c r="L34">
        <v>-0.135897826</v>
      </c>
      <c r="M34">
        <v>1.9303649470238111E-2</v>
      </c>
      <c r="N34">
        <v>-0.10493838088774786</v>
      </c>
    </row>
    <row r="35" spans="1:14" x14ac:dyDescent="0.25">
      <c r="A35" s="1">
        <v>39387</v>
      </c>
      <c r="C35">
        <f>100*(1+SUM($J$2:J35))</f>
        <v>269.59852906253502</v>
      </c>
      <c r="D35">
        <f>100*(1+SUM($K$2:K35))</f>
        <v>278.28815652274869</v>
      </c>
      <c r="E35">
        <f>100*(1+SUM($L$2:L35))</f>
        <v>85.92929120760769</v>
      </c>
      <c r="J35">
        <v>-2.2782973546105499E-2</v>
      </c>
      <c r="K35">
        <v>-0.17034255249994601</v>
      </c>
      <c r="L35">
        <v>0.147559579</v>
      </c>
      <c r="M35">
        <v>-0.16720107444089347</v>
      </c>
      <c r="N35">
        <v>-9.3897384279303234E-2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4FF8-F09D-4DC2-8390-35DEEA620AC9}">
  <dimension ref="A1:F6"/>
  <sheetViews>
    <sheetView zoomScale="85" zoomScaleNormal="85" workbookViewId="0">
      <selection activeCell="C3" sqref="C3"/>
    </sheetView>
  </sheetViews>
  <sheetFormatPr defaultRowHeight="13.8" x14ac:dyDescent="0.25"/>
  <cols>
    <col min="1" max="1" width="11.77734375" bestFit="1" customWidth="1"/>
    <col min="2" max="6" width="77.6640625" customWidth="1"/>
    <col min="7" max="7" width="10.109375" customWidth="1"/>
  </cols>
  <sheetData>
    <row r="1" spans="1:6" x14ac:dyDescent="0.25">
      <c r="A1" s="2"/>
      <c r="B1" s="2" t="s">
        <v>4</v>
      </c>
      <c r="C1" s="2" t="s">
        <v>3</v>
      </c>
      <c r="D1" s="2" t="s">
        <v>5</v>
      </c>
      <c r="E1" s="2" t="s">
        <v>1</v>
      </c>
      <c r="F1" s="2" t="s">
        <v>2</v>
      </c>
    </row>
    <row r="2" spans="1:6" ht="249" customHeight="1" x14ac:dyDescent="0.25">
      <c r="A2" s="2" t="s">
        <v>4</v>
      </c>
      <c r="B2" s="2"/>
      <c r="C2" s="2"/>
      <c r="D2" s="2"/>
      <c r="E2" s="2"/>
      <c r="F2" s="2"/>
    </row>
    <row r="3" spans="1:6" ht="249" customHeight="1" x14ac:dyDescent="0.25">
      <c r="A3" s="2" t="s">
        <v>3</v>
      </c>
      <c r="B3" s="2"/>
      <c r="C3" s="2"/>
      <c r="D3" s="2"/>
      <c r="E3" s="2"/>
      <c r="F3" s="2"/>
    </row>
    <row r="4" spans="1:6" ht="249" customHeight="1" x14ac:dyDescent="0.25">
      <c r="A4" s="2" t="s">
        <v>5</v>
      </c>
      <c r="B4" s="2"/>
      <c r="C4" s="2"/>
      <c r="D4" s="2"/>
      <c r="E4" s="2"/>
      <c r="F4" s="2"/>
    </row>
    <row r="5" spans="1:6" ht="249" customHeight="1" x14ac:dyDescent="0.25">
      <c r="A5" s="2" t="s">
        <v>1</v>
      </c>
      <c r="B5" s="2"/>
      <c r="C5" s="2"/>
      <c r="D5" s="2"/>
      <c r="E5" s="2"/>
      <c r="F5" s="2"/>
    </row>
    <row r="6" spans="1:6" ht="249" customHeight="1" x14ac:dyDescent="0.25">
      <c r="A6" s="2" t="s">
        <v>2</v>
      </c>
      <c r="B6" s="2"/>
      <c r="C6" s="2"/>
      <c r="D6" s="2"/>
      <c r="E6" s="2"/>
      <c r="F6" s="2"/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return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QI</dc:creator>
  <cp:lastModifiedBy>ZHOU QI</cp:lastModifiedBy>
  <dcterms:created xsi:type="dcterms:W3CDTF">2020-06-16T17:59:14Z</dcterms:created>
  <dcterms:modified xsi:type="dcterms:W3CDTF">2020-06-19T10:32:30Z</dcterms:modified>
</cp:coreProperties>
</file>