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"/>
    </mc:Choice>
  </mc:AlternateContent>
  <xr:revisionPtr revIDLastSave="110" documentId="8_{3C08C3BA-B49C-445D-AB6C-78712E7752A1}" xr6:coauthVersionLast="45" xr6:coauthVersionMax="45" xr10:uidLastSave="{C08EE659-1F3F-40B5-9ACB-8C3C56FFD61D}"/>
  <bookViews>
    <workbookView xWindow="-108" yWindow="-108" windowWidth="23256" windowHeight="13176" activeTab="1" xr2:uid="{13743248-214D-4507-96C9-857CD4D3BCA6}"/>
  </bookViews>
  <sheets>
    <sheet name="return" sheetId="1" r:id="rId1"/>
    <sheet name="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Q4" i="1"/>
  <c r="R3" i="1"/>
  <c r="S3" i="1"/>
  <c r="T3" i="1"/>
  <c r="U3" i="1"/>
  <c r="Q3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G2" i="1"/>
  <c r="F2" i="1"/>
  <c r="E2" i="1"/>
  <c r="D2" i="1"/>
  <c r="C2" i="1"/>
  <c r="R2" i="1"/>
  <c r="S2" i="1"/>
  <c r="T2" i="1"/>
  <c r="U2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tc={0779A75D-0899-4E8B-8CF9-A595C931E538}</author>
    <author>tc={BD93CD7A-0A93-4BA5-892D-98E8FD291957}</author>
    <author>tc={69A4928E-0783-4778-B5C1-CF4B01C6DB27}</author>
    <author>tc={AD0D666B-6DD6-4A16-A800-71FAF8032D0B}</author>
    <author>tc={F5553440-0C3C-41BE-9038-FD8FF146DDEF}</author>
    <author>tc={FC70D864-E5B5-454E-A218-269372655A70}</author>
    <author>tc={99D440F6-77A5-41E7-A73D-41A1DF5522CE}</author>
  </authors>
  <commentList>
    <comment ref="C2" authorId="0" shapeId="0" xr:uid="{0779A75D-0899-4E8B-8CF9-A595C931E538}">
      <text>
        <t>[线程批注]
你的Excel版本可读取此线程批注; 但如果在更新版本的Excel中打开文件，则对批注所作的任何改动都将被删除。了解详细信息: https://go.microsoft.com/fwlink/?linkid=870924
注释:
    推断：size因子有效阶段，SMALL与BIG走势相同（所谓走势即同向，同正同负），存在极少数两端现象（即点出现在二、四象限）。在同向时，Small return&gt;Big return，带来SMB正收益，即有效阶段SMB组合净值向上
答复:
    结合B3看</t>
      </text>
    </comment>
    <comment ref="D2" authorId="1" shapeId="0" xr:uid="{BD93CD7A-0A93-4BA5-892D-98E8FD291957}">
      <text>
        <t>[线程批注]
你的Excel版本可读取此线程批注; 但如果在更新版本的Excel中打开文件，则对批注所作的任何改动都将被删除。了解详细信息: https://go.microsoft.com/fwlink/?linkid=870924
注释:
    拟合度较BIG相对好一些</t>
      </text>
    </comment>
    <comment ref="F2" authorId="2" shapeId="0" xr:uid="{69A4928E-0783-4778-B5C1-CF4B01C6DB27}">
      <text>
        <t>[线程批注]
你的Excel版本可读取此线程批注; 但如果在更新版本的Excel中打开文件，则对批注所作的任何改动都将被删除。了解详细信息: https://go.microsoft.com/fwlink/?linkid=870924
注释:
    相对HS300，ZZ500与SMALL 组合更拟合（符合逻辑），因为ZZ500可以代表小市值</t>
      </text>
    </comment>
    <comment ref="B3" authorId="3" shapeId="0" xr:uid="{AD0D666B-6DD6-4A16-A800-71FAF8032D0B}">
      <text>
        <t>[线程批注]
你的Excel版本可读取此线程批注; 但如果在更新版本的Excel中打开文件，则对批注所作的任何改动都将被删除。了解详细信息: https://go.microsoft.com/fwlink/?linkid=870924
注释:
    因子有效阶段，big与small return基本同向，且多数情况下黄线（small return）在灰线之上，即SMB正收益
答复:
    推断：由于BIG与HS300 return基本重叠（可在筛选里选择可视），即small组合不会走出独立行情以带来正SMB return
（r_s&gt;0&gt;r_b≈r_m），而是’涨的时候多涨一点，跌的时候少跌一点或跌的接近‘</t>
      </text>
    </comment>
    <comment ref="D3" authorId="4" shapeId="0" xr:uid="{F5553440-0C3C-41BE-9038-FD8FF146DDEF}">
      <text>
        <t>[线程批注]
你的Excel版本可读取此线程批注; 但如果在更新版本的Excel中打开文件，则对批注所作的任何改动都将被删除。了解详细信息: https://go.microsoft.com/fwlink/?linkid=870924
注释:
    BIG与SMB无线性关系</t>
      </text>
    </comment>
    <comment ref="E3" authorId="5" shapeId="0" xr:uid="{FC70D864-E5B5-454E-A218-269372655A70}">
      <text>
        <t>[线程批注]
你的Excel版本可读取此线程批注; 但如果在更新版本的Excel中打开文件，则对批注所作的任何改动都将被删除。了解详细信息: https://go.microsoft.com/fwlink/?linkid=870924
注释:
    相对ZZ500,HS300与BIG组合跟拟合。符合逻辑（HS300是头300家大市值股票组合）</t>
      </text>
    </comment>
    <comment ref="F4" authorId="6" shapeId="0" xr:uid="{99D440F6-77A5-41E7-A73D-41A1DF5522CE}">
      <text>
        <t>[线程批注]
你的Excel版本可读取此线程批注; 但如果在更新版本的Excel中打开文件，则对批注所作的任何改动都将被删除。了解详细信息: https://go.microsoft.com/fwlink/?linkid=870924
注释:
    SMB市场中性程度较有效期07-10更高，拟合度更差，ZZ500 market beta 大概率不通过T检验，即beta=0</t>
      </text>
    </comment>
  </commentList>
</comments>
</file>

<file path=xl/sharedStrings.xml><?xml version="1.0" encoding="utf-8"?>
<sst xmlns="http://schemas.openxmlformats.org/spreadsheetml/2006/main" count="29" uniqueCount="9">
  <si>
    <t>date</t>
    <phoneticPr fontId="1" type="noConversion"/>
  </si>
  <si>
    <t>HS300</t>
    <phoneticPr fontId="1" type="noConversion"/>
  </si>
  <si>
    <t>ZZ500</t>
    <phoneticPr fontId="1" type="noConversion"/>
  </si>
  <si>
    <t>big return</t>
    <phoneticPr fontId="1" type="noConversion"/>
  </si>
  <si>
    <t>small return</t>
    <phoneticPr fontId="1" type="noConversion"/>
  </si>
  <si>
    <t>SMB return</t>
    <phoneticPr fontId="1" type="noConversion"/>
  </si>
  <si>
    <t>std</t>
    <phoneticPr fontId="1" type="noConversion"/>
  </si>
  <si>
    <t>mean</t>
    <phoneticPr fontId="1" type="noConversion"/>
  </si>
  <si>
    <t>sharp_ratio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</si>
</sst>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收益率一览表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-0.17034255249994601</c:v>
                </c:pt>
                <c:pt idx="1">
                  <c:v>0.12222136609404601</c:v>
                </c:pt>
                <c:pt idx="2">
                  <c:v>-0.13428177276455799</c:v>
                </c:pt>
                <c:pt idx="3">
                  <c:v>1.1682181642126799E-2</c:v>
                </c:pt>
                <c:pt idx="4">
                  <c:v>-0.19181933746877</c:v>
                </c:pt>
                <c:pt idx="5">
                  <c:v>6.7231513798935799E-2</c:v>
                </c:pt>
                <c:pt idx="6">
                  <c:v>-9.2890381415405704E-2</c:v>
                </c:pt>
                <c:pt idx="7">
                  <c:v>-0.21517203425900799</c:v>
                </c:pt>
                <c:pt idx="8">
                  <c:v>1.01200113388132E-2</c:v>
                </c:pt>
                <c:pt idx="9">
                  <c:v>-0.14957836550109599</c:v>
                </c:pt>
                <c:pt idx="10">
                  <c:v>-6.1557582879498501E-2</c:v>
                </c:pt>
                <c:pt idx="11">
                  <c:v>-0.26679761389065099</c:v>
                </c:pt>
                <c:pt idx="12">
                  <c:v>0.115368499278496</c:v>
                </c:pt>
                <c:pt idx="13">
                  <c:v>8.0409844279590297E-4</c:v>
                </c:pt>
                <c:pt idx="14">
                  <c:v>0.121803968684987</c:v>
                </c:pt>
                <c:pt idx="15">
                  <c:v>4.4259918244621201E-2</c:v>
                </c:pt>
                <c:pt idx="16">
                  <c:v>0.17627812892731401</c:v>
                </c:pt>
                <c:pt idx="17">
                  <c:v>4.0179851109550899E-2</c:v>
                </c:pt>
                <c:pt idx="18">
                  <c:v>5.0864574493865097E-2</c:v>
                </c:pt>
                <c:pt idx="19">
                  <c:v>0.13999872325490101</c:v>
                </c:pt>
                <c:pt idx="20">
                  <c:v>0.18334925909338001</c:v>
                </c:pt>
                <c:pt idx="21">
                  <c:v>-0.23518150819827499</c:v>
                </c:pt>
                <c:pt idx="22">
                  <c:v>5.8743901140085597E-2</c:v>
                </c:pt>
                <c:pt idx="23">
                  <c:v>8.5479553389726806E-2</c:v>
                </c:pt>
                <c:pt idx="24">
                  <c:v>6.3487199233239797E-2</c:v>
                </c:pt>
                <c:pt idx="25">
                  <c:v>3.34475798035044E-2</c:v>
                </c:pt>
                <c:pt idx="26">
                  <c:v>-0.10455718329944599</c:v>
                </c:pt>
                <c:pt idx="27">
                  <c:v>1.86105791588837E-2</c:v>
                </c:pt>
                <c:pt idx="28">
                  <c:v>1.7903022841148801E-2</c:v>
                </c:pt>
                <c:pt idx="29">
                  <c:v>-8.2034209093417104E-2</c:v>
                </c:pt>
                <c:pt idx="30">
                  <c:v>-7.7063216971359302E-2</c:v>
                </c:pt>
                <c:pt idx="31">
                  <c:v>-6.7529898747250294E-2</c:v>
                </c:pt>
                <c:pt idx="32">
                  <c:v>0.110093718143065</c:v>
                </c:pt>
                <c:pt idx="33">
                  <c:v>-1.26093851761002E-3</c:v>
                </c:pt>
                <c:pt idx="34">
                  <c:v>7.7243380549094397E-3</c:v>
                </c:pt>
                <c:pt idx="35">
                  <c:v>0.13054803556799799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1-4989-B9A3-95682FE78277}"/>
            </c:ext>
          </c:extLst>
        </c:ser>
        <c:ser>
          <c:idx val="3"/>
          <c:order val="3"/>
          <c:tx>
            <c:strRef>
              <c:f>return!$J$1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xVal>
          <c:yVal>
            <c:numRef>
              <c:f>return!$J$2:$J$37</c:f>
              <c:numCache>
                <c:formatCode>General</c:formatCode>
                <c:ptCount val="36"/>
                <c:pt idx="0">
                  <c:v>-2.2782973546105499E-2</c:v>
                </c:pt>
                <c:pt idx="1">
                  <c:v>0.20885132563738601</c:v>
                </c:pt>
                <c:pt idx="2">
                  <c:v>-6.1507096669080802E-2</c:v>
                </c:pt>
                <c:pt idx="3">
                  <c:v>0.10647231443020599</c:v>
                </c:pt>
                <c:pt idx="4">
                  <c:v>-0.169992867618286</c:v>
                </c:pt>
                <c:pt idx="5">
                  <c:v>-7.3050326358819404E-2</c:v>
                </c:pt>
                <c:pt idx="6">
                  <c:v>-1.49152309896974E-2</c:v>
                </c:pt>
                <c:pt idx="7">
                  <c:v>-0.239579628572125</c:v>
                </c:pt>
                <c:pt idx="8">
                  <c:v>0.13588583250970901</c:v>
                </c:pt>
                <c:pt idx="9">
                  <c:v>-0.21769644737740701</c:v>
                </c:pt>
                <c:pt idx="10">
                  <c:v>-0.102179722214485</c:v>
                </c:pt>
                <c:pt idx="11">
                  <c:v>-0.243344855682398</c:v>
                </c:pt>
                <c:pt idx="12">
                  <c:v>0.23933876712102201</c:v>
                </c:pt>
                <c:pt idx="13">
                  <c:v>0.138899794809829</c:v>
                </c:pt>
                <c:pt idx="14">
                  <c:v>0.15079938285755701</c:v>
                </c:pt>
                <c:pt idx="15">
                  <c:v>8.5836915746707002E-2</c:v>
                </c:pt>
                <c:pt idx="16">
                  <c:v>0.241349689880864</c:v>
                </c:pt>
                <c:pt idx="17">
                  <c:v>8.51499397448226E-2</c:v>
                </c:pt>
                <c:pt idx="18">
                  <c:v>8.1163649650130607E-2</c:v>
                </c:pt>
                <c:pt idx="19">
                  <c:v>7.6716543568012302E-2</c:v>
                </c:pt>
                <c:pt idx="20">
                  <c:v>0.142488479897242</c:v>
                </c:pt>
                <c:pt idx="21">
                  <c:v>-0.134613264667375</c:v>
                </c:pt>
                <c:pt idx="22">
                  <c:v>4.8793632394627598E-2</c:v>
                </c:pt>
                <c:pt idx="23">
                  <c:v>0.130967343987444</c:v>
                </c:pt>
                <c:pt idx="24">
                  <c:v>0.16198370288450401</c:v>
                </c:pt>
                <c:pt idx="25">
                  <c:v>3.7192488430086601E-2</c:v>
                </c:pt>
                <c:pt idx="26">
                  <c:v>-2.74962285367529E-2</c:v>
                </c:pt>
                <c:pt idx="27">
                  <c:v>6.6694505548618693E-2</c:v>
                </c:pt>
                <c:pt idx="28">
                  <c:v>8.5748196110526795E-2</c:v>
                </c:pt>
                <c:pt idx="29">
                  <c:v>-9.2097409520282406E-2</c:v>
                </c:pt>
                <c:pt idx="30">
                  <c:v>-6.9623217983419305E-2</c:v>
                </c:pt>
                <c:pt idx="31">
                  <c:v>-6.8711922256165694E-2</c:v>
                </c:pt>
                <c:pt idx="32">
                  <c:v>0.14022210066405</c:v>
                </c:pt>
                <c:pt idx="33">
                  <c:v>9.8959926728775197E-2</c:v>
                </c:pt>
                <c:pt idx="34">
                  <c:v>-3.6108025474037499E-2</c:v>
                </c:pt>
                <c:pt idx="35">
                  <c:v>8.6990216518985697E-2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1-4989-B9A3-95682FE7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50719"/>
        <c:axId val="1360776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return!$M$1</c15:sqref>
                        </c15:formulaRef>
                      </c:ext>
                    </c:extLst>
                    <c:strCache>
                      <c:ptCount val="1"/>
                      <c:pt idx="0">
                        <c:v>HS300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39387</c:v>
                      </c:pt>
                      <c:pt idx="1">
                        <c:v>39417</c:v>
                      </c:pt>
                      <c:pt idx="2">
                        <c:v>39448</c:v>
                      </c:pt>
                      <c:pt idx="3">
                        <c:v>39479</c:v>
                      </c:pt>
                      <c:pt idx="4">
                        <c:v>39508</c:v>
                      </c:pt>
                      <c:pt idx="5">
                        <c:v>39539</c:v>
                      </c:pt>
                      <c:pt idx="6">
                        <c:v>39569</c:v>
                      </c:pt>
                      <c:pt idx="7">
                        <c:v>39600</c:v>
                      </c:pt>
                      <c:pt idx="8">
                        <c:v>39630</c:v>
                      </c:pt>
                      <c:pt idx="9">
                        <c:v>39661</c:v>
                      </c:pt>
                      <c:pt idx="10">
                        <c:v>39692</c:v>
                      </c:pt>
                      <c:pt idx="11">
                        <c:v>39722</c:v>
                      </c:pt>
                      <c:pt idx="12">
                        <c:v>39753</c:v>
                      </c:pt>
                      <c:pt idx="13">
                        <c:v>39783</c:v>
                      </c:pt>
                      <c:pt idx="14">
                        <c:v>39814</c:v>
                      </c:pt>
                      <c:pt idx="15">
                        <c:v>39845</c:v>
                      </c:pt>
                      <c:pt idx="16">
                        <c:v>39873</c:v>
                      </c:pt>
                      <c:pt idx="17">
                        <c:v>39904</c:v>
                      </c:pt>
                      <c:pt idx="18">
                        <c:v>39934</c:v>
                      </c:pt>
                      <c:pt idx="19">
                        <c:v>39965</c:v>
                      </c:pt>
                      <c:pt idx="20">
                        <c:v>39995</c:v>
                      </c:pt>
                      <c:pt idx="21">
                        <c:v>40026</c:v>
                      </c:pt>
                      <c:pt idx="22">
                        <c:v>40057</c:v>
                      </c:pt>
                      <c:pt idx="23">
                        <c:v>40087</c:v>
                      </c:pt>
                      <c:pt idx="24">
                        <c:v>40118</c:v>
                      </c:pt>
                      <c:pt idx="25">
                        <c:v>40148</c:v>
                      </c:pt>
                      <c:pt idx="26">
                        <c:v>40179</c:v>
                      </c:pt>
                      <c:pt idx="27">
                        <c:v>40210</c:v>
                      </c:pt>
                      <c:pt idx="28">
                        <c:v>40238</c:v>
                      </c:pt>
                      <c:pt idx="29">
                        <c:v>40269</c:v>
                      </c:pt>
                      <c:pt idx="30">
                        <c:v>40299</c:v>
                      </c:pt>
                      <c:pt idx="31">
                        <c:v>40330</c:v>
                      </c:pt>
                      <c:pt idx="32">
                        <c:v>40360</c:v>
                      </c:pt>
                      <c:pt idx="33">
                        <c:v>40391</c:v>
                      </c:pt>
                      <c:pt idx="34">
                        <c:v>40422</c:v>
                      </c:pt>
                      <c:pt idx="35">
                        <c:v>40452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return!$M$2:$M$37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-0.16720107444089347</c:v>
                      </c:pt>
                      <c:pt idx="1">
                        <c:v>0.12683301635281738</c:v>
                      </c:pt>
                      <c:pt idx="2">
                        <c:v>-0.13447615051318138</c:v>
                      </c:pt>
                      <c:pt idx="3">
                        <c:v>1.171976452255228E-2</c:v>
                      </c:pt>
                      <c:pt idx="4">
                        <c:v>-0.18911339059374699</c:v>
                      </c:pt>
                      <c:pt idx="5">
                        <c:v>4.447662991718828E-2</c:v>
                      </c:pt>
                      <c:pt idx="6">
                        <c:v>-8.7845278748812858E-2</c:v>
                      </c:pt>
                      <c:pt idx="7">
                        <c:v>-0.22692747547302511</c:v>
                      </c:pt>
                      <c:pt idx="8">
                        <c:v>4.7961544798732986E-3</c:v>
                      </c:pt>
                      <c:pt idx="9">
                        <c:v>-0.14742924772120453</c:v>
                      </c:pt>
                      <c:pt idx="10">
                        <c:v>-6.1873860614473759E-2</c:v>
                      </c:pt>
                      <c:pt idx="11">
                        <c:v>-0.2585061907775687</c:v>
                      </c:pt>
                      <c:pt idx="12">
                        <c:v>9.9936285058245061E-2</c:v>
                      </c:pt>
                      <c:pt idx="13">
                        <c:v>-6.6669581183877134E-3</c:v>
                      </c:pt>
                      <c:pt idx="14">
                        <c:v>0.11825803754153556</c:v>
                      </c:pt>
                      <c:pt idx="15">
                        <c:v>5.3038353306964062E-2</c:v>
                      </c:pt>
                      <c:pt idx="16">
                        <c:v>0.17159622329466628</c:v>
                      </c:pt>
                      <c:pt idx="17">
                        <c:v>4.5912935293625015E-2</c:v>
                      </c:pt>
                      <c:pt idx="18">
                        <c:v>5.2147788923074659E-2</c:v>
                      </c:pt>
                      <c:pt idx="19">
                        <c:v>0.1473922984661431</c:v>
                      </c:pt>
                      <c:pt idx="20">
                        <c:v>0.17942693283056529</c:v>
                      </c:pt>
                      <c:pt idx="21">
                        <c:v>-0.24215315078910302</c:v>
                      </c:pt>
                      <c:pt idx="22">
                        <c:v>6.1665494811449152E-2</c:v>
                      </c:pt>
                      <c:pt idx="23">
                        <c:v>9.1709930777422691E-2</c:v>
                      </c:pt>
                      <c:pt idx="24">
                        <c:v>7.0510338772760445E-2</c:v>
                      </c:pt>
                      <c:pt idx="25">
                        <c:v>1.8227794752923753E-2</c:v>
                      </c:pt>
                      <c:pt idx="26">
                        <c:v>-0.1039019151601933</c:v>
                      </c:pt>
                      <c:pt idx="27">
                        <c:v>2.4190427444322451E-2</c:v>
                      </c:pt>
                      <c:pt idx="28">
                        <c:v>1.948398224074939E-2</c:v>
                      </c:pt>
                      <c:pt idx="29">
                        <c:v>-8.3168689715776789E-2</c:v>
                      </c:pt>
                      <c:pt idx="30">
                        <c:v>-9.5880496583381117E-2</c:v>
                      </c:pt>
                      <c:pt idx="31">
                        <c:v>-7.5791667568132826E-2</c:v>
                      </c:pt>
                      <c:pt idx="32">
                        <c:v>0.11930224301326134</c:v>
                      </c:pt>
                      <c:pt idx="33">
                        <c:v>1.1969953117102724E-2</c:v>
                      </c:pt>
                      <c:pt idx="34">
                        <c:v>1.1153248667844718E-2</c:v>
                      </c:pt>
                      <c:pt idx="35">
                        <c:v>0.1513879757593925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81-4989-B9A3-95682FE782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return!$N$1</c15:sqref>
                        </c15:formulaRef>
                      </c:ext>
                    </c:extLst>
                    <c:strCache>
                      <c:ptCount val="1"/>
                      <c:pt idx="0">
                        <c:v>ZZ500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39387</c:v>
                      </c:pt>
                      <c:pt idx="1">
                        <c:v>39417</c:v>
                      </c:pt>
                      <c:pt idx="2">
                        <c:v>39448</c:v>
                      </c:pt>
                      <c:pt idx="3">
                        <c:v>39479</c:v>
                      </c:pt>
                      <c:pt idx="4">
                        <c:v>39508</c:v>
                      </c:pt>
                      <c:pt idx="5">
                        <c:v>39539</c:v>
                      </c:pt>
                      <c:pt idx="6">
                        <c:v>39569</c:v>
                      </c:pt>
                      <c:pt idx="7">
                        <c:v>39600</c:v>
                      </c:pt>
                      <c:pt idx="8">
                        <c:v>39630</c:v>
                      </c:pt>
                      <c:pt idx="9">
                        <c:v>39661</c:v>
                      </c:pt>
                      <c:pt idx="10">
                        <c:v>39692</c:v>
                      </c:pt>
                      <c:pt idx="11">
                        <c:v>39722</c:v>
                      </c:pt>
                      <c:pt idx="12">
                        <c:v>39753</c:v>
                      </c:pt>
                      <c:pt idx="13">
                        <c:v>39783</c:v>
                      </c:pt>
                      <c:pt idx="14">
                        <c:v>39814</c:v>
                      </c:pt>
                      <c:pt idx="15">
                        <c:v>39845</c:v>
                      </c:pt>
                      <c:pt idx="16">
                        <c:v>39873</c:v>
                      </c:pt>
                      <c:pt idx="17">
                        <c:v>39904</c:v>
                      </c:pt>
                      <c:pt idx="18">
                        <c:v>39934</c:v>
                      </c:pt>
                      <c:pt idx="19">
                        <c:v>39965</c:v>
                      </c:pt>
                      <c:pt idx="20">
                        <c:v>39995</c:v>
                      </c:pt>
                      <c:pt idx="21">
                        <c:v>40026</c:v>
                      </c:pt>
                      <c:pt idx="22">
                        <c:v>40057</c:v>
                      </c:pt>
                      <c:pt idx="23">
                        <c:v>40087</c:v>
                      </c:pt>
                      <c:pt idx="24">
                        <c:v>40118</c:v>
                      </c:pt>
                      <c:pt idx="25">
                        <c:v>40148</c:v>
                      </c:pt>
                      <c:pt idx="26">
                        <c:v>40179</c:v>
                      </c:pt>
                      <c:pt idx="27">
                        <c:v>40210</c:v>
                      </c:pt>
                      <c:pt idx="28">
                        <c:v>40238</c:v>
                      </c:pt>
                      <c:pt idx="29">
                        <c:v>40269</c:v>
                      </c:pt>
                      <c:pt idx="30">
                        <c:v>40299</c:v>
                      </c:pt>
                      <c:pt idx="31">
                        <c:v>40330</c:v>
                      </c:pt>
                      <c:pt idx="32">
                        <c:v>40360</c:v>
                      </c:pt>
                      <c:pt idx="33">
                        <c:v>40391</c:v>
                      </c:pt>
                      <c:pt idx="34">
                        <c:v>40422</c:v>
                      </c:pt>
                      <c:pt idx="35">
                        <c:v>40452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return!$N$2:$N$37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-9.3897384279303234E-2</c:v>
                      </c:pt>
                      <c:pt idx="1">
                        <c:v>0.20002037386033719</c:v>
                      </c:pt>
                      <c:pt idx="2">
                        <c:v>-5.7439970894979479E-2</c:v>
                      </c:pt>
                      <c:pt idx="3">
                        <c:v>8.4532563081521905E-2</c:v>
                      </c:pt>
                      <c:pt idx="4">
                        <c:v>-0.2003946520300062</c:v>
                      </c:pt>
                      <c:pt idx="5">
                        <c:v>-3.4845824781780887E-2</c:v>
                      </c:pt>
                      <c:pt idx="6">
                        <c:v>-3.7802509748461444E-2</c:v>
                      </c:pt>
                      <c:pt idx="7">
                        <c:v>-0.25079946640110989</c:v>
                      </c:pt>
                      <c:pt idx="8">
                        <c:v>7.2324182932203634E-2</c:v>
                      </c:pt>
                      <c:pt idx="9">
                        <c:v>-0.23533583895108742</c:v>
                      </c:pt>
                      <c:pt idx="10">
                        <c:v>-7.4186445673468618E-2</c:v>
                      </c:pt>
                      <c:pt idx="11">
                        <c:v>-0.26871722846441948</c:v>
                      </c:pt>
                      <c:pt idx="12">
                        <c:v>0.17889015505563313</c:v>
                      </c:pt>
                      <c:pt idx="13">
                        <c:v>5.3208069727660276E-2</c:v>
                      </c:pt>
                      <c:pt idx="14">
                        <c:v>0.15398854302552806</c:v>
                      </c:pt>
                      <c:pt idx="15">
                        <c:v>7.9921182442093175E-2</c:v>
                      </c:pt>
                      <c:pt idx="16">
                        <c:v>0.20570553797141039</c:v>
                      </c:pt>
                      <c:pt idx="17">
                        <c:v>5.9053645513412127E-2</c:v>
                      </c:pt>
                      <c:pt idx="18">
                        <c:v>6.1735715535509529E-2</c:v>
                      </c:pt>
                      <c:pt idx="19">
                        <c:v>5.3562218661783845E-2</c:v>
                      </c:pt>
                      <c:pt idx="20">
                        <c:v>0.13797338555033506</c:v>
                      </c:pt>
                      <c:pt idx="21">
                        <c:v>-0.16560182050511887</c:v>
                      </c:pt>
                      <c:pt idx="22">
                        <c:v>3.74069554606467E-2</c:v>
                      </c:pt>
                      <c:pt idx="23">
                        <c:v>0.1255829819268251</c:v>
                      </c:pt>
                      <c:pt idx="24">
                        <c:v>0.1509138694979727</c:v>
                      </c:pt>
                      <c:pt idx="25">
                        <c:v>1.8143930193651847E-2</c:v>
                      </c:pt>
                      <c:pt idx="26">
                        <c:v>-2.4660777747555453E-2</c:v>
                      </c:pt>
                      <c:pt idx="27">
                        <c:v>5.9437897888974078E-2</c:v>
                      </c:pt>
                      <c:pt idx="28">
                        <c:v>2.6213301054875487E-2</c:v>
                      </c:pt>
                      <c:pt idx="29">
                        <c:v>-6.675132880306793E-2</c:v>
                      </c:pt>
                      <c:pt idx="30">
                        <c:v>-7.5319689637459913E-2</c:v>
                      </c:pt>
                      <c:pt idx="31">
                        <c:v>-0.10717870752078269</c:v>
                      </c:pt>
                      <c:pt idx="32">
                        <c:v>0.14372376830419764</c:v>
                      </c:pt>
                      <c:pt idx="33">
                        <c:v>9.5000632287712342E-2</c:v>
                      </c:pt>
                      <c:pt idx="34">
                        <c:v>1.5538351248232385E-2</c:v>
                      </c:pt>
                      <c:pt idx="35">
                        <c:v>8.4729433978457572E-2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81-4989-B9A3-95682FE782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39387</c:v>
                      </c:pt>
                      <c:pt idx="1">
                        <c:v>39417</c:v>
                      </c:pt>
                      <c:pt idx="2">
                        <c:v>39448</c:v>
                      </c:pt>
                      <c:pt idx="3">
                        <c:v>39479</c:v>
                      </c:pt>
                      <c:pt idx="4">
                        <c:v>39508</c:v>
                      </c:pt>
                      <c:pt idx="5">
                        <c:v>39539</c:v>
                      </c:pt>
                      <c:pt idx="6">
                        <c:v>39569</c:v>
                      </c:pt>
                      <c:pt idx="7">
                        <c:v>39600</c:v>
                      </c:pt>
                      <c:pt idx="8">
                        <c:v>39630</c:v>
                      </c:pt>
                      <c:pt idx="9">
                        <c:v>39661</c:v>
                      </c:pt>
                      <c:pt idx="10">
                        <c:v>39692</c:v>
                      </c:pt>
                      <c:pt idx="11">
                        <c:v>39722</c:v>
                      </c:pt>
                      <c:pt idx="12">
                        <c:v>39753</c:v>
                      </c:pt>
                      <c:pt idx="13">
                        <c:v>39783</c:v>
                      </c:pt>
                      <c:pt idx="14">
                        <c:v>39814</c:v>
                      </c:pt>
                      <c:pt idx="15">
                        <c:v>39845</c:v>
                      </c:pt>
                      <c:pt idx="16">
                        <c:v>39873</c:v>
                      </c:pt>
                      <c:pt idx="17">
                        <c:v>39904</c:v>
                      </c:pt>
                      <c:pt idx="18">
                        <c:v>39934</c:v>
                      </c:pt>
                      <c:pt idx="19">
                        <c:v>39965</c:v>
                      </c:pt>
                      <c:pt idx="20">
                        <c:v>39995</c:v>
                      </c:pt>
                      <c:pt idx="21">
                        <c:v>40026</c:v>
                      </c:pt>
                      <c:pt idx="22">
                        <c:v>40057</c:v>
                      </c:pt>
                      <c:pt idx="23">
                        <c:v>40087</c:v>
                      </c:pt>
                      <c:pt idx="24">
                        <c:v>40118</c:v>
                      </c:pt>
                      <c:pt idx="25">
                        <c:v>40148</c:v>
                      </c:pt>
                      <c:pt idx="26">
                        <c:v>40179</c:v>
                      </c:pt>
                      <c:pt idx="27">
                        <c:v>40210</c:v>
                      </c:pt>
                      <c:pt idx="28">
                        <c:v>40238</c:v>
                      </c:pt>
                      <c:pt idx="29">
                        <c:v>40269</c:v>
                      </c:pt>
                      <c:pt idx="30">
                        <c:v>40299</c:v>
                      </c:pt>
                      <c:pt idx="31">
                        <c:v>40330</c:v>
                      </c:pt>
                      <c:pt idx="32">
                        <c:v>40360</c:v>
                      </c:pt>
                      <c:pt idx="33">
                        <c:v>40391</c:v>
                      </c:pt>
                      <c:pt idx="34">
                        <c:v>40422</c:v>
                      </c:pt>
                      <c:pt idx="35">
                        <c:v>40452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return!$L$2:$L$37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0.147559579</c:v>
                      </c:pt>
                      <c:pt idx="1">
                        <c:v>8.6629960000000006E-2</c:v>
                      </c:pt>
                      <c:pt idx="2">
                        <c:v>7.2774675999999996E-2</c:v>
                      </c:pt>
                      <c:pt idx="3">
                        <c:v>9.4790132999999999E-2</c:v>
                      </c:pt>
                      <c:pt idx="4">
                        <c:v>2.1826470000000001E-2</c:v>
                      </c:pt>
                      <c:pt idx="5">
                        <c:v>-0.14028183999999999</c:v>
                      </c:pt>
                      <c:pt idx="6">
                        <c:v>7.7975149999999993E-2</c:v>
                      </c:pt>
                      <c:pt idx="7">
                        <c:v>-2.4407594000000001E-2</c:v>
                      </c:pt>
                      <c:pt idx="8">
                        <c:v>0.125765821</c:v>
                      </c:pt>
                      <c:pt idx="9">
                        <c:v>-6.8118081999999996E-2</c:v>
                      </c:pt>
                      <c:pt idx="10">
                        <c:v>-4.0622139000000002E-2</c:v>
                      </c:pt>
                      <c:pt idx="11">
                        <c:v>2.3452758000000001E-2</c:v>
                      </c:pt>
                      <c:pt idx="12">
                        <c:v>0.12397026799999999</c:v>
                      </c:pt>
                      <c:pt idx="13">
                        <c:v>0.13809569599999999</c:v>
                      </c:pt>
                      <c:pt idx="14">
                        <c:v>2.8995414000000001E-2</c:v>
                      </c:pt>
                      <c:pt idx="15">
                        <c:v>4.1576997999999997E-2</c:v>
                      </c:pt>
                      <c:pt idx="16">
                        <c:v>6.5071561E-2</c:v>
                      </c:pt>
                      <c:pt idx="17">
                        <c:v>4.4970088999999998E-2</c:v>
                      </c:pt>
                      <c:pt idx="18">
                        <c:v>3.0299075000000002E-2</c:v>
                      </c:pt>
                      <c:pt idx="19">
                        <c:v>-6.3282179999999993E-2</c:v>
                      </c:pt>
                      <c:pt idx="20">
                        <c:v>-4.0860779E-2</c:v>
                      </c:pt>
                      <c:pt idx="21">
                        <c:v>0.100568244</c:v>
                      </c:pt>
                      <c:pt idx="22">
                        <c:v>-9.9502689999999994E-3</c:v>
                      </c:pt>
                      <c:pt idx="23">
                        <c:v>4.5487791E-2</c:v>
                      </c:pt>
                      <c:pt idx="24">
                        <c:v>9.8496503999999999E-2</c:v>
                      </c:pt>
                      <c:pt idx="25">
                        <c:v>3.7449089999999998E-3</c:v>
                      </c:pt>
                      <c:pt idx="26">
                        <c:v>7.7060955E-2</c:v>
                      </c:pt>
                      <c:pt idx="27">
                        <c:v>4.8083925999999999E-2</c:v>
                      </c:pt>
                      <c:pt idx="28">
                        <c:v>6.7845172999999995E-2</c:v>
                      </c:pt>
                      <c:pt idx="29">
                        <c:v>-1.00632E-2</c:v>
                      </c:pt>
                      <c:pt idx="30">
                        <c:v>7.4399990000000001E-3</c:v>
                      </c:pt>
                      <c:pt idx="31">
                        <c:v>-1.1820240000000001E-3</c:v>
                      </c:pt>
                      <c:pt idx="32">
                        <c:v>3.0128383000000002E-2</c:v>
                      </c:pt>
                      <c:pt idx="33">
                        <c:v>0.10022086500000001</c:v>
                      </c:pt>
                      <c:pt idx="34">
                        <c:v>-4.3832363999999999E-2</c:v>
                      </c:pt>
                      <c:pt idx="35">
                        <c:v>-4.3557818999999998E-2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81-4989-B9A3-95682FE78277}"/>
                  </c:ext>
                </c:extLst>
              </c15:ser>
            </c15:filteredScatterSeries>
          </c:ext>
        </c:extLst>
      </c:scatterChart>
      <c:valAx>
        <c:axId val="187655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6047"/>
        <c:crosses val="autoZero"/>
        <c:crossBetween val="midCat"/>
      </c:valAx>
      <c:valAx>
        <c:axId val="13607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55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86964129483818E-2"/>
                  <c:y val="-0.3856995479731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0.147559579</c:v>
                </c:pt>
                <c:pt idx="1">
                  <c:v>8.6629960000000006E-2</c:v>
                </c:pt>
                <c:pt idx="2">
                  <c:v>7.2774675999999996E-2</c:v>
                </c:pt>
                <c:pt idx="3">
                  <c:v>9.4790132999999999E-2</c:v>
                </c:pt>
                <c:pt idx="4">
                  <c:v>2.1826470000000001E-2</c:v>
                </c:pt>
                <c:pt idx="5">
                  <c:v>-0.14028183999999999</c:v>
                </c:pt>
                <c:pt idx="6">
                  <c:v>7.7975149999999993E-2</c:v>
                </c:pt>
                <c:pt idx="7">
                  <c:v>-2.4407594000000001E-2</c:v>
                </c:pt>
                <c:pt idx="8">
                  <c:v>0.125765821</c:v>
                </c:pt>
                <c:pt idx="9">
                  <c:v>-6.8118081999999996E-2</c:v>
                </c:pt>
                <c:pt idx="10">
                  <c:v>-4.0622139000000002E-2</c:v>
                </c:pt>
                <c:pt idx="11">
                  <c:v>2.3452758000000001E-2</c:v>
                </c:pt>
                <c:pt idx="12">
                  <c:v>0.12397026799999999</c:v>
                </c:pt>
                <c:pt idx="13">
                  <c:v>0.13809569599999999</c:v>
                </c:pt>
                <c:pt idx="14">
                  <c:v>2.8995414000000001E-2</c:v>
                </c:pt>
                <c:pt idx="15">
                  <c:v>4.1576997999999997E-2</c:v>
                </c:pt>
                <c:pt idx="16">
                  <c:v>6.5071561E-2</c:v>
                </c:pt>
                <c:pt idx="17">
                  <c:v>4.4970088999999998E-2</c:v>
                </c:pt>
                <c:pt idx="18">
                  <c:v>3.0299075000000002E-2</c:v>
                </c:pt>
                <c:pt idx="19">
                  <c:v>-6.3282179999999993E-2</c:v>
                </c:pt>
                <c:pt idx="20">
                  <c:v>-4.0860779E-2</c:v>
                </c:pt>
                <c:pt idx="21">
                  <c:v>0.100568244</c:v>
                </c:pt>
                <c:pt idx="22">
                  <c:v>-9.9502689999999994E-3</c:v>
                </c:pt>
                <c:pt idx="23">
                  <c:v>4.5487791E-2</c:v>
                </c:pt>
                <c:pt idx="24">
                  <c:v>9.8496503999999999E-2</c:v>
                </c:pt>
                <c:pt idx="25">
                  <c:v>3.7449089999999998E-3</c:v>
                </c:pt>
                <c:pt idx="26">
                  <c:v>7.7060955E-2</c:v>
                </c:pt>
                <c:pt idx="27">
                  <c:v>4.8083925999999999E-2</c:v>
                </c:pt>
                <c:pt idx="28">
                  <c:v>6.7845172999999995E-2</c:v>
                </c:pt>
                <c:pt idx="29">
                  <c:v>-1.00632E-2</c:v>
                </c:pt>
                <c:pt idx="30">
                  <c:v>7.4399990000000001E-3</c:v>
                </c:pt>
                <c:pt idx="31">
                  <c:v>-1.1820240000000001E-3</c:v>
                </c:pt>
                <c:pt idx="32">
                  <c:v>3.0128383000000002E-2</c:v>
                </c:pt>
                <c:pt idx="33">
                  <c:v>0.10022086500000001</c:v>
                </c:pt>
                <c:pt idx="34">
                  <c:v>-4.3832363999999999E-2</c:v>
                </c:pt>
                <c:pt idx="35">
                  <c:v>-4.3557818999999998E-2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-9.3897384279303234E-2</c:v>
                </c:pt>
                <c:pt idx="1">
                  <c:v>0.20002037386033719</c:v>
                </c:pt>
                <c:pt idx="2">
                  <c:v>-5.7439970894979479E-2</c:v>
                </c:pt>
                <c:pt idx="3">
                  <c:v>8.4532563081521905E-2</c:v>
                </c:pt>
                <c:pt idx="4">
                  <c:v>-0.2003946520300062</c:v>
                </c:pt>
                <c:pt idx="5">
                  <c:v>-3.4845824781780887E-2</c:v>
                </c:pt>
                <c:pt idx="6">
                  <c:v>-3.7802509748461444E-2</c:v>
                </c:pt>
                <c:pt idx="7">
                  <c:v>-0.25079946640110989</c:v>
                </c:pt>
                <c:pt idx="8">
                  <c:v>7.2324182932203634E-2</c:v>
                </c:pt>
                <c:pt idx="9">
                  <c:v>-0.23533583895108742</c:v>
                </c:pt>
                <c:pt idx="10">
                  <c:v>-7.4186445673468618E-2</c:v>
                </c:pt>
                <c:pt idx="11">
                  <c:v>-0.26871722846441948</c:v>
                </c:pt>
                <c:pt idx="12">
                  <c:v>0.17889015505563313</c:v>
                </c:pt>
                <c:pt idx="13">
                  <c:v>5.3208069727660276E-2</c:v>
                </c:pt>
                <c:pt idx="14">
                  <c:v>0.15398854302552806</c:v>
                </c:pt>
                <c:pt idx="15">
                  <c:v>7.9921182442093175E-2</c:v>
                </c:pt>
                <c:pt idx="16">
                  <c:v>0.20570553797141039</c:v>
                </c:pt>
                <c:pt idx="17">
                  <c:v>5.9053645513412127E-2</c:v>
                </c:pt>
                <c:pt idx="18">
                  <c:v>6.1735715535509529E-2</c:v>
                </c:pt>
                <c:pt idx="19">
                  <c:v>5.3562218661783845E-2</c:v>
                </c:pt>
                <c:pt idx="20">
                  <c:v>0.13797338555033506</c:v>
                </c:pt>
                <c:pt idx="21">
                  <c:v>-0.16560182050511887</c:v>
                </c:pt>
                <c:pt idx="22">
                  <c:v>3.74069554606467E-2</c:v>
                </c:pt>
                <c:pt idx="23">
                  <c:v>0.1255829819268251</c:v>
                </c:pt>
                <c:pt idx="24">
                  <c:v>0.1509138694979727</c:v>
                </c:pt>
                <c:pt idx="25">
                  <c:v>1.8143930193651847E-2</c:v>
                </c:pt>
                <c:pt idx="26">
                  <c:v>-2.4660777747555453E-2</c:v>
                </c:pt>
                <c:pt idx="27">
                  <c:v>5.9437897888974078E-2</c:v>
                </c:pt>
                <c:pt idx="28">
                  <c:v>2.6213301054875487E-2</c:v>
                </c:pt>
                <c:pt idx="29">
                  <c:v>-6.675132880306793E-2</c:v>
                </c:pt>
                <c:pt idx="30">
                  <c:v>-7.5319689637459913E-2</c:v>
                </c:pt>
                <c:pt idx="31">
                  <c:v>-0.10717870752078269</c:v>
                </c:pt>
                <c:pt idx="32">
                  <c:v>0.14372376830419764</c:v>
                </c:pt>
                <c:pt idx="33">
                  <c:v>9.5000632287712342E-2</c:v>
                </c:pt>
                <c:pt idx="34">
                  <c:v>1.5538351248232385E-2</c:v>
                </c:pt>
                <c:pt idx="35">
                  <c:v>8.4729433978457572E-2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B-4D5F-8885-41B2DB78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14911"/>
        <c:axId val="1174980527"/>
      </c:scatterChart>
      <c:valAx>
        <c:axId val="173201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980527"/>
        <c:crosses val="autoZero"/>
        <c:crossBetween val="midCat"/>
      </c:valAx>
      <c:valAx>
        <c:axId val="1174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1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单利净值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return!$C$1</c:f>
              <c:strCache>
                <c:ptCount val="1"/>
                <c:pt idx="0">
                  <c:v>small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cat>
          <c:val>
            <c:numRef>
              <c:f>return!$C$2:$C$37</c:f>
              <c:numCache>
                <c:formatCode>General</c:formatCode>
                <c:ptCount val="36"/>
                <c:pt idx="0">
                  <c:v>97.721702645389456</c:v>
                </c:pt>
                <c:pt idx="1">
                  <c:v>118.60683520912805</c:v>
                </c:pt>
                <c:pt idx="2">
                  <c:v>112.45612554221998</c:v>
                </c:pt>
                <c:pt idx="3">
                  <c:v>123.10335698524058</c:v>
                </c:pt>
                <c:pt idx="4">
                  <c:v>106.10407022341197</c:v>
                </c:pt>
                <c:pt idx="5">
                  <c:v>98.799037587530023</c:v>
                </c:pt>
                <c:pt idx="6">
                  <c:v>97.307514488560287</c:v>
                </c:pt>
                <c:pt idx="7">
                  <c:v>73.349551631347794</c:v>
                </c:pt>
                <c:pt idx="8">
                  <c:v>86.938134882318678</c:v>
                </c:pt>
                <c:pt idx="9">
                  <c:v>65.168490144577987</c:v>
                </c:pt>
                <c:pt idx="10">
                  <c:v>54.950517923129482</c:v>
                </c:pt>
                <c:pt idx="11">
                  <c:v>30.616032354889676</c:v>
                </c:pt>
                <c:pt idx="12">
                  <c:v>54.549909066991873</c:v>
                </c:pt>
                <c:pt idx="13">
                  <c:v>68.439888547974775</c:v>
                </c:pt>
                <c:pt idx="14">
                  <c:v>83.519826833730477</c:v>
                </c:pt>
                <c:pt idx="15">
                  <c:v>92.103518408401172</c:v>
                </c:pt>
                <c:pt idx="16">
                  <c:v>116.23848739648759</c:v>
                </c:pt>
                <c:pt idx="17">
                  <c:v>124.75348137096984</c:v>
                </c:pt>
                <c:pt idx="18">
                  <c:v>132.86984633598288</c:v>
                </c:pt>
                <c:pt idx="19">
                  <c:v>140.54150069278413</c:v>
                </c:pt>
                <c:pt idx="20">
                  <c:v>154.79034868250832</c:v>
                </c:pt>
                <c:pt idx="21">
                  <c:v>141.32902221577081</c:v>
                </c:pt>
                <c:pt idx="22">
                  <c:v>146.20838545523358</c:v>
                </c:pt>
                <c:pt idx="23">
                  <c:v>159.30511985397797</c:v>
                </c:pt>
                <c:pt idx="24">
                  <c:v>175.50349014242838</c:v>
                </c:pt>
                <c:pt idx="25">
                  <c:v>179.22273898543705</c:v>
                </c:pt>
                <c:pt idx="26">
                  <c:v>176.47311613176174</c:v>
                </c:pt>
                <c:pt idx="27">
                  <c:v>183.14256668662364</c:v>
                </c:pt>
                <c:pt idx="28">
                  <c:v>191.71738629767628</c:v>
                </c:pt>
                <c:pt idx="29">
                  <c:v>182.50764534564806</c:v>
                </c:pt>
                <c:pt idx="30">
                  <c:v>175.54532354730611</c:v>
                </c:pt>
                <c:pt idx="31">
                  <c:v>168.67413132168957</c:v>
                </c:pt>
                <c:pt idx="32">
                  <c:v>182.69634138809454</c:v>
                </c:pt>
                <c:pt idx="33">
                  <c:v>192.59233406097204</c:v>
                </c:pt>
                <c:pt idx="34">
                  <c:v>188.98153151356831</c:v>
                </c:pt>
                <c:pt idx="35">
                  <c:v>197.68055316546688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B-4B1E-A836-B010A85564E2}"/>
            </c:ext>
          </c:extLst>
        </c:ser>
        <c:ser>
          <c:idx val="1"/>
          <c:order val="1"/>
          <c:tx>
            <c:strRef>
              <c:f>return!$D$1</c:f>
              <c:strCache>
                <c:ptCount val="1"/>
                <c:pt idx="0">
                  <c:v>big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cat>
          <c:val>
            <c:numRef>
              <c:f>return!$D$2:$D$37</c:f>
              <c:numCache>
                <c:formatCode>General</c:formatCode>
                <c:ptCount val="36"/>
                <c:pt idx="0">
                  <c:v>82.965744750005399</c:v>
                </c:pt>
                <c:pt idx="1">
                  <c:v>95.18788135941</c:v>
                </c:pt>
                <c:pt idx="2">
                  <c:v>81.759704082954201</c:v>
                </c:pt>
                <c:pt idx="3">
                  <c:v>82.927922247166876</c:v>
                </c:pt>
                <c:pt idx="4">
                  <c:v>63.745988500289876</c:v>
                </c:pt>
                <c:pt idx="5">
                  <c:v>70.469139880183462</c:v>
                </c:pt>
                <c:pt idx="6">
                  <c:v>61.18010173864289</c:v>
                </c:pt>
                <c:pt idx="7">
                  <c:v>39.662898312742087</c:v>
                </c:pt>
                <c:pt idx="8">
                  <c:v>40.674899446623414</c:v>
                </c:pt>
                <c:pt idx="9">
                  <c:v>25.717062896513809</c:v>
                </c:pt>
                <c:pt idx="10">
                  <c:v>19.561304608563958</c:v>
                </c:pt>
                <c:pt idx="11">
                  <c:v>-7.1184567805011367</c:v>
                </c:pt>
                <c:pt idx="12">
                  <c:v>4.418393147348465</c:v>
                </c:pt>
                <c:pt idx="13">
                  <c:v>4.4988029916280592</c:v>
                </c:pt>
                <c:pt idx="14">
                  <c:v>16.679199860126758</c:v>
                </c:pt>
                <c:pt idx="15">
                  <c:v>21.105191684588874</c:v>
                </c:pt>
                <c:pt idx="16">
                  <c:v>38.733004577320273</c:v>
                </c:pt>
                <c:pt idx="17">
                  <c:v>42.750989688275368</c:v>
                </c:pt>
                <c:pt idx="18">
                  <c:v>47.837447137661869</c:v>
                </c:pt>
                <c:pt idx="19">
                  <c:v>61.837319463151971</c:v>
                </c:pt>
                <c:pt idx="20">
                  <c:v>80.172245372489968</c:v>
                </c:pt>
                <c:pt idx="21">
                  <c:v>56.654094552662485</c:v>
                </c:pt>
                <c:pt idx="22">
                  <c:v>62.528484666671034</c:v>
                </c:pt>
                <c:pt idx="23">
                  <c:v>71.076440005643718</c:v>
                </c:pt>
                <c:pt idx="24">
                  <c:v>77.425159928967702</c:v>
                </c:pt>
                <c:pt idx="25">
                  <c:v>80.769917909318139</c:v>
                </c:pt>
                <c:pt idx="26">
                  <c:v>70.314199579373536</c:v>
                </c:pt>
                <c:pt idx="27">
                  <c:v>72.175257495261903</c:v>
                </c:pt>
                <c:pt idx="28">
                  <c:v>73.96555977937679</c:v>
                </c:pt>
                <c:pt idx="29">
                  <c:v>65.762138870035074</c:v>
                </c:pt>
                <c:pt idx="30">
                  <c:v>58.055817172899147</c:v>
                </c:pt>
                <c:pt idx="31">
                  <c:v>51.302827298174122</c:v>
                </c:pt>
                <c:pt idx="32">
                  <c:v>62.312199112480627</c:v>
                </c:pt>
                <c:pt idx="33">
                  <c:v>62.186105260719614</c:v>
                </c:pt>
                <c:pt idx="34">
                  <c:v>62.958539066210562</c:v>
                </c:pt>
                <c:pt idx="35">
                  <c:v>76.013342623010359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B-4B1E-A836-B010A85564E2}"/>
            </c:ext>
          </c:extLst>
        </c:ser>
        <c:ser>
          <c:idx val="2"/>
          <c:order val="2"/>
          <c:tx>
            <c:strRef>
              <c:f>return!$E$1</c:f>
              <c:strCache>
                <c:ptCount val="1"/>
                <c:pt idx="0">
                  <c:v>SMB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cat>
          <c:val>
            <c:numRef>
              <c:f>return!$E$2:$E$37</c:f>
              <c:numCache>
                <c:formatCode>General</c:formatCode>
                <c:ptCount val="36"/>
                <c:pt idx="0">
                  <c:v>114.7559579</c:v>
                </c:pt>
                <c:pt idx="1">
                  <c:v>123.41895389999999</c:v>
                </c:pt>
                <c:pt idx="2">
                  <c:v>130.69642150000001</c:v>
                </c:pt>
                <c:pt idx="3">
                  <c:v>140.17543479999998</c:v>
                </c:pt>
                <c:pt idx="4">
                  <c:v>142.35808180000001</c:v>
                </c:pt>
                <c:pt idx="5">
                  <c:v>128.3298978</c:v>
                </c:pt>
                <c:pt idx="6">
                  <c:v>136.1274128</c:v>
                </c:pt>
                <c:pt idx="7">
                  <c:v>133.68665339999998</c:v>
                </c:pt>
                <c:pt idx="8">
                  <c:v>146.26323550000001</c:v>
                </c:pt>
                <c:pt idx="9">
                  <c:v>139.45142730000001</c:v>
                </c:pt>
                <c:pt idx="10">
                  <c:v>135.38921340000002</c:v>
                </c:pt>
                <c:pt idx="11">
                  <c:v>137.73448919999998</c:v>
                </c:pt>
                <c:pt idx="12">
                  <c:v>150.13151599999998</c:v>
                </c:pt>
                <c:pt idx="13">
                  <c:v>163.94108560000001</c:v>
                </c:pt>
                <c:pt idx="14">
                  <c:v>166.84062700000001</c:v>
                </c:pt>
                <c:pt idx="15">
                  <c:v>170.99832680000003</c:v>
                </c:pt>
                <c:pt idx="16">
                  <c:v>177.5054829</c:v>
                </c:pt>
                <c:pt idx="17">
                  <c:v>182.0024918</c:v>
                </c:pt>
                <c:pt idx="18">
                  <c:v>185.03239930000001</c:v>
                </c:pt>
                <c:pt idx="19">
                  <c:v>178.70418130000002</c:v>
                </c:pt>
                <c:pt idx="20">
                  <c:v>174.61810340000002</c:v>
                </c:pt>
                <c:pt idx="21">
                  <c:v>184.67492780000001</c:v>
                </c:pt>
                <c:pt idx="22">
                  <c:v>183.67990090000001</c:v>
                </c:pt>
                <c:pt idx="23">
                  <c:v>188.22868000000003</c:v>
                </c:pt>
                <c:pt idx="24">
                  <c:v>198.0783304</c:v>
                </c:pt>
                <c:pt idx="25">
                  <c:v>198.45282130000001</c:v>
                </c:pt>
                <c:pt idx="26">
                  <c:v>206.15891680000001</c:v>
                </c:pt>
                <c:pt idx="27">
                  <c:v>210.9673094</c:v>
                </c:pt>
                <c:pt idx="28">
                  <c:v>217.75182669999998</c:v>
                </c:pt>
                <c:pt idx="29">
                  <c:v>216.74550670000002</c:v>
                </c:pt>
                <c:pt idx="30">
                  <c:v>217.48950660000003</c:v>
                </c:pt>
                <c:pt idx="31">
                  <c:v>217.37130420000003</c:v>
                </c:pt>
                <c:pt idx="32">
                  <c:v>220.38414250000002</c:v>
                </c:pt>
                <c:pt idx="33">
                  <c:v>230.406229</c:v>
                </c:pt>
                <c:pt idx="34">
                  <c:v>226.02299260000001</c:v>
                </c:pt>
                <c:pt idx="35">
                  <c:v>221.66721070000003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B-4B1E-A836-B010A85564E2}"/>
            </c:ext>
          </c:extLst>
        </c:ser>
        <c:ser>
          <c:idx val="3"/>
          <c:order val="3"/>
          <c:tx>
            <c:strRef>
              <c:f>return!$F$1</c:f>
              <c:strCache>
                <c:ptCount val="1"/>
                <c:pt idx="0">
                  <c:v>HS300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cat>
          <c:val>
            <c:numRef>
              <c:f>return!$F$2:$F$37</c:f>
              <c:numCache>
                <c:formatCode>General</c:formatCode>
                <c:ptCount val="36"/>
                <c:pt idx="0">
                  <c:v>83.279892555910649</c:v>
                </c:pt>
                <c:pt idx="1">
                  <c:v>95.963194191192386</c:v>
                </c:pt>
                <c:pt idx="2">
                  <c:v>82.515579139874248</c:v>
                </c:pt>
                <c:pt idx="3">
                  <c:v>83.687555592129485</c:v>
                </c:pt>
                <c:pt idx="4">
                  <c:v>64.776216532754788</c:v>
                </c:pt>
                <c:pt idx="5">
                  <c:v>69.223879524473602</c:v>
                </c:pt>
                <c:pt idx="6">
                  <c:v>60.439351649592318</c:v>
                </c:pt>
                <c:pt idx="7">
                  <c:v>37.746604102289808</c:v>
                </c:pt>
                <c:pt idx="8">
                  <c:v>38.226219550277129</c:v>
                </c:pt>
                <c:pt idx="9">
                  <c:v>23.483294778156672</c:v>
                </c:pt>
                <c:pt idx="10">
                  <c:v>17.295908716709295</c:v>
                </c:pt>
                <c:pt idx="11">
                  <c:v>-8.5547103610475794</c:v>
                </c:pt>
                <c:pt idx="12">
                  <c:v>1.4389181447769239</c:v>
                </c:pt>
                <c:pt idx="13">
                  <c:v>0.77222233293815501</c:v>
                </c:pt>
                <c:pt idx="14">
                  <c:v>12.598026087091707</c:v>
                </c:pt>
                <c:pt idx="15">
                  <c:v>17.901861417788112</c:v>
                </c:pt>
                <c:pt idx="16">
                  <c:v>35.061483747254741</c:v>
                </c:pt>
                <c:pt idx="17">
                  <c:v>39.652777276617243</c:v>
                </c:pt>
                <c:pt idx="18">
                  <c:v>44.867556168924715</c:v>
                </c:pt>
                <c:pt idx="19">
                  <c:v>59.606786015539029</c:v>
                </c:pt>
                <c:pt idx="20">
                  <c:v>77.549479298595557</c:v>
                </c:pt>
                <c:pt idx="21">
                  <c:v>53.334164219685256</c:v>
                </c:pt>
                <c:pt idx="22">
                  <c:v>59.500713700830168</c:v>
                </c:pt>
                <c:pt idx="23">
                  <c:v>68.671706778572442</c:v>
                </c:pt>
                <c:pt idx="24">
                  <c:v>75.722740655848483</c:v>
                </c:pt>
                <c:pt idx="25">
                  <c:v>77.545520131140862</c:v>
                </c:pt>
                <c:pt idx="26">
                  <c:v>67.155328615121519</c:v>
                </c:pt>
                <c:pt idx="27">
                  <c:v>69.57437135955378</c:v>
                </c:pt>
                <c:pt idx="28">
                  <c:v>71.522769583628715</c:v>
                </c:pt>
                <c:pt idx="29">
                  <c:v>63.205900612051025</c:v>
                </c:pt>
                <c:pt idx="30">
                  <c:v>53.617850953712917</c:v>
                </c:pt>
                <c:pt idx="31">
                  <c:v>46.038684196899638</c:v>
                </c:pt>
                <c:pt idx="32">
                  <c:v>57.968908498225765</c:v>
                </c:pt>
                <c:pt idx="33">
                  <c:v>59.165903809936047</c:v>
                </c:pt>
                <c:pt idx="34">
                  <c:v>60.281228676720524</c:v>
                </c:pt>
                <c:pt idx="35">
                  <c:v>75.420026252659767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B-4B1E-A836-B010A85564E2}"/>
            </c:ext>
          </c:extLst>
        </c:ser>
        <c:ser>
          <c:idx val="4"/>
          <c:order val="4"/>
          <c:tx>
            <c:strRef>
              <c:f>return!$G$1</c:f>
              <c:strCache>
                <c:ptCount val="1"/>
                <c:pt idx="0">
                  <c:v>ZZ500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return!$A$2:$A$37</c:f>
              <c:numCache>
                <c:formatCode>m/d/yyyy</c:formatCode>
                <c:ptCount val="36"/>
                <c:pt idx="0">
                  <c:v>39387</c:v>
                </c:pt>
                <c:pt idx="1">
                  <c:v>39417</c:v>
                </c:pt>
                <c:pt idx="2">
                  <c:v>39448</c:v>
                </c:pt>
                <c:pt idx="3">
                  <c:v>39479</c:v>
                </c:pt>
                <c:pt idx="4">
                  <c:v>39508</c:v>
                </c:pt>
                <c:pt idx="5">
                  <c:v>39539</c:v>
                </c:pt>
                <c:pt idx="6">
                  <c:v>39569</c:v>
                </c:pt>
                <c:pt idx="7">
                  <c:v>39600</c:v>
                </c:pt>
                <c:pt idx="8">
                  <c:v>39630</c:v>
                </c:pt>
                <c:pt idx="9">
                  <c:v>39661</c:v>
                </c:pt>
                <c:pt idx="10">
                  <c:v>39692</c:v>
                </c:pt>
                <c:pt idx="11">
                  <c:v>39722</c:v>
                </c:pt>
                <c:pt idx="12">
                  <c:v>39753</c:v>
                </c:pt>
                <c:pt idx="13">
                  <c:v>39783</c:v>
                </c:pt>
                <c:pt idx="14">
                  <c:v>39814</c:v>
                </c:pt>
                <c:pt idx="15">
                  <c:v>39845</c:v>
                </c:pt>
                <c:pt idx="16">
                  <c:v>39873</c:v>
                </c:pt>
                <c:pt idx="17">
                  <c:v>39904</c:v>
                </c:pt>
                <c:pt idx="18">
                  <c:v>39934</c:v>
                </c:pt>
                <c:pt idx="19">
                  <c:v>39965</c:v>
                </c:pt>
                <c:pt idx="20">
                  <c:v>39995</c:v>
                </c:pt>
                <c:pt idx="21">
                  <c:v>40026</c:v>
                </c:pt>
                <c:pt idx="22">
                  <c:v>40057</c:v>
                </c:pt>
                <c:pt idx="23">
                  <c:v>40087</c:v>
                </c:pt>
                <c:pt idx="24">
                  <c:v>40118</c:v>
                </c:pt>
                <c:pt idx="25">
                  <c:v>40148</c:v>
                </c:pt>
                <c:pt idx="26">
                  <c:v>40179</c:v>
                </c:pt>
                <c:pt idx="27">
                  <c:v>40210</c:v>
                </c:pt>
                <c:pt idx="28">
                  <c:v>40238</c:v>
                </c:pt>
                <c:pt idx="29">
                  <c:v>40269</c:v>
                </c:pt>
                <c:pt idx="30">
                  <c:v>40299</c:v>
                </c:pt>
                <c:pt idx="31">
                  <c:v>40330</c:v>
                </c:pt>
                <c:pt idx="32">
                  <c:v>40360</c:v>
                </c:pt>
                <c:pt idx="33">
                  <c:v>40391</c:v>
                </c:pt>
                <c:pt idx="34">
                  <c:v>40422</c:v>
                </c:pt>
                <c:pt idx="35">
                  <c:v>40452</c:v>
                </c:pt>
              </c:numCache>
            </c:numRef>
          </c:cat>
          <c:val>
            <c:numRef>
              <c:f>return!$G$2:$G$37</c:f>
              <c:numCache>
                <c:formatCode>General</c:formatCode>
                <c:ptCount val="36"/>
                <c:pt idx="0">
                  <c:v>90.610261572069675</c:v>
                </c:pt>
                <c:pt idx="1">
                  <c:v>110.61229895810341</c:v>
                </c:pt>
                <c:pt idx="2">
                  <c:v>104.86830186860546</c:v>
                </c:pt>
                <c:pt idx="3">
                  <c:v>113.32155817675765</c:v>
                </c:pt>
                <c:pt idx="4">
                  <c:v>93.282092973757031</c:v>
                </c:pt>
                <c:pt idx="5">
                  <c:v>89.797510495578933</c:v>
                </c:pt>
                <c:pt idx="6">
                  <c:v>86.017259520732779</c:v>
                </c:pt>
                <c:pt idx="7">
                  <c:v>60.937312880621796</c:v>
                </c:pt>
                <c:pt idx="8">
                  <c:v>68.169731173842166</c:v>
                </c:pt>
                <c:pt idx="9">
                  <c:v>44.636147278733418</c:v>
                </c:pt>
                <c:pt idx="10">
                  <c:v>37.217502711386551</c:v>
                </c:pt>
                <c:pt idx="11">
                  <c:v>10.345779864944603</c:v>
                </c:pt>
                <c:pt idx="12">
                  <c:v>28.234795370507914</c:v>
                </c:pt>
                <c:pt idx="13">
                  <c:v>33.555602343273939</c:v>
                </c:pt>
                <c:pt idx="14">
                  <c:v>48.954456645826738</c:v>
                </c:pt>
                <c:pt idx="15">
                  <c:v>56.946574890036047</c:v>
                </c:pt>
                <c:pt idx="16">
                  <c:v>77.517128687177092</c:v>
                </c:pt>
                <c:pt idx="17">
                  <c:v>83.422493238518314</c:v>
                </c:pt>
                <c:pt idx="18">
                  <c:v>89.596064792069257</c:v>
                </c:pt>
                <c:pt idx="19">
                  <c:v>94.952286658247644</c:v>
                </c:pt>
                <c:pt idx="20">
                  <c:v>108.74962521328115</c:v>
                </c:pt>
                <c:pt idx="21">
                  <c:v>92.189443162769265</c:v>
                </c:pt>
                <c:pt idx="22">
                  <c:v>95.930138708833937</c:v>
                </c:pt>
                <c:pt idx="23">
                  <c:v>108.48843690151644</c:v>
                </c:pt>
                <c:pt idx="24">
                  <c:v>123.57982385131372</c:v>
                </c:pt>
                <c:pt idx="25">
                  <c:v>125.39421687067889</c:v>
                </c:pt>
                <c:pt idx="26">
                  <c:v>122.92813909592336</c:v>
                </c:pt>
                <c:pt idx="27">
                  <c:v>128.87192888482076</c:v>
                </c:pt>
                <c:pt idx="28">
                  <c:v>131.49325899030831</c:v>
                </c:pt>
                <c:pt idx="29">
                  <c:v>124.81812611000151</c:v>
                </c:pt>
                <c:pt idx="30">
                  <c:v>117.28615714625552</c:v>
                </c:pt>
                <c:pt idx="31">
                  <c:v>106.56828639417726</c:v>
                </c:pt>
                <c:pt idx="32">
                  <c:v>120.94066322459702</c:v>
                </c:pt>
                <c:pt idx="33">
                  <c:v>130.44072645336826</c:v>
                </c:pt>
                <c:pt idx="34">
                  <c:v>131.99456157819151</c:v>
                </c:pt>
                <c:pt idx="35">
                  <c:v>140.46750497603725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B-4B1E-A836-B010A855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29615"/>
        <c:axId val="1165756591"/>
      </c:lineChart>
      <c:dateAx>
        <c:axId val="116712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756591"/>
        <c:crosses val="autoZero"/>
        <c:auto val="1"/>
        <c:lblOffset val="100"/>
        <c:baseTimeUnit val="months"/>
      </c:dateAx>
      <c:valAx>
        <c:axId val="1165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1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23079610708356E-2"/>
                  <c:y val="-0.29544318809337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return!$J$2:$J$40</c:f>
              <c:numCache>
                <c:formatCode>General</c:formatCode>
                <c:ptCount val="39"/>
                <c:pt idx="0">
                  <c:v>-2.2782973546105499E-2</c:v>
                </c:pt>
                <c:pt idx="1">
                  <c:v>0.20885132563738601</c:v>
                </c:pt>
                <c:pt idx="2">
                  <c:v>-6.1507096669080802E-2</c:v>
                </c:pt>
                <c:pt idx="3">
                  <c:v>0.10647231443020599</c:v>
                </c:pt>
                <c:pt idx="4">
                  <c:v>-0.169992867618286</c:v>
                </c:pt>
                <c:pt idx="5">
                  <c:v>-7.3050326358819404E-2</c:v>
                </c:pt>
                <c:pt idx="6">
                  <c:v>-1.49152309896974E-2</c:v>
                </c:pt>
                <c:pt idx="7">
                  <c:v>-0.239579628572125</c:v>
                </c:pt>
                <c:pt idx="8">
                  <c:v>0.13588583250970901</c:v>
                </c:pt>
                <c:pt idx="9">
                  <c:v>-0.21769644737740701</c:v>
                </c:pt>
                <c:pt idx="10">
                  <c:v>-0.102179722214485</c:v>
                </c:pt>
                <c:pt idx="11">
                  <c:v>-0.243344855682398</c:v>
                </c:pt>
                <c:pt idx="12">
                  <c:v>0.23933876712102201</c:v>
                </c:pt>
                <c:pt idx="13">
                  <c:v>0.138899794809829</c:v>
                </c:pt>
                <c:pt idx="14">
                  <c:v>0.15079938285755701</c:v>
                </c:pt>
                <c:pt idx="15">
                  <c:v>8.5836915746707002E-2</c:v>
                </c:pt>
                <c:pt idx="16">
                  <c:v>0.241349689880864</c:v>
                </c:pt>
                <c:pt idx="17">
                  <c:v>8.51499397448226E-2</c:v>
                </c:pt>
                <c:pt idx="18">
                  <c:v>8.1163649650130607E-2</c:v>
                </c:pt>
                <c:pt idx="19">
                  <c:v>7.6716543568012302E-2</c:v>
                </c:pt>
                <c:pt idx="20">
                  <c:v>0.142488479897242</c:v>
                </c:pt>
                <c:pt idx="21">
                  <c:v>-0.134613264667375</c:v>
                </c:pt>
                <c:pt idx="22">
                  <c:v>4.8793632394627598E-2</c:v>
                </c:pt>
                <c:pt idx="23">
                  <c:v>0.130967343987444</c:v>
                </c:pt>
                <c:pt idx="24">
                  <c:v>0.16198370288450401</c:v>
                </c:pt>
                <c:pt idx="25">
                  <c:v>3.7192488430086601E-2</c:v>
                </c:pt>
                <c:pt idx="26">
                  <c:v>-2.74962285367529E-2</c:v>
                </c:pt>
                <c:pt idx="27">
                  <c:v>6.6694505548618693E-2</c:v>
                </c:pt>
                <c:pt idx="28">
                  <c:v>8.5748196110526795E-2</c:v>
                </c:pt>
                <c:pt idx="29">
                  <c:v>-9.2097409520282406E-2</c:v>
                </c:pt>
                <c:pt idx="30">
                  <c:v>-6.9623217983419305E-2</c:v>
                </c:pt>
                <c:pt idx="31">
                  <c:v>-6.8711922256165694E-2</c:v>
                </c:pt>
                <c:pt idx="32">
                  <c:v>0.14022210066405</c:v>
                </c:pt>
                <c:pt idx="33">
                  <c:v>9.8959926728775197E-2</c:v>
                </c:pt>
                <c:pt idx="34">
                  <c:v>-3.6108025474037499E-2</c:v>
                </c:pt>
                <c:pt idx="35">
                  <c:v>8.6990216518985697E-2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0.147559579</c:v>
                </c:pt>
                <c:pt idx="1">
                  <c:v>8.6629960000000006E-2</c:v>
                </c:pt>
                <c:pt idx="2">
                  <c:v>7.2774675999999996E-2</c:v>
                </c:pt>
                <c:pt idx="3">
                  <c:v>9.4790132999999999E-2</c:v>
                </c:pt>
                <c:pt idx="4">
                  <c:v>2.1826470000000001E-2</c:v>
                </c:pt>
                <c:pt idx="5">
                  <c:v>-0.14028183999999999</c:v>
                </c:pt>
                <c:pt idx="6">
                  <c:v>7.7975149999999993E-2</c:v>
                </c:pt>
                <c:pt idx="7">
                  <c:v>-2.4407594000000001E-2</c:v>
                </c:pt>
                <c:pt idx="8">
                  <c:v>0.125765821</c:v>
                </c:pt>
                <c:pt idx="9">
                  <c:v>-6.8118081999999996E-2</c:v>
                </c:pt>
                <c:pt idx="10">
                  <c:v>-4.0622139000000002E-2</c:v>
                </c:pt>
                <c:pt idx="11">
                  <c:v>2.3452758000000001E-2</c:v>
                </c:pt>
                <c:pt idx="12">
                  <c:v>0.12397026799999999</c:v>
                </c:pt>
                <c:pt idx="13">
                  <c:v>0.13809569599999999</c:v>
                </c:pt>
                <c:pt idx="14">
                  <c:v>2.8995414000000001E-2</c:v>
                </c:pt>
                <c:pt idx="15">
                  <c:v>4.1576997999999997E-2</c:v>
                </c:pt>
                <c:pt idx="16">
                  <c:v>6.5071561E-2</c:v>
                </c:pt>
                <c:pt idx="17">
                  <c:v>4.4970088999999998E-2</c:v>
                </c:pt>
                <c:pt idx="18">
                  <c:v>3.0299075000000002E-2</c:v>
                </c:pt>
                <c:pt idx="19">
                  <c:v>-6.3282179999999993E-2</c:v>
                </c:pt>
                <c:pt idx="20">
                  <c:v>-4.0860779E-2</c:v>
                </c:pt>
                <c:pt idx="21">
                  <c:v>0.100568244</c:v>
                </c:pt>
                <c:pt idx="22">
                  <c:v>-9.9502689999999994E-3</c:v>
                </c:pt>
                <c:pt idx="23">
                  <c:v>4.5487791E-2</c:v>
                </c:pt>
                <c:pt idx="24">
                  <c:v>9.8496503999999999E-2</c:v>
                </c:pt>
                <c:pt idx="25">
                  <c:v>3.7449089999999998E-3</c:v>
                </c:pt>
                <c:pt idx="26">
                  <c:v>7.7060955E-2</c:v>
                </c:pt>
                <c:pt idx="27">
                  <c:v>4.8083925999999999E-2</c:v>
                </c:pt>
                <c:pt idx="28">
                  <c:v>6.7845172999999995E-2</c:v>
                </c:pt>
                <c:pt idx="29">
                  <c:v>-1.00632E-2</c:v>
                </c:pt>
                <c:pt idx="30">
                  <c:v>7.4399990000000001E-3</c:v>
                </c:pt>
                <c:pt idx="31">
                  <c:v>-1.1820240000000001E-3</c:v>
                </c:pt>
                <c:pt idx="32">
                  <c:v>3.0128383000000002E-2</c:v>
                </c:pt>
                <c:pt idx="33">
                  <c:v>0.10022086500000001</c:v>
                </c:pt>
                <c:pt idx="34">
                  <c:v>-4.3832363999999999E-2</c:v>
                </c:pt>
                <c:pt idx="35">
                  <c:v>-4.3557818999999998E-2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F-49F8-A7D4-03D2AFE1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9375"/>
        <c:axId val="1197922959"/>
      </c:scatterChart>
      <c:valAx>
        <c:axId val="139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922959"/>
        <c:crosses val="autoZero"/>
        <c:crossBetween val="midCat"/>
      </c:valAx>
      <c:valAx>
        <c:axId val="1197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</a:t>
            </a:r>
            <a:r>
              <a:rPr lang="en-US" altLang="zh-CN"/>
              <a:t>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-2.2782973546105499E-2</c:v>
                </c:pt>
                <c:pt idx="1">
                  <c:v>0.20885132563738601</c:v>
                </c:pt>
                <c:pt idx="2">
                  <c:v>-6.1507096669080802E-2</c:v>
                </c:pt>
                <c:pt idx="3">
                  <c:v>0.10647231443020599</c:v>
                </c:pt>
                <c:pt idx="4">
                  <c:v>-0.169992867618286</c:v>
                </c:pt>
                <c:pt idx="5">
                  <c:v>-7.3050326358819404E-2</c:v>
                </c:pt>
                <c:pt idx="6">
                  <c:v>-1.49152309896974E-2</c:v>
                </c:pt>
                <c:pt idx="7">
                  <c:v>-0.239579628572125</c:v>
                </c:pt>
                <c:pt idx="8">
                  <c:v>0.13588583250970901</c:v>
                </c:pt>
                <c:pt idx="9">
                  <c:v>-0.21769644737740701</c:v>
                </c:pt>
                <c:pt idx="10">
                  <c:v>-0.102179722214485</c:v>
                </c:pt>
                <c:pt idx="11">
                  <c:v>-0.243344855682398</c:v>
                </c:pt>
                <c:pt idx="12">
                  <c:v>0.23933876712102201</c:v>
                </c:pt>
                <c:pt idx="13">
                  <c:v>0.138899794809829</c:v>
                </c:pt>
                <c:pt idx="14">
                  <c:v>0.15079938285755701</c:v>
                </c:pt>
                <c:pt idx="15">
                  <c:v>8.5836915746707002E-2</c:v>
                </c:pt>
                <c:pt idx="16">
                  <c:v>0.241349689880864</c:v>
                </c:pt>
                <c:pt idx="17">
                  <c:v>8.51499397448226E-2</c:v>
                </c:pt>
                <c:pt idx="18">
                  <c:v>8.1163649650130607E-2</c:v>
                </c:pt>
                <c:pt idx="19">
                  <c:v>7.6716543568012302E-2</c:v>
                </c:pt>
                <c:pt idx="20">
                  <c:v>0.142488479897242</c:v>
                </c:pt>
                <c:pt idx="21">
                  <c:v>-0.134613264667375</c:v>
                </c:pt>
                <c:pt idx="22">
                  <c:v>4.8793632394627598E-2</c:v>
                </c:pt>
                <c:pt idx="23">
                  <c:v>0.130967343987444</c:v>
                </c:pt>
                <c:pt idx="24">
                  <c:v>0.16198370288450401</c:v>
                </c:pt>
                <c:pt idx="25">
                  <c:v>3.7192488430086601E-2</c:v>
                </c:pt>
                <c:pt idx="26">
                  <c:v>-2.74962285367529E-2</c:v>
                </c:pt>
                <c:pt idx="27">
                  <c:v>6.6694505548618693E-2</c:v>
                </c:pt>
                <c:pt idx="28">
                  <c:v>8.5748196110526795E-2</c:v>
                </c:pt>
                <c:pt idx="29">
                  <c:v>-9.2097409520282406E-2</c:v>
                </c:pt>
                <c:pt idx="30">
                  <c:v>-6.9623217983419305E-2</c:v>
                </c:pt>
                <c:pt idx="31">
                  <c:v>-6.8711922256165694E-2</c:v>
                </c:pt>
                <c:pt idx="32">
                  <c:v>0.14022210066405</c:v>
                </c:pt>
                <c:pt idx="33">
                  <c:v>9.8959926728775197E-2</c:v>
                </c:pt>
                <c:pt idx="34">
                  <c:v>-3.6108025474037499E-2</c:v>
                </c:pt>
                <c:pt idx="35">
                  <c:v>8.6990216518985697E-2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-0.16720107444089347</c:v>
                </c:pt>
                <c:pt idx="1">
                  <c:v>0.12683301635281738</c:v>
                </c:pt>
                <c:pt idx="2">
                  <c:v>-0.13447615051318138</c:v>
                </c:pt>
                <c:pt idx="3">
                  <c:v>1.171976452255228E-2</c:v>
                </c:pt>
                <c:pt idx="4">
                  <c:v>-0.18911339059374699</c:v>
                </c:pt>
                <c:pt idx="5">
                  <c:v>4.447662991718828E-2</c:v>
                </c:pt>
                <c:pt idx="6">
                  <c:v>-8.7845278748812858E-2</c:v>
                </c:pt>
                <c:pt idx="7">
                  <c:v>-0.22692747547302511</c:v>
                </c:pt>
                <c:pt idx="8">
                  <c:v>4.7961544798732986E-3</c:v>
                </c:pt>
                <c:pt idx="9">
                  <c:v>-0.14742924772120453</c:v>
                </c:pt>
                <c:pt idx="10">
                  <c:v>-6.1873860614473759E-2</c:v>
                </c:pt>
                <c:pt idx="11">
                  <c:v>-0.2585061907775687</c:v>
                </c:pt>
                <c:pt idx="12">
                  <c:v>9.9936285058245061E-2</c:v>
                </c:pt>
                <c:pt idx="13">
                  <c:v>-6.6669581183877134E-3</c:v>
                </c:pt>
                <c:pt idx="14">
                  <c:v>0.11825803754153556</c:v>
                </c:pt>
                <c:pt idx="15">
                  <c:v>5.3038353306964062E-2</c:v>
                </c:pt>
                <c:pt idx="16">
                  <c:v>0.17159622329466628</c:v>
                </c:pt>
                <c:pt idx="17">
                  <c:v>4.5912935293625015E-2</c:v>
                </c:pt>
                <c:pt idx="18">
                  <c:v>5.2147788923074659E-2</c:v>
                </c:pt>
                <c:pt idx="19">
                  <c:v>0.1473922984661431</c:v>
                </c:pt>
                <c:pt idx="20">
                  <c:v>0.17942693283056529</c:v>
                </c:pt>
                <c:pt idx="21">
                  <c:v>-0.24215315078910302</c:v>
                </c:pt>
                <c:pt idx="22">
                  <c:v>6.1665494811449152E-2</c:v>
                </c:pt>
                <c:pt idx="23">
                  <c:v>9.1709930777422691E-2</c:v>
                </c:pt>
                <c:pt idx="24">
                  <c:v>7.0510338772760445E-2</c:v>
                </c:pt>
                <c:pt idx="25">
                  <c:v>1.8227794752923753E-2</c:v>
                </c:pt>
                <c:pt idx="26">
                  <c:v>-0.1039019151601933</c:v>
                </c:pt>
                <c:pt idx="27">
                  <c:v>2.4190427444322451E-2</c:v>
                </c:pt>
                <c:pt idx="28">
                  <c:v>1.948398224074939E-2</c:v>
                </c:pt>
                <c:pt idx="29">
                  <c:v>-8.3168689715776789E-2</c:v>
                </c:pt>
                <c:pt idx="30">
                  <c:v>-9.5880496583381117E-2</c:v>
                </c:pt>
                <c:pt idx="31">
                  <c:v>-7.5791667568132826E-2</c:v>
                </c:pt>
                <c:pt idx="32">
                  <c:v>0.11930224301326134</c:v>
                </c:pt>
                <c:pt idx="33">
                  <c:v>1.1969953117102724E-2</c:v>
                </c:pt>
                <c:pt idx="34">
                  <c:v>1.1153248667844718E-2</c:v>
                </c:pt>
                <c:pt idx="35">
                  <c:v>0.1513879757593925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7-4BCE-A16C-B3DDD72E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SMALL</a:t>
            </a:r>
            <a:r>
              <a:rPr lang="en-US" altLang="zh-CN" baseline="0"/>
              <a:t> REG ON ZZ</a:t>
            </a:r>
            <a:r>
              <a:rPr lang="en-US" altLang="zh-CN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690142898804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-2.2782973546105499E-2</c:v>
                </c:pt>
                <c:pt idx="1">
                  <c:v>0.20885132563738601</c:v>
                </c:pt>
                <c:pt idx="2">
                  <c:v>-6.1507096669080802E-2</c:v>
                </c:pt>
                <c:pt idx="3">
                  <c:v>0.10647231443020599</c:v>
                </c:pt>
                <c:pt idx="4">
                  <c:v>-0.169992867618286</c:v>
                </c:pt>
                <c:pt idx="5">
                  <c:v>-7.3050326358819404E-2</c:v>
                </c:pt>
                <c:pt idx="6">
                  <c:v>-1.49152309896974E-2</c:v>
                </c:pt>
                <c:pt idx="7">
                  <c:v>-0.239579628572125</c:v>
                </c:pt>
                <c:pt idx="8">
                  <c:v>0.13588583250970901</c:v>
                </c:pt>
                <c:pt idx="9">
                  <c:v>-0.21769644737740701</c:v>
                </c:pt>
                <c:pt idx="10">
                  <c:v>-0.102179722214485</c:v>
                </c:pt>
                <c:pt idx="11">
                  <c:v>-0.243344855682398</c:v>
                </c:pt>
                <c:pt idx="12">
                  <c:v>0.23933876712102201</c:v>
                </c:pt>
                <c:pt idx="13">
                  <c:v>0.138899794809829</c:v>
                </c:pt>
                <c:pt idx="14">
                  <c:v>0.15079938285755701</c:v>
                </c:pt>
                <c:pt idx="15">
                  <c:v>8.5836915746707002E-2</c:v>
                </c:pt>
                <c:pt idx="16">
                  <c:v>0.241349689880864</c:v>
                </c:pt>
                <c:pt idx="17">
                  <c:v>8.51499397448226E-2</c:v>
                </c:pt>
                <c:pt idx="18">
                  <c:v>8.1163649650130607E-2</c:v>
                </c:pt>
                <c:pt idx="19">
                  <c:v>7.6716543568012302E-2</c:v>
                </c:pt>
                <c:pt idx="20">
                  <c:v>0.142488479897242</c:v>
                </c:pt>
                <c:pt idx="21">
                  <c:v>-0.134613264667375</c:v>
                </c:pt>
                <c:pt idx="22">
                  <c:v>4.8793632394627598E-2</c:v>
                </c:pt>
                <c:pt idx="23">
                  <c:v>0.130967343987444</c:v>
                </c:pt>
                <c:pt idx="24">
                  <c:v>0.16198370288450401</c:v>
                </c:pt>
                <c:pt idx="25">
                  <c:v>3.7192488430086601E-2</c:v>
                </c:pt>
                <c:pt idx="26">
                  <c:v>-2.74962285367529E-2</c:v>
                </c:pt>
                <c:pt idx="27">
                  <c:v>6.6694505548618693E-2</c:v>
                </c:pt>
                <c:pt idx="28">
                  <c:v>8.5748196110526795E-2</c:v>
                </c:pt>
                <c:pt idx="29">
                  <c:v>-9.2097409520282406E-2</c:v>
                </c:pt>
                <c:pt idx="30">
                  <c:v>-6.9623217983419305E-2</c:v>
                </c:pt>
                <c:pt idx="31">
                  <c:v>-6.8711922256165694E-2</c:v>
                </c:pt>
                <c:pt idx="32">
                  <c:v>0.14022210066405</c:v>
                </c:pt>
                <c:pt idx="33">
                  <c:v>9.8959926728775197E-2</c:v>
                </c:pt>
                <c:pt idx="34">
                  <c:v>-3.6108025474037499E-2</c:v>
                </c:pt>
                <c:pt idx="35">
                  <c:v>8.6990216518985697E-2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-9.3897384279303234E-2</c:v>
                </c:pt>
                <c:pt idx="1">
                  <c:v>0.20002037386033719</c:v>
                </c:pt>
                <c:pt idx="2">
                  <c:v>-5.7439970894979479E-2</c:v>
                </c:pt>
                <c:pt idx="3">
                  <c:v>8.4532563081521905E-2</c:v>
                </c:pt>
                <c:pt idx="4">
                  <c:v>-0.2003946520300062</c:v>
                </c:pt>
                <c:pt idx="5">
                  <c:v>-3.4845824781780887E-2</c:v>
                </c:pt>
                <c:pt idx="6">
                  <c:v>-3.7802509748461444E-2</c:v>
                </c:pt>
                <c:pt idx="7">
                  <c:v>-0.25079946640110989</c:v>
                </c:pt>
                <c:pt idx="8">
                  <c:v>7.2324182932203634E-2</c:v>
                </c:pt>
                <c:pt idx="9">
                  <c:v>-0.23533583895108742</c:v>
                </c:pt>
                <c:pt idx="10">
                  <c:v>-7.4186445673468618E-2</c:v>
                </c:pt>
                <c:pt idx="11">
                  <c:v>-0.26871722846441948</c:v>
                </c:pt>
                <c:pt idx="12">
                  <c:v>0.17889015505563313</c:v>
                </c:pt>
                <c:pt idx="13">
                  <c:v>5.3208069727660276E-2</c:v>
                </c:pt>
                <c:pt idx="14">
                  <c:v>0.15398854302552806</c:v>
                </c:pt>
                <c:pt idx="15">
                  <c:v>7.9921182442093175E-2</c:v>
                </c:pt>
                <c:pt idx="16">
                  <c:v>0.20570553797141039</c:v>
                </c:pt>
                <c:pt idx="17">
                  <c:v>5.9053645513412127E-2</c:v>
                </c:pt>
                <c:pt idx="18">
                  <c:v>6.1735715535509529E-2</c:v>
                </c:pt>
                <c:pt idx="19">
                  <c:v>5.3562218661783845E-2</c:v>
                </c:pt>
                <c:pt idx="20">
                  <c:v>0.13797338555033506</c:v>
                </c:pt>
                <c:pt idx="21">
                  <c:v>-0.16560182050511887</c:v>
                </c:pt>
                <c:pt idx="22">
                  <c:v>3.74069554606467E-2</c:v>
                </c:pt>
                <c:pt idx="23">
                  <c:v>0.1255829819268251</c:v>
                </c:pt>
                <c:pt idx="24">
                  <c:v>0.1509138694979727</c:v>
                </c:pt>
                <c:pt idx="25">
                  <c:v>1.8143930193651847E-2</c:v>
                </c:pt>
                <c:pt idx="26">
                  <c:v>-2.4660777747555453E-2</c:v>
                </c:pt>
                <c:pt idx="27">
                  <c:v>5.9437897888974078E-2</c:v>
                </c:pt>
                <c:pt idx="28">
                  <c:v>2.6213301054875487E-2</c:v>
                </c:pt>
                <c:pt idx="29">
                  <c:v>-6.675132880306793E-2</c:v>
                </c:pt>
                <c:pt idx="30">
                  <c:v>-7.5319689637459913E-2</c:v>
                </c:pt>
                <c:pt idx="31">
                  <c:v>-0.10717870752078269</c:v>
                </c:pt>
                <c:pt idx="32">
                  <c:v>0.14372376830419764</c:v>
                </c:pt>
                <c:pt idx="33">
                  <c:v>9.5000632287712342E-2</c:v>
                </c:pt>
                <c:pt idx="34">
                  <c:v>1.5538351248232385E-2</c:v>
                </c:pt>
                <c:pt idx="35">
                  <c:v>8.4729433978457572E-2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7-41E1-BD99-0F214BAB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51983"/>
        <c:axId val="1360770223"/>
      </c:scatterChart>
      <c:valAx>
        <c:axId val="24715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70223"/>
        <c:crosses val="autoZero"/>
        <c:crossBetween val="midCat"/>
      </c:valAx>
      <c:valAx>
        <c:axId val="1360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5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ZZ500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return!$N$1</c:f>
              <c:strCache>
                <c:ptCount val="1"/>
                <c:pt idx="0">
                  <c:v>ZZ500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0284339457568"/>
                  <c:y val="-0.23083588509769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-0.17034255249994601</c:v>
                </c:pt>
                <c:pt idx="1">
                  <c:v>0.12222136609404601</c:v>
                </c:pt>
                <c:pt idx="2">
                  <c:v>-0.13428177276455799</c:v>
                </c:pt>
                <c:pt idx="3">
                  <c:v>1.1682181642126799E-2</c:v>
                </c:pt>
                <c:pt idx="4">
                  <c:v>-0.19181933746877</c:v>
                </c:pt>
                <c:pt idx="5">
                  <c:v>6.7231513798935799E-2</c:v>
                </c:pt>
                <c:pt idx="6">
                  <c:v>-9.2890381415405704E-2</c:v>
                </c:pt>
                <c:pt idx="7">
                  <c:v>-0.21517203425900799</c:v>
                </c:pt>
                <c:pt idx="8">
                  <c:v>1.01200113388132E-2</c:v>
                </c:pt>
                <c:pt idx="9">
                  <c:v>-0.14957836550109599</c:v>
                </c:pt>
                <c:pt idx="10">
                  <c:v>-6.1557582879498501E-2</c:v>
                </c:pt>
                <c:pt idx="11">
                  <c:v>-0.26679761389065099</c:v>
                </c:pt>
                <c:pt idx="12">
                  <c:v>0.115368499278496</c:v>
                </c:pt>
                <c:pt idx="13">
                  <c:v>8.0409844279590297E-4</c:v>
                </c:pt>
                <c:pt idx="14">
                  <c:v>0.121803968684987</c:v>
                </c:pt>
                <c:pt idx="15">
                  <c:v>4.4259918244621201E-2</c:v>
                </c:pt>
                <c:pt idx="16">
                  <c:v>0.17627812892731401</c:v>
                </c:pt>
                <c:pt idx="17">
                  <c:v>4.0179851109550899E-2</c:v>
                </c:pt>
                <c:pt idx="18">
                  <c:v>5.0864574493865097E-2</c:v>
                </c:pt>
                <c:pt idx="19">
                  <c:v>0.13999872325490101</c:v>
                </c:pt>
                <c:pt idx="20">
                  <c:v>0.18334925909338001</c:v>
                </c:pt>
                <c:pt idx="21">
                  <c:v>-0.23518150819827499</c:v>
                </c:pt>
                <c:pt idx="22">
                  <c:v>5.8743901140085597E-2</c:v>
                </c:pt>
                <c:pt idx="23">
                  <c:v>8.5479553389726806E-2</c:v>
                </c:pt>
                <c:pt idx="24">
                  <c:v>6.3487199233239797E-2</c:v>
                </c:pt>
                <c:pt idx="25">
                  <c:v>3.34475798035044E-2</c:v>
                </c:pt>
                <c:pt idx="26">
                  <c:v>-0.10455718329944599</c:v>
                </c:pt>
                <c:pt idx="27">
                  <c:v>1.86105791588837E-2</c:v>
                </c:pt>
                <c:pt idx="28">
                  <c:v>1.7903022841148801E-2</c:v>
                </c:pt>
                <c:pt idx="29">
                  <c:v>-8.2034209093417104E-2</c:v>
                </c:pt>
                <c:pt idx="30">
                  <c:v>-7.7063216971359302E-2</c:v>
                </c:pt>
                <c:pt idx="31">
                  <c:v>-6.7529898747250294E-2</c:v>
                </c:pt>
                <c:pt idx="32">
                  <c:v>0.110093718143065</c:v>
                </c:pt>
                <c:pt idx="33">
                  <c:v>-1.26093851761002E-3</c:v>
                </c:pt>
                <c:pt idx="34">
                  <c:v>7.7243380549094397E-3</c:v>
                </c:pt>
                <c:pt idx="35">
                  <c:v>0.13054803556799799</c:v>
                </c:pt>
              </c:numCache>
            </c:numRef>
          </c:xVal>
          <c:yVal>
            <c:numRef>
              <c:f>return!$N$2:$N$37</c:f>
              <c:numCache>
                <c:formatCode>General</c:formatCode>
                <c:ptCount val="36"/>
                <c:pt idx="0">
                  <c:v>-9.3897384279303234E-2</c:v>
                </c:pt>
                <c:pt idx="1">
                  <c:v>0.20002037386033719</c:v>
                </c:pt>
                <c:pt idx="2">
                  <c:v>-5.7439970894979479E-2</c:v>
                </c:pt>
                <c:pt idx="3">
                  <c:v>8.4532563081521905E-2</c:v>
                </c:pt>
                <c:pt idx="4">
                  <c:v>-0.2003946520300062</c:v>
                </c:pt>
                <c:pt idx="5">
                  <c:v>-3.4845824781780887E-2</c:v>
                </c:pt>
                <c:pt idx="6">
                  <c:v>-3.7802509748461444E-2</c:v>
                </c:pt>
                <c:pt idx="7">
                  <c:v>-0.25079946640110989</c:v>
                </c:pt>
                <c:pt idx="8">
                  <c:v>7.2324182932203634E-2</c:v>
                </c:pt>
                <c:pt idx="9">
                  <c:v>-0.23533583895108742</c:v>
                </c:pt>
                <c:pt idx="10">
                  <c:v>-7.4186445673468618E-2</c:v>
                </c:pt>
                <c:pt idx="11">
                  <c:v>-0.26871722846441948</c:v>
                </c:pt>
                <c:pt idx="12">
                  <c:v>0.17889015505563313</c:v>
                </c:pt>
                <c:pt idx="13">
                  <c:v>5.3208069727660276E-2</c:v>
                </c:pt>
                <c:pt idx="14">
                  <c:v>0.15398854302552806</c:v>
                </c:pt>
                <c:pt idx="15">
                  <c:v>7.9921182442093175E-2</c:v>
                </c:pt>
                <c:pt idx="16">
                  <c:v>0.20570553797141039</c:v>
                </c:pt>
                <c:pt idx="17">
                  <c:v>5.9053645513412127E-2</c:v>
                </c:pt>
                <c:pt idx="18">
                  <c:v>6.1735715535509529E-2</c:v>
                </c:pt>
                <c:pt idx="19">
                  <c:v>5.3562218661783845E-2</c:v>
                </c:pt>
                <c:pt idx="20">
                  <c:v>0.13797338555033506</c:v>
                </c:pt>
                <c:pt idx="21">
                  <c:v>-0.16560182050511887</c:v>
                </c:pt>
                <c:pt idx="22">
                  <c:v>3.74069554606467E-2</c:v>
                </c:pt>
                <c:pt idx="23">
                  <c:v>0.1255829819268251</c:v>
                </c:pt>
                <c:pt idx="24">
                  <c:v>0.1509138694979727</c:v>
                </c:pt>
                <c:pt idx="25">
                  <c:v>1.8143930193651847E-2</c:v>
                </c:pt>
                <c:pt idx="26">
                  <c:v>-2.4660777747555453E-2</c:v>
                </c:pt>
                <c:pt idx="27">
                  <c:v>5.9437897888974078E-2</c:v>
                </c:pt>
                <c:pt idx="28">
                  <c:v>2.6213301054875487E-2</c:v>
                </c:pt>
                <c:pt idx="29">
                  <c:v>-6.675132880306793E-2</c:v>
                </c:pt>
                <c:pt idx="30">
                  <c:v>-7.5319689637459913E-2</c:v>
                </c:pt>
                <c:pt idx="31">
                  <c:v>-0.10717870752078269</c:v>
                </c:pt>
                <c:pt idx="32">
                  <c:v>0.14372376830419764</c:v>
                </c:pt>
                <c:pt idx="33">
                  <c:v>9.5000632287712342E-2</c:v>
                </c:pt>
                <c:pt idx="34">
                  <c:v>1.5538351248232385E-2</c:v>
                </c:pt>
                <c:pt idx="35">
                  <c:v>8.4729433978457572E-2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B-464C-8C8B-245A552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HS300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6662292213472"/>
                  <c:y val="-0.13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return!$K$2:$K$37</c:f>
              <c:numCache>
                <c:formatCode>General</c:formatCode>
                <c:ptCount val="36"/>
                <c:pt idx="0">
                  <c:v>-0.17034255249994601</c:v>
                </c:pt>
                <c:pt idx="1">
                  <c:v>0.12222136609404601</c:v>
                </c:pt>
                <c:pt idx="2">
                  <c:v>-0.13428177276455799</c:v>
                </c:pt>
                <c:pt idx="3">
                  <c:v>1.1682181642126799E-2</c:v>
                </c:pt>
                <c:pt idx="4">
                  <c:v>-0.19181933746877</c:v>
                </c:pt>
                <c:pt idx="5">
                  <c:v>6.7231513798935799E-2</c:v>
                </c:pt>
                <c:pt idx="6">
                  <c:v>-9.2890381415405704E-2</c:v>
                </c:pt>
                <c:pt idx="7">
                  <c:v>-0.21517203425900799</c:v>
                </c:pt>
                <c:pt idx="8">
                  <c:v>1.01200113388132E-2</c:v>
                </c:pt>
                <c:pt idx="9">
                  <c:v>-0.14957836550109599</c:v>
                </c:pt>
                <c:pt idx="10">
                  <c:v>-6.1557582879498501E-2</c:v>
                </c:pt>
                <c:pt idx="11">
                  <c:v>-0.26679761389065099</c:v>
                </c:pt>
                <c:pt idx="12">
                  <c:v>0.115368499278496</c:v>
                </c:pt>
                <c:pt idx="13">
                  <c:v>8.0409844279590297E-4</c:v>
                </c:pt>
                <c:pt idx="14">
                  <c:v>0.121803968684987</c:v>
                </c:pt>
                <c:pt idx="15">
                  <c:v>4.4259918244621201E-2</c:v>
                </c:pt>
                <c:pt idx="16">
                  <c:v>0.17627812892731401</c:v>
                </c:pt>
                <c:pt idx="17">
                  <c:v>4.0179851109550899E-2</c:v>
                </c:pt>
                <c:pt idx="18">
                  <c:v>5.0864574493865097E-2</c:v>
                </c:pt>
                <c:pt idx="19">
                  <c:v>0.13999872325490101</c:v>
                </c:pt>
                <c:pt idx="20">
                  <c:v>0.18334925909338001</c:v>
                </c:pt>
                <c:pt idx="21">
                  <c:v>-0.23518150819827499</c:v>
                </c:pt>
                <c:pt idx="22">
                  <c:v>5.8743901140085597E-2</c:v>
                </c:pt>
                <c:pt idx="23">
                  <c:v>8.5479553389726806E-2</c:v>
                </c:pt>
                <c:pt idx="24">
                  <c:v>6.3487199233239797E-2</c:v>
                </c:pt>
                <c:pt idx="25">
                  <c:v>3.34475798035044E-2</c:v>
                </c:pt>
                <c:pt idx="26">
                  <c:v>-0.10455718329944599</c:v>
                </c:pt>
                <c:pt idx="27">
                  <c:v>1.86105791588837E-2</c:v>
                </c:pt>
                <c:pt idx="28">
                  <c:v>1.7903022841148801E-2</c:v>
                </c:pt>
                <c:pt idx="29">
                  <c:v>-8.2034209093417104E-2</c:v>
                </c:pt>
                <c:pt idx="30">
                  <c:v>-7.7063216971359302E-2</c:v>
                </c:pt>
                <c:pt idx="31">
                  <c:v>-6.7529898747250294E-2</c:v>
                </c:pt>
                <c:pt idx="32">
                  <c:v>0.110093718143065</c:v>
                </c:pt>
                <c:pt idx="33">
                  <c:v>-1.26093851761002E-3</c:v>
                </c:pt>
                <c:pt idx="34">
                  <c:v>7.7243380549094397E-3</c:v>
                </c:pt>
                <c:pt idx="35">
                  <c:v>0.13054803556799799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-0.16720107444089347</c:v>
                </c:pt>
                <c:pt idx="1">
                  <c:v>0.12683301635281738</c:v>
                </c:pt>
                <c:pt idx="2">
                  <c:v>-0.13447615051318138</c:v>
                </c:pt>
                <c:pt idx="3">
                  <c:v>1.171976452255228E-2</c:v>
                </c:pt>
                <c:pt idx="4">
                  <c:v>-0.18911339059374699</c:v>
                </c:pt>
                <c:pt idx="5">
                  <c:v>4.447662991718828E-2</c:v>
                </c:pt>
                <c:pt idx="6">
                  <c:v>-8.7845278748812858E-2</c:v>
                </c:pt>
                <c:pt idx="7">
                  <c:v>-0.22692747547302511</c:v>
                </c:pt>
                <c:pt idx="8">
                  <c:v>4.7961544798732986E-3</c:v>
                </c:pt>
                <c:pt idx="9">
                  <c:v>-0.14742924772120453</c:v>
                </c:pt>
                <c:pt idx="10">
                  <c:v>-6.1873860614473759E-2</c:v>
                </c:pt>
                <c:pt idx="11">
                  <c:v>-0.2585061907775687</c:v>
                </c:pt>
                <c:pt idx="12">
                  <c:v>9.9936285058245061E-2</c:v>
                </c:pt>
                <c:pt idx="13">
                  <c:v>-6.6669581183877134E-3</c:v>
                </c:pt>
                <c:pt idx="14">
                  <c:v>0.11825803754153556</c:v>
                </c:pt>
                <c:pt idx="15">
                  <c:v>5.3038353306964062E-2</c:v>
                </c:pt>
                <c:pt idx="16">
                  <c:v>0.17159622329466628</c:v>
                </c:pt>
                <c:pt idx="17">
                  <c:v>4.5912935293625015E-2</c:v>
                </c:pt>
                <c:pt idx="18">
                  <c:v>5.2147788923074659E-2</c:v>
                </c:pt>
                <c:pt idx="19">
                  <c:v>0.1473922984661431</c:v>
                </c:pt>
                <c:pt idx="20">
                  <c:v>0.17942693283056529</c:v>
                </c:pt>
                <c:pt idx="21">
                  <c:v>-0.24215315078910302</c:v>
                </c:pt>
                <c:pt idx="22">
                  <c:v>6.1665494811449152E-2</c:v>
                </c:pt>
                <c:pt idx="23">
                  <c:v>9.1709930777422691E-2</c:v>
                </c:pt>
                <c:pt idx="24">
                  <c:v>7.0510338772760445E-2</c:v>
                </c:pt>
                <c:pt idx="25">
                  <c:v>1.8227794752923753E-2</c:v>
                </c:pt>
                <c:pt idx="26">
                  <c:v>-0.1039019151601933</c:v>
                </c:pt>
                <c:pt idx="27">
                  <c:v>2.4190427444322451E-2</c:v>
                </c:pt>
                <c:pt idx="28">
                  <c:v>1.948398224074939E-2</c:v>
                </c:pt>
                <c:pt idx="29">
                  <c:v>-8.3168689715776789E-2</c:v>
                </c:pt>
                <c:pt idx="30">
                  <c:v>-9.5880496583381117E-2</c:v>
                </c:pt>
                <c:pt idx="31">
                  <c:v>-7.5791667568132826E-2</c:v>
                </c:pt>
                <c:pt idx="32">
                  <c:v>0.11930224301326134</c:v>
                </c:pt>
                <c:pt idx="33">
                  <c:v>1.1969953117102724E-2</c:v>
                </c:pt>
                <c:pt idx="34">
                  <c:v>1.1153248667844718E-2</c:v>
                </c:pt>
                <c:pt idx="35">
                  <c:v>0.1513879757593925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C-4A89-BB02-9181F2C2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9167"/>
        <c:axId val="1902856031"/>
      </c:scatterChart>
      <c:valAx>
        <c:axId val="18945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856031"/>
        <c:crosses val="autoZero"/>
        <c:crossBetween val="midCat"/>
      </c:valAx>
      <c:valAx>
        <c:axId val="19028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big reg on SMB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return!$L$1</c:f>
              <c:strCache>
                <c:ptCount val="1"/>
                <c:pt idx="0">
                  <c:v>SMB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48721781420424"/>
                  <c:y val="-0.42393017207531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return!$K$2:$K$40</c:f>
              <c:numCache>
                <c:formatCode>General</c:formatCode>
                <c:ptCount val="39"/>
                <c:pt idx="0">
                  <c:v>-0.17034255249994601</c:v>
                </c:pt>
                <c:pt idx="1">
                  <c:v>0.12222136609404601</c:v>
                </c:pt>
                <c:pt idx="2">
                  <c:v>-0.13428177276455799</c:v>
                </c:pt>
                <c:pt idx="3">
                  <c:v>1.1682181642126799E-2</c:v>
                </c:pt>
                <c:pt idx="4">
                  <c:v>-0.19181933746877</c:v>
                </c:pt>
                <c:pt idx="5">
                  <c:v>6.7231513798935799E-2</c:v>
                </c:pt>
                <c:pt idx="6">
                  <c:v>-9.2890381415405704E-2</c:v>
                </c:pt>
                <c:pt idx="7">
                  <c:v>-0.21517203425900799</c:v>
                </c:pt>
                <c:pt idx="8">
                  <c:v>1.01200113388132E-2</c:v>
                </c:pt>
                <c:pt idx="9">
                  <c:v>-0.14957836550109599</c:v>
                </c:pt>
                <c:pt idx="10">
                  <c:v>-6.1557582879498501E-2</c:v>
                </c:pt>
                <c:pt idx="11">
                  <c:v>-0.26679761389065099</c:v>
                </c:pt>
                <c:pt idx="12">
                  <c:v>0.115368499278496</c:v>
                </c:pt>
                <c:pt idx="13">
                  <c:v>8.0409844279590297E-4</c:v>
                </c:pt>
                <c:pt idx="14">
                  <c:v>0.121803968684987</c:v>
                </c:pt>
                <c:pt idx="15">
                  <c:v>4.4259918244621201E-2</c:v>
                </c:pt>
                <c:pt idx="16">
                  <c:v>0.17627812892731401</c:v>
                </c:pt>
                <c:pt idx="17">
                  <c:v>4.0179851109550899E-2</c:v>
                </c:pt>
                <c:pt idx="18">
                  <c:v>5.0864574493865097E-2</c:v>
                </c:pt>
                <c:pt idx="19">
                  <c:v>0.13999872325490101</c:v>
                </c:pt>
                <c:pt idx="20">
                  <c:v>0.18334925909338001</c:v>
                </c:pt>
                <c:pt idx="21">
                  <c:v>-0.23518150819827499</c:v>
                </c:pt>
                <c:pt idx="22">
                  <c:v>5.8743901140085597E-2</c:v>
                </c:pt>
                <c:pt idx="23">
                  <c:v>8.5479553389726806E-2</c:v>
                </c:pt>
                <c:pt idx="24">
                  <c:v>6.3487199233239797E-2</c:v>
                </c:pt>
                <c:pt idx="25">
                  <c:v>3.34475798035044E-2</c:v>
                </c:pt>
                <c:pt idx="26">
                  <c:v>-0.10455718329944599</c:v>
                </c:pt>
                <c:pt idx="27">
                  <c:v>1.86105791588837E-2</c:v>
                </c:pt>
                <c:pt idx="28">
                  <c:v>1.7903022841148801E-2</c:v>
                </c:pt>
                <c:pt idx="29">
                  <c:v>-8.2034209093417104E-2</c:v>
                </c:pt>
                <c:pt idx="30">
                  <c:v>-7.7063216971359302E-2</c:v>
                </c:pt>
                <c:pt idx="31">
                  <c:v>-6.7529898747250294E-2</c:v>
                </c:pt>
                <c:pt idx="32">
                  <c:v>0.110093718143065</c:v>
                </c:pt>
                <c:pt idx="33">
                  <c:v>-1.26093851761002E-3</c:v>
                </c:pt>
                <c:pt idx="34">
                  <c:v>7.7243380549094397E-3</c:v>
                </c:pt>
                <c:pt idx="35">
                  <c:v>0.13054803556799799</c:v>
                </c:pt>
              </c:numCache>
            </c:numRef>
          </c:xVal>
          <c:yVal>
            <c:numRef>
              <c:f>return!$L$2:$L$40</c:f>
              <c:numCache>
                <c:formatCode>General</c:formatCode>
                <c:ptCount val="39"/>
                <c:pt idx="0">
                  <c:v>0.147559579</c:v>
                </c:pt>
                <c:pt idx="1">
                  <c:v>8.6629960000000006E-2</c:v>
                </c:pt>
                <c:pt idx="2">
                  <c:v>7.2774675999999996E-2</c:v>
                </c:pt>
                <c:pt idx="3">
                  <c:v>9.4790132999999999E-2</c:v>
                </c:pt>
                <c:pt idx="4">
                  <c:v>2.1826470000000001E-2</c:v>
                </c:pt>
                <c:pt idx="5">
                  <c:v>-0.14028183999999999</c:v>
                </c:pt>
                <c:pt idx="6">
                  <c:v>7.7975149999999993E-2</c:v>
                </c:pt>
                <c:pt idx="7">
                  <c:v>-2.4407594000000001E-2</c:v>
                </c:pt>
                <c:pt idx="8">
                  <c:v>0.125765821</c:v>
                </c:pt>
                <c:pt idx="9">
                  <c:v>-6.8118081999999996E-2</c:v>
                </c:pt>
                <c:pt idx="10">
                  <c:v>-4.0622139000000002E-2</c:v>
                </c:pt>
                <c:pt idx="11">
                  <c:v>2.3452758000000001E-2</c:v>
                </c:pt>
                <c:pt idx="12">
                  <c:v>0.12397026799999999</c:v>
                </c:pt>
                <c:pt idx="13">
                  <c:v>0.13809569599999999</c:v>
                </c:pt>
                <c:pt idx="14">
                  <c:v>2.8995414000000001E-2</c:v>
                </c:pt>
                <c:pt idx="15">
                  <c:v>4.1576997999999997E-2</c:v>
                </c:pt>
                <c:pt idx="16">
                  <c:v>6.5071561E-2</c:v>
                </c:pt>
                <c:pt idx="17">
                  <c:v>4.4970088999999998E-2</c:v>
                </c:pt>
                <c:pt idx="18">
                  <c:v>3.0299075000000002E-2</c:v>
                </c:pt>
                <c:pt idx="19">
                  <c:v>-6.3282179999999993E-2</c:v>
                </c:pt>
                <c:pt idx="20">
                  <c:v>-4.0860779E-2</c:v>
                </c:pt>
                <c:pt idx="21">
                  <c:v>0.100568244</c:v>
                </c:pt>
                <c:pt idx="22">
                  <c:v>-9.9502689999999994E-3</c:v>
                </c:pt>
                <c:pt idx="23">
                  <c:v>4.5487791E-2</c:v>
                </c:pt>
                <c:pt idx="24">
                  <c:v>9.8496503999999999E-2</c:v>
                </c:pt>
                <c:pt idx="25">
                  <c:v>3.7449089999999998E-3</c:v>
                </c:pt>
                <c:pt idx="26">
                  <c:v>7.7060955E-2</c:v>
                </c:pt>
                <c:pt idx="27">
                  <c:v>4.8083925999999999E-2</c:v>
                </c:pt>
                <c:pt idx="28">
                  <c:v>6.7845172999999995E-2</c:v>
                </c:pt>
                <c:pt idx="29">
                  <c:v>-1.00632E-2</c:v>
                </c:pt>
                <c:pt idx="30">
                  <c:v>7.4399990000000001E-3</c:v>
                </c:pt>
                <c:pt idx="31">
                  <c:v>-1.1820240000000001E-3</c:v>
                </c:pt>
                <c:pt idx="32">
                  <c:v>3.0128383000000002E-2</c:v>
                </c:pt>
                <c:pt idx="33">
                  <c:v>0.10022086500000001</c:v>
                </c:pt>
                <c:pt idx="34">
                  <c:v>-4.3832363999999999E-2</c:v>
                </c:pt>
                <c:pt idx="35">
                  <c:v>-4.3557818999999998E-2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E8D-BCDF-4C46CA2E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440703"/>
        <c:axId val="1317367839"/>
      </c:scatterChart>
      <c:valAx>
        <c:axId val="18344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7367839"/>
        <c:crosses val="autoZero"/>
        <c:crossBetween val="midCat"/>
      </c:valAx>
      <c:valAx>
        <c:axId val="13173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4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big reg on small</a:t>
            </a:r>
            <a:r>
              <a:rPr lang="en-US" altLang="zh-CN"/>
              <a:t>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return!$K$1</c:f>
              <c:strCache>
                <c:ptCount val="1"/>
                <c:pt idx="0">
                  <c:v>big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823928258967626E-2"/>
                  <c:y val="-0.19508202099737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return!$J$2:$J$37</c:f>
              <c:numCache>
                <c:formatCode>General</c:formatCode>
                <c:ptCount val="36"/>
                <c:pt idx="0">
                  <c:v>-2.2782973546105499E-2</c:v>
                </c:pt>
                <c:pt idx="1">
                  <c:v>0.20885132563738601</c:v>
                </c:pt>
                <c:pt idx="2">
                  <c:v>-6.1507096669080802E-2</c:v>
                </c:pt>
                <c:pt idx="3">
                  <c:v>0.10647231443020599</c:v>
                </c:pt>
                <c:pt idx="4">
                  <c:v>-0.169992867618286</c:v>
                </c:pt>
                <c:pt idx="5">
                  <c:v>-7.3050326358819404E-2</c:v>
                </c:pt>
                <c:pt idx="6">
                  <c:v>-1.49152309896974E-2</c:v>
                </c:pt>
                <c:pt idx="7">
                  <c:v>-0.239579628572125</c:v>
                </c:pt>
                <c:pt idx="8">
                  <c:v>0.13588583250970901</c:v>
                </c:pt>
                <c:pt idx="9">
                  <c:v>-0.21769644737740701</c:v>
                </c:pt>
                <c:pt idx="10">
                  <c:v>-0.102179722214485</c:v>
                </c:pt>
                <c:pt idx="11">
                  <c:v>-0.243344855682398</c:v>
                </c:pt>
                <c:pt idx="12">
                  <c:v>0.23933876712102201</c:v>
                </c:pt>
                <c:pt idx="13">
                  <c:v>0.138899794809829</c:v>
                </c:pt>
                <c:pt idx="14">
                  <c:v>0.15079938285755701</c:v>
                </c:pt>
                <c:pt idx="15">
                  <c:v>8.5836915746707002E-2</c:v>
                </c:pt>
                <c:pt idx="16">
                  <c:v>0.241349689880864</c:v>
                </c:pt>
                <c:pt idx="17">
                  <c:v>8.51499397448226E-2</c:v>
                </c:pt>
                <c:pt idx="18">
                  <c:v>8.1163649650130607E-2</c:v>
                </c:pt>
                <c:pt idx="19">
                  <c:v>7.6716543568012302E-2</c:v>
                </c:pt>
                <c:pt idx="20">
                  <c:v>0.142488479897242</c:v>
                </c:pt>
                <c:pt idx="21">
                  <c:v>-0.134613264667375</c:v>
                </c:pt>
                <c:pt idx="22">
                  <c:v>4.8793632394627598E-2</c:v>
                </c:pt>
                <c:pt idx="23">
                  <c:v>0.130967343987444</c:v>
                </c:pt>
                <c:pt idx="24">
                  <c:v>0.16198370288450401</c:v>
                </c:pt>
                <c:pt idx="25">
                  <c:v>3.7192488430086601E-2</c:v>
                </c:pt>
                <c:pt idx="26">
                  <c:v>-2.74962285367529E-2</c:v>
                </c:pt>
                <c:pt idx="27">
                  <c:v>6.6694505548618693E-2</c:v>
                </c:pt>
                <c:pt idx="28">
                  <c:v>8.5748196110526795E-2</c:v>
                </c:pt>
                <c:pt idx="29">
                  <c:v>-9.2097409520282406E-2</c:v>
                </c:pt>
                <c:pt idx="30">
                  <c:v>-6.9623217983419305E-2</c:v>
                </c:pt>
                <c:pt idx="31">
                  <c:v>-6.8711922256165694E-2</c:v>
                </c:pt>
                <c:pt idx="32">
                  <c:v>0.14022210066405</c:v>
                </c:pt>
                <c:pt idx="33">
                  <c:v>9.8959926728775197E-2</c:v>
                </c:pt>
                <c:pt idx="34">
                  <c:v>-3.6108025474037499E-2</c:v>
                </c:pt>
                <c:pt idx="35">
                  <c:v>8.6990216518985697E-2</c:v>
                </c:pt>
              </c:numCache>
            </c:numRef>
          </c:xVal>
          <c:yVal>
            <c:numRef>
              <c:f>return!$K$2:$K$37</c:f>
              <c:numCache>
                <c:formatCode>General</c:formatCode>
                <c:ptCount val="36"/>
                <c:pt idx="0">
                  <c:v>-0.17034255249994601</c:v>
                </c:pt>
                <c:pt idx="1">
                  <c:v>0.12222136609404601</c:v>
                </c:pt>
                <c:pt idx="2">
                  <c:v>-0.13428177276455799</c:v>
                </c:pt>
                <c:pt idx="3">
                  <c:v>1.1682181642126799E-2</c:v>
                </c:pt>
                <c:pt idx="4">
                  <c:v>-0.19181933746877</c:v>
                </c:pt>
                <c:pt idx="5">
                  <c:v>6.7231513798935799E-2</c:v>
                </c:pt>
                <c:pt idx="6">
                  <c:v>-9.2890381415405704E-2</c:v>
                </c:pt>
                <c:pt idx="7">
                  <c:v>-0.21517203425900799</c:v>
                </c:pt>
                <c:pt idx="8">
                  <c:v>1.01200113388132E-2</c:v>
                </c:pt>
                <c:pt idx="9">
                  <c:v>-0.14957836550109599</c:v>
                </c:pt>
                <c:pt idx="10">
                  <c:v>-6.1557582879498501E-2</c:v>
                </c:pt>
                <c:pt idx="11">
                  <c:v>-0.26679761389065099</c:v>
                </c:pt>
                <c:pt idx="12">
                  <c:v>0.115368499278496</c:v>
                </c:pt>
                <c:pt idx="13">
                  <c:v>8.0409844279590297E-4</c:v>
                </c:pt>
                <c:pt idx="14">
                  <c:v>0.121803968684987</c:v>
                </c:pt>
                <c:pt idx="15">
                  <c:v>4.4259918244621201E-2</c:v>
                </c:pt>
                <c:pt idx="16">
                  <c:v>0.17627812892731401</c:v>
                </c:pt>
                <c:pt idx="17">
                  <c:v>4.0179851109550899E-2</c:v>
                </c:pt>
                <c:pt idx="18">
                  <c:v>5.0864574493865097E-2</c:v>
                </c:pt>
                <c:pt idx="19">
                  <c:v>0.13999872325490101</c:v>
                </c:pt>
                <c:pt idx="20">
                  <c:v>0.18334925909338001</c:v>
                </c:pt>
                <c:pt idx="21">
                  <c:v>-0.23518150819827499</c:v>
                </c:pt>
                <c:pt idx="22">
                  <c:v>5.8743901140085597E-2</c:v>
                </c:pt>
                <c:pt idx="23">
                  <c:v>8.5479553389726806E-2</c:v>
                </c:pt>
                <c:pt idx="24">
                  <c:v>6.3487199233239797E-2</c:v>
                </c:pt>
                <c:pt idx="25">
                  <c:v>3.34475798035044E-2</c:v>
                </c:pt>
                <c:pt idx="26">
                  <c:v>-0.10455718329944599</c:v>
                </c:pt>
                <c:pt idx="27">
                  <c:v>1.86105791588837E-2</c:v>
                </c:pt>
                <c:pt idx="28">
                  <c:v>1.7903022841148801E-2</c:v>
                </c:pt>
                <c:pt idx="29">
                  <c:v>-8.2034209093417104E-2</c:v>
                </c:pt>
                <c:pt idx="30">
                  <c:v>-7.7063216971359302E-2</c:v>
                </c:pt>
                <c:pt idx="31">
                  <c:v>-6.7529898747250294E-2</c:v>
                </c:pt>
                <c:pt idx="32">
                  <c:v>0.110093718143065</c:v>
                </c:pt>
                <c:pt idx="33">
                  <c:v>-1.26093851761002E-3</c:v>
                </c:pt>
                <c:pt idx="34">
                  <c:v>7.7243380549094397E-3</c:v>
                </c:pt>
                <c:pt idx="35">
                  <c:v>0.13054803556799799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C-4F7F-96ED-7ADFDB52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82783"/>
        <c:axId val="1360758991"/>
      </c:scatterChart>
      <c:valAx>
        <c:axId val="24718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758991"/>
        <c:crosses val="autoZero"/>
        <c:crossBetween val="midCat"/>
      </c:valAx>
      <c:valAx>
        <c:axId val="136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8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return!$M$1</c:f>
              <c:strCache>
                <c:ptCount val="1"/>
                <c:pt idx="0">
                  <c:v>HS300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06299212598428E-2"/>
                  <c:y val="-0.45687809857101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return!$L$2:$L$37</c:f>
              <c:numCache>
                <c:formatCode>General</c:formatCode>
                <c:ptCount val="36"/>
                <c:pt idx="0">
                  <c:v>0.147559579</c:v>
                </c:pt>
                <c:pt idx="1">
                  <c:v>8.6629960000000006E-2</c:v>
                </c:pt>
                <c:pt idx="2">
                  <c:v>7.2774675999999996E-2</c:v>
                </c:pt>
                <c:pt idx="3">
                  <c:v>9.4790132999999999E-2</c:v>
                </c:pt>
                <c:pt idx="4">
                  <c:v>2.1826470000000001E-2</c:v>
                </c:pt>
                <c:pt idx="5">
                  <c:v>-0.14028183999999999</c:v>
                </c:pt>
                <c:pt idx="6">
                  <c:v>7.7975149999999993E-2</c:v>
                </c:pt>
                <c:pt idx="7">
                  <c:v>-2.4407594000000001E-2</c:v>
                </c:pt>
                <c:pt idx="8">
                  <c:v>0.125765821</c:v>
                </c:pt>
                <c:pt idx="9">
                  <c:v>-6.8118081999999996E-2</c:v>
                </c:pt>
                <c:pt idx="10">
                  <c:v>-4.0622139000000002E-2</c:v>
                </c:pt>
                <c:pt idx="11">
                  <c:v>2.3452758000000001E-2</c:v>
                </c:pt>
                <c:pt idx="12">
                  <c:v>0.12397026799999999</c:v>
                </c:pt>
                <c:pt idx="13">
                  <c:v>0.13809569599999999</c:v>
                </c:pt>
                <c:pt idx="14">
                  <c:v>2.8995414000000001E-2</c:v>
                </c:pt>
                <c:pt idx="15">
                  <c:v>4.1576997999999997E-2</c:v>
                </c:pt>
                <c:pt idx="16">
                  <c:v>6.5071561E-2</c:v>
                </c:pt>
                <c:pt idx="17">
                  <c:v>4.4970088999999998E-2</c:v>
                </c:pt>
                <c:pt idx="18">
                  <c:v>3.0299075000000002E-2</c:v>
                </c:pt>
                <c:pt idx="19">
                  <c:v>-6.3282179999999993E-2</c:v>
                </c:pt>
                <c:pt idx="20">
                  <c:v>-4.0860779E-2</c:v>
                </c:pt>
                <c:pt idx="21">
                  <c:v>0.100568244</c:v>
                </c:pt>
                <c:pt idx="22">
                  <c:v>-9.9502689999999994E-3</c:v>
                </c:pt>
                <c:pt idx="23">
                  <c:v>4.5487791E-2</c:v>
                </c:pt>
                <c:pt idx="24">
                  <c:v>9.8496503999999999E-2</c:v>
                </c:pt>
                <c:pt idx="25">
                  <c:v>3.7449089999999998E-3</c:v>
                </c:pt>
                <c:pt idx="26">
                  <c:v>7.7060955E-2</c:v>
                </c:pt>
                <c:pt idx="27">
                  <c:v>4.8083925999999999E-2</c:v>
                </c:pt>
                <c:pt idx="28">
                  <c:v>6.7845172999999995E-2</c:v>
                </c:pt>
                <c:pt idx="29">
                  <c:v>-1.00632E-2</c:v>
                </c:pt>
                <c:pt idx="30">
                  <c:v>7.4399990000000001E-3</c:v>
                </c:pt>
                <c:pt idx="31">
                  <c:v>-1.1820240000000001E-3</c:v>
                </c:pt>
                <c:pt idx="32">
                  <c:v>3.0128383000000002E-2</c:v>
                </c:pt>
                <c:pt idx="33">
                  <c:v>0.10022086500000001</c:v>
                </c:pt>
                <c:pt idx="34">
                  <c:v>-4.3832363999999999E-2</c:v>
                </c:pt>
                <c:pt idx="35">
                  <c:v>-4.3557818999999998E-2</c:v>
                </c:pt>
              </c:numCache>
            </c:numRef>
          </c:xVal>
          <c:yVal>
            <c:numRef>
              <c:f>return!$M$2:$M$37</c:f>
              <c:numCache>
                <c:formatCode>General</c:formatCode>
                <c:ptCount val="36"/>
                <c:pt idx="0">
                  <c:v>-0.16720107444089347</c:v>
                </c:pt>
                <c:pt idx="1">
                  <c:v>0.12683301635281738</c:v>
                </c:pt>
                <c:pt idx="2">
                  <c:v>-0.13447615051318138</c:v>
                </c:pt>
                <c:pt idx="3">
                  <c:v>1.171976452255228E-2</c:v>
                </c:pt>
                <c:pt idx="4">
                  <c:v>-0.18911339059374699</c:v>
                </c:pt>
                <c:pt idx="5">
                  <c:v>4.447662991718828E-2</c:v>
                </c:pt>
                <c:pt idx="6">
                  <c:v>-8.7845278748812858E-2</c:v>
                </c:pt>
                <c:pt idx="7">
                  <c:v>-0.22692747547302511</c:v>
                </c:pt>
                <c:pt idx="8">
                  <c:v>4.7961544798732986E-3</c:v>
                </c:pt>
                <c:pt idx="9">
                  <c:v>-0.14742924772120453</c:v>
                </c:pt>
                <c:pt idx="10">
                  <c:v>-6.1873860614473759E-2</c:v>
                </c:pt>
                <c:pt idx="11">
                  <c:v>-0.2585061907775687</c:v>
                </c:pt>
                <c:pt idx="12">
                  <c:v>9.9936285058245061E-2</c:v>
                </c:pt>
                <c:pt idx="13">
                  <c:v>-6.6669581183877134E-3</c:v>
                </c:pt>
                <c:pt idx="14">
                  <c:v>0.11825803754153556</c:v>
                </c:pt>
                <c:pt idx="15">
                  <c:v>5.3038353306964062E-2</c:v>
                </c:pt>
                <c:pt idx="16">
                  <c:v>0.17159622329466628</c:v>
                </c:pt>
                <c:pt idx="17">
                  <c:v>4.5912935293625015E-2</c:v>
                </c:pt>
                <c:pt idx="18">
                  <c:v>5.2147788923074659E-2</c:v>
                </c:pt>
                <c:pt idx="19">
                  <c:v>0.1473922984661431</c:v>
                </c:pt>
                <c:pt idx="20">
                  <c:v>0.17942693283056529</c:v>
                </c:pt>
                <c:pt idx="21">
                  <c:v>-0.24215315078910302</c:v>
                </c:pt>
                <c:pt idx="22">
                  <c:v>6.1665494811449152E-2</c:v>
                </c:pt>
                <c:pt idx="23">
                  <c:v>9.1709930777422691E-2</c:v>
                </c:pt>
                <c:pt idx="24">
                  <c:v>7.0510338772760445E-2</c:v>
                </c:pt>
                <c:pt idx="25">
                  <c:v>1.8227794752923753E-2</c:v>
                </c:pt>
                <c:pt idx="26">
                  <c:v>-0.1039019151601933</c:v>
                </c:pt>
                <c:pt idx="27">
                  <c:v>2.4190427444322451E-2</c:v>
                </c:pt>
                <c:pt idx="28">
                  <c:v>1.948398224074939E-2</c:v>
                </c:pt>
                <c:pt idx="29">
                  <c:v>-8.3168689715776789E-2</c:v>
                </c:pt>
                <c:pt idx="30">
                  <c:v>-9.5880496583381117E-2</c:v>
                </c:pt>
                <c:pt idx="31">
                  <c:v>-7.5791667568132826E-2</c:v>
                </c:pt>
                <c:pt idx="32">
                  <c:v>0.11930224301326134</c:v>
                </c:pt>
                <c:pt idx="33">
                  <c:v>1.1969953117102724E-2</c:v>
                </c:pt>
                <c:pt idx="34">
                  <c:v>1.1153248667844718E-2</c:v>
                </c:pt>
                <c:pt idx="35">
                  <c:v>0.1513879757593925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2-4F8C-8C23-64BABCD1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06095"/>
        <c:axId val="839356575"/>
      </c:scatterChart>
      <c:valAx>
        <c:axId val="15420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356575"/>
        <c:crosses val="autoZero"/>
        <c:crossBetween val="midCat"/>
      </c:valAx>
      <c:valAx>
        <c:axId val="8393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0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2</xdr:row>
      <xdr:rowOff>174173</xdr:rowOff>
    </xdr:from>
    <xdr:to>
      <xdr:col>1</xdr:col>
      <xdr:colOff>5214257</xdr:colOff>
      <xdr:row>2</xdr:row>
      <xdr:rowOff>3099869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CE08E47-5AFB-4469-9AAB-93FBD9B9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87085</xdr:colOff>
      <xdr:row>1</xdr:row>
      <xdr:rowOff>206829</xdr:rowOff>
    </xdr:from>
    <xdr:to>
      <xdr:col>3</xdr:col>
      <xdr:colOff>5236028</xdr:colOff>
      <xdr:row>1</xdr:row>
      <xdr:rowOff>3102428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41CB8B3-7D11-47AA-9B35-C24BD5EF2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</xdr:row>
      <xdr:rowOff>119743</xdr:rowOff>
    </xdr:from>
    <xdr:to>
      <xdr:col>4</xdr:col>
      <xdr:colOff>5257800</xdr:colOff>
      <xdr:row>1</xdr:row>
      <xdr:rowOff>3015982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C7AF72-6E44-4ADA-A07D-0192196DB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261257</xdr:colOff>
      <xdr:row>1</xdr:row>
      <xdr:rowOff>326571</xdr:rowOff>
    </xdr:from>
    <xdr:to>
      <xdr:col>5</xdr:col>
      <xdr:colOff>5030481</xdr:colOff>
      <xdr:row>1</xdr:row>
      <xdr:rowOff>3008362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D9E862-043D-408C-BFD2-64C3C16E6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283028</xdr:colOff>
      <xdr:row>2</xdr:row>
      <xdr:rowOff>359229</xdr:rowOff>
    </xdr:from>
    <xdr:to>
      <xdr:col>5</xdr:col>
      <xdr:colOff>4855028</xdr:colOff>
      <xdr:row>2</xdr:row>
      <xdr:rowOff>3102429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00115-4CF6-4164-B85E-8C8EAD52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337458</xdr:colOff>
      <xdr:row>2</xdr:row>
      <xdr:rowOff>272143</xdr:rowOff>
    </xdr:from>
    <xdr:to>
      <xdr:col>4</xdr:col>
      <xdr:colOff>4909458</xdr:colOff>
      <xdr:row>2</xdr:row>
      <xdr:rowOff>3015343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8E153032-2271-43BA-AC41-B7430AD60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124690</xdr:colOff>
      <xdr:row>2</xdr:row>
      <xdr:rowOff>360219</xdr:rowOff>
    </xdr:from>
    <xdr:to>
      <xdr:col>3</xdr:col>
      <xdr:colOff>5126182</xdr:colOff>
      <xdr:row>2</xdr:row>
      <xdr:rowOff>3014057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9347B2-4815-4BD8-80F3-A50C854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152401</xdr:colOff>
      <xdr:row>1</xdr:row>
      <xdr:rowOff>221673</xdr:rowOff>
    </xdr:from>
    <xdr:to>
      <xdr:col>2</xdr:col>
      <xdr:colOff>5167747</xdr:colOff>
      <xdr:row>1</xdr:row>
      <xdr:rowOff>3020291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B8D4E63-523F-448E-B2E0-E6BFEF5C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249382</xdr:colOff>
      <xdr:row>3</xdr:row>
      <xdr:rowOff>346363</xdr:rowOff>
    </xdr:from>
    <xdr:to>
      <xdr:col>4</xdr:col>
      <xdr:colOff>4821382</xdr:colOff>
      <xdr:row>3</xdr:row>
      <xdr:rowOff>3089563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87B7315-2EE1-4E26-A346-35DCFD2A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348343</xdr:colOff>
      <xdr:row>3</xdr:row>
      <xdr:rowOff>337457</xdr:rowOff>
    </xdr:from>
    <xdr:to>
      <xdr:col>5</xdr:col>
      <xdr:colOff>4920343</xdr:colOff>
      <xdr:row>3</xdr:row>
      <xdr:rowOff>3080657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853EA02-28FB-4C0E-A41B-03BBEE573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124691</xdr:colOff>
      <xdr:row>1</xdr:row>
      <xdr:rowOff>152400</xdr:rowOff>
    </xdr:from>
    <xdr:to>
      <xdr:col>1</xdr:col>
      <xdr:colOff>5262282</xdr:colOff>
      <xdr:row>1</xdr:row>
      <xdr:rowOff>2994212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1D32F00-6519-49BC-8DC4-53B1F5E99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OU QI" id="{3FE18A7B-8F1F-448D-87C8-1495971E1CD4}" userId="ZHOU QI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6-16T18:22:12.71" personId="{3FE18A7B-8F1F-448D-87C8-1495971E1CD4}" id="{0779A75D-0899-4E8B-8CF9-A595C931E538}">
    <text>推断：size因子有效阶段，SMALL与BIG走势相同（所谓走势即同向，同正同负），存在极少数两端现象（即点出现在二、四象限）。在同向时，Small return&gt;Big return，带来SMB正收益，即有效阶段SMB组合净值向上</text>
  </threadedComment>
  <threadedComment ref="C2" dT="2020-06-16T18:26:14.85" personId="{3FE18A7B-8F1F-448D-87C8-1495971E1CD4}" id="{AA6C1DFE-A53C-4962-978C-ACA417CEA481}" parentId="{0779A75D-0899-4E8B-8CF9-A595C931E538}">
    <text>结合B3看</text>
  </threadedComment>
  <threadedComment ref="D2" dT="2020-06-16T18:35:41.43" personId="{3FE18A7B-8F1F-448D-87C8-1495971E1CD4}" id="{BD93CD7A-0A93-4BA5-892D-98E8FD291957}">
    <text>拟合度较BIG相对好一些</text>
  </threadedComment>
  <threadedComment ref="F2" dT="2020-06-16T18:17:07.07" personId="{3FE18A7B-8F1F-448D-87C8-1495971E1CD4}" id="{69A4928E-0783-4778-B5C1-CF4B01C6DB27}">
    <text>相对HS300，ZZ500与SMALL 组合更拟合（符合逻辑），因为ZZ500可以代表小市值</text>
  </threadedComment>
  <threadedComment ref="B3" dT="2020-06-16T18:30:00.24" personId="{3FE18A7B-8F1F-448D-87C8-1495971E1CD4}" id="{AD0D666B-6DD6-4A16-A800-71FAF8032D0B}">
    <text>因子有效阶段，big与small return基本同向，且多数情况下黄线（small return）在灰线之上，即SMB正收益</text>
  </threadedComment>
  <threadedComment ref="B3" dT="2020-06-16T18:33:09.34" personId="{3FE18A7B-8F1F-448D-87C8-1495971E1CD4}" id="{9542482E-0C35-4E82-B49C-910FF9B52E4F}" parentId="{AD0D666B-6DD6-4A16-A800-71FAF8032D0B}">
    <text>推断：由于BIG与HS300 return基本重叠（可在筛选里选择可视），即small组合不会走出独立行情以带来正SMB return
（r_s&gt;0&gt;r_b≈r_m），而是’涨的时候多涨一点，跌的时候少跌一点或跌的接近‘</text>
  </threadedComment>
  <threadedComment ref="D3" dT="2020-06-16T18:25:51.65" personId="{3FE18A7B-8F1F-448D-87C8-1495971E1CD4}" id="{F5553440-0C3C-41BE-9038-FD8FF146DDEF}">
    <text>BIG与SMB无线性关系</text>
  </threadedComment>
  <threadedComment ref="E3" dT="2020-06-16T18:18:34.63" personId="{3FE18A7B-8F1F-448D-87C8-1495971E1CD4}" id="{FC70D864-E5B5-454E-A218-269372655A70}">
    <text>相对ZZ500,HS300与BIG组合跟拟合。符合逻辑（HS300是头300家大市值股票组合）</text>
  </threadedComment>
  <threadedComment ref="F4" dT="2020-06-16T19:10:28.29" personId="{3FE18A7B-8F1F-448D-87C8-1495971E1CD4}" id="{99D440F6-77A5-41E7-A73D-41A1DF5522CE}">
    <text>SMB市场中性程度较有效期07-10更高，拟合度更差，ZZ500 market beta 大概率不通过T检验，即beta=0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E7A5-DC08-4885-BFA0-8A1543F9C1AE}">
  <dimension ref="A1:U37"/>
  <sheetViews>
    <sheetView topLeftCell="K1" zoomScale="85" zoomScaleNormal="85" workbookViewId="0">
      <selection activeCell="U4" sqref="P1:U4"/>
    </sheetView>
  </sheetViews>
  <sheetFormatPr defaultRowHeight="13.8" x14ac:dyDescent="0.25"/>
  <cols>
    <col min="1" max="1" width="10.109375" style="1" bestFit="1" customWidth="1"/>
    <col min="3" max="7" width="12.77734375" bestFit="1" customWidth="1"/>
    <col min="8" max="9" width="12.77734375" customWidth="1"/>
    <col min="10" max="14" width="13.88671875" bestFit="1" customWidth="1"/>
    <col min="17" max="17" width="13.33203125" bestFit="1" customWidth="1"/>
    <col min="18" max="18" width="12.109375" bestFit="1" customWidth="1"/>
    <col min="19" max="21" width="13.33203125" bestFit="1" customWidth="1"/>
  </cols>
  <sheetData>
    <row r="1" spans="1:21" x14ac:dyDescent="0.25">
      <c r="A1" t="s">
        <v>0</v>
      </c>
      <c r="C1" t="s">
        <v>4</v>
      </c>
      <c r="D1" t="s">
        <v>3</v>
      </c>
      <c r="E1" t="s">
        <v>5</v>
      </c>
      <c r="F1" t="s">
        <v>1</v>
      </c>
      <c r="G1" t="s">
        <v>2</v>
      </c>
      <c r="J1" t="s">
        <v>4</v>
      </c>
      <c r="K1" t="s">
        <v>3</v>
      </c>
      <c r="L1" t="s">
        <v>5</v>
      </c>
      <c r="M1" t="s">
        <v>1</v>
      </c>
      <c r="N1" t="s">
        <v>2</v>
      </c>
      <c r="Q1" t="s">
        <v>4</v>
      </c>
      <c r="R1" t="s">
        <v>3</v>
      </c>
      <c r="S1" s="3" t="s">
        <v>5</v>
      </c>
      <c r="T1" t="s">
        <v>1</v>
      </c>
      <c r="U1" t="s">
        <v>2</v>
      </c>
    </row>
    <row r="2" spans="1:21" x14ac:dyDescent="0.25">
      <c r="A2" s="1">
        <v>39387</v>
      </c>
      <c r="C2">
        <f>100*(1+SUM($J$2:J2))</f>
        <v>97.721702645389456</v>
      </c>
      <c r="D2">
        <f>100*(1+SUM($K$2:K2))</f>
        <v>82.965744750005399</v>
      </c>
      <c r="E2">
        <f>100*(1+SUM($L$2:L2))</f>
        <v>114.7559579</v>
      </c>
      <c r="F2">
        <f>100*(1+SUM($M$2:M2))</f>
        <v>83.279892555910649</v>
      </c>
      <c r="G2">
        <f>100*(1+SUM($N$2:N2))</f>
        <v>90.610261572069675</v>
      </c>
      <c r="J2">
        <v>-2.2782973546105499E-2</v>
      </c>
      <c r="K2">
        <v>-0.17034255249994601</v>
      </c>
      <c r="L2">
        <v>0.147559579</v>
      </c>
      <c r="M2">
        <v>-0.16720107444089347</v>
      </c>
      <c r="N2">
        <v>-9.3897384279303234E-2</v>
      </c>
      <c r="P2" t="s">
        <v>6</v>
      </c>
      <c r="Q2">
        <f>_xlfn.STDEV.S(J2:J37)</f>
        <v>0.13085356287995431</v>
      </c>
      <c r="R2">
        <f t="shared" ref="R2:U2" si="0">_xlfn.STDEV.S(K2:K37)</f>
        <v>0.11977131013679307</v>
      </c>
      <c r="S2" s="4">
        <f t="shared" si="0"/>
        <v>6.5806256827924944E-2</v>
      </c>
      <c r="T2">
        <f t="shared" si="0"/>
        <v>0.12096789812056792</v>
      </c>
      <c r="U2">
        <f t="shared" si="0"/>
        <v>0.12721697269289617</v>
      </c>
    </row>
    <row r="3" spans="1:21" x14ac:dyDescent="0.25">
      <c r="A3" s="1">
        <v>39417</v>
      </c>
      <c r="C3">
        <f>100*(1+SUM($J$2:J3))</f>
        <v>118.60683520912805</v>
      </c>
      <c r="D3">
        <f>100*(1+SUM($K$2:K3))</f>
        <v>95.18788135941</v>
      </c>
      <c r="E3">
        <f>100*(1+SUM($L$2:L3))</f>
        <v>123.41895389999999</v>
      </c>
      <c r="F3">
        <f>100*(1+SUM($M$2:M3))</f>
        <v>95.963194191192386</v>
      </c>
      <c r="G3">
        <f>100*(1+SUM($N$2:N3))</f>
        <v>110.61229895810341</v>
      </c>
      <c r="J3">
        <v>0.20885132563738601</v>
      </c>
      <c r="K3">
        <v>0.12222136609404601</v>
      </c>
      <c r="L3">
        <v>8.6629960000000006E-2</v>
      </c>
      <c r="M3">
        <v>0.12683301635281738</v>
      </c>
      <c r="N3">
        <v>0.20002037386033719</v>
      </c>
      <c r="P3" t="s">
        <v>7</v>
      </c>
      <c r="Q3">
        <f>AVERAGE(J2:J37)</f>
        <v>2.713348699040747E-2</v>
      </c>
      <c r="R3">
        <f t="shared" ref="R3:U3" si="1">AVERAGE(K2:K37)</f>
        <v>-6.6629603824971207E-3</v>
      </c>
      <c r="S3" s="4">
        <f t="shared" si="1"/>
        <v>3.3796447416666681E-2</v>
      </c>
      <c r="T3">
        <f t="shared" si="1"/>
        <v>-6.827770485372287E-3</v>
      </c>
      <c r="U3">
        <f t="shared" si="1"/>
        <v>1.1240973604454791E-2</v>
      </c>
    </row>
    <row r="4" spans="1:21" x14ac:dyDescent="0.25">
      <c r="A4" s="1">
        <v>39448</v>
      </c>
      <c r="C4">
        <f>100*(1+SUM($J$2:J4))</f>
        <v>112.45612554221998</v>
      </c>
      <c r="D4">
        <f>100*(1+SUM($K$2:K4))</f>
        <v>81.759704082954201</v>
      </c>
      <c r="E4">
        <f>100*(1+SUM($L$2:L4))</f>
        <v>130.69642150000001</v>
      </c>
      <c r="F4">
        <f>100*(1+SUM($M$2:M4))</f>
        <v>82.515579139874248</v>
      </c>
      <c r="G4">
        <f>100*(1+SUM($N$2:N4))</f>
        <v>104.86830186860546</v>
      </c>
      <c r="J4">
        <v>-6.1507096669080802E-2</v>
      </c>
      <c r="K4">
        <v>-0.13428177276455799</v>
      </c>
      <c r="L4">
        <v>7.2774675999999996E-2</v>
      </c>
      <c r="M4">
        <v>-0.13447615051318138</v>
      </c>
      <c r="N4">
        <v>-5.7439970894979479E-2</v>
      </c>
      <c r="P4" t="s">
        <v>8</v>
      </c>
      <c r="Q4">
        <f>Q3/Q2</f>
        <v>0.20735764768820136</v>
      </c>
      <c r="R4">
        <f t="shared" ref="R4:U4" si="2">R3/R2</f>
        <v>-5.5630687974333987E-2</v>
      </c>
      <c r="S4" s="4">
        <f t="shared" si="2"/>
        <v>0.51357498581084959</v>
      </c>
      <c r="T4">
        <f t="shared" si="2"/>
        <v>-5.6442829804045136E-2</v>
      </c>
      <c r="U4">
        <f t="shared" si="2"/>
        <v>8.8360643760881527E-2</v>
      </c>
    </row>
    <row r="5" spans="1:21" x14ac:dyDescent="0.25">
      <c r="A5" s="1">
        <v>39479</v>
      </c>
      <c r="C5">
        <f>100*(1+SUM($J$2:J5))</f>
        <v>123.10335698524058</v>
      </c>
      <c r="D5">
        <f>100*(1+SUM($K$2:K5))</f>
        <v>82.927922247166876</v>
      </c>
      <c r="E5">
        <f>100*(1+SUM($L$2:L5))</f>
        <v>140.17543479999998</v>
      </c>
      <c r="F5">
        <f>100*(1+SUM($M$2:M5))</f>
        <v>83.687555592129485</v>
      </c>
      <c r="G5">
        <f>100*(1+SUM($N$2:N5))</f>
        <v>113.32155817675765</v>
      </c>
      <c r="J5">
        <v>0.10647231443020599</v>
      </c>
      <c r="K5">
        <v>1.1682181642126799E-2</v>
      </c>
      <c r="L5">
        <v>9.4790132999999999E-2</v>
      </c>
      <c r="M5">
        <v>1.171976452255228E-2</v>
      </c>
      <c r="N5">
        <v>8.4532563081521905E-2</v>
      </c>
    </row>
    <row r="6" spans="1:21" x14ac:dyDescent="0.25">
      <c r="A6" s="1">
        <v>39508</v>
      </c>
      <c r="C6">
        <f>100*(1+SUM($J$2:J6))</f>
        <v>106.10407022341197</v>
      </c>
      <c r="D6">
        <f>100*(1+SUM($K$2:K6))</f>
        <v>63.745988500289876</v>
      </c>
      <c r="E6">
        <f>100*(1+SUM($L$2:L6))</f>
        <v>142.35808180000001</v>
      </c>
      <c r="F6">
        <f>100*(1+SUM($M$2:M6))</f>
        <v>64.776216532754788</v>
      </c>
      <c r="G6">
        <f>100*(1+SUM($N$2:N6))</f>
        <v>93.282092973757031</v>
      </c>
      <c r="J6">
        <v>-0.169992867618286</v>
      </c>
      <c r="K6">
        <v>-0.19181933746877</v>
      </c>
      <c r="L6">
        <v>2.1826470000000001E-2</v>
      </c>
      <c r="M6">
        <v>-0.18911339059374699</v>
      </c>
      <c r="N6">
        <v>-0.2003946520300062</v>
      </c>
    </row>
    <row r="7" spans="1:21" x14ac:dyDescent="0.25">
      <c r="A7" s="1">
        <v>39539</v>
      </c>
      <c r="C7">
        <f>100*(1+SUM($J$2:J7))</f>
        <v>98.799037587530023</v>
      </c>
      <c r="D7">
        <f>100*(1+SUM($K$2:K7))</f>
        <v>70.469139880183462</v>
      </c>
      <c r="E7">
        <f>100*(1+SUM($L$2:L7))</f>
        <v>128.3298978</v>
      </c>
      <c r="F7">
        <f>100*(1+SUM($M$2:M7))</f>
        <v>69.223879524473602</v>
      </c>
      <c r="G7">
        <f>100*(1+SUM($N$2:N7))</f>
        <v>89.797510495578933</v>
      </c>
      <c r="J7">
        <v>-7.3050326358819404E-2</v>
      </c>
      <c r="K7">
        <v>6.7231513798935799E-2</v>
      </c>
      <c r="L7">
        <v>-0.14028183999999999</v>
      </c>
      <c r="M7">
        <v>4.447662991718828E-2</v>
      </c>
      <c r="N7">
        <v>-3.4845824781780887E-2</v>
      </c>
    </row>
    <row r="8" spans="1:21" x14ac:dyDescent="0.25">
      <c r="A8" s="1">
        <v>39569</v>
      </c>
      <c r="C8">
        <f>100*(1+SUM($J$2:J8))</f>
        <v>97.307514488560287</v>
      </c>
      <c r="D8">
        <f>100*(1+SUM($K$2:K8))</f>
        <v>61.18010173864289</v>
      </c>
      <c r="E8">
        <f>100*(1+SUM($L$2:L8))</f>
        <v>136.1274128</v>
      </c>
      <c r="F8">
        <f>100*(1+SUM($M$2:M8))</f>
        <v>60.439351649592318</v>
      </c>
      <c r="G8">
        <f>100*(1+SUM($N$2:N8))</f>
        <v>86.017259520732779</v>
      </c>
      <c r="J8">
        <v>-1.49152309896974E-2</v>
      </c>
      <c r="K8">
        <v>-9.2890381415405704E-2</v>
      </c>
      <c r="L8">
        <v>7.7975149999999993E-2</v>
      </c>
      <c r="M8">
        <v>-8.7845278748812858E-2</v>
      </c>
      <c r="N8">
        <v>-3.7802509748461444E-2</v>
      </c>
    </row>
    <row r="9" spans="1:21" x14ac:dyDescent="0.25">
      <c r="A9" s="1">
        <v>39600</v>
      </c>
      <c r="C9">
        <f>100*(1+SUM($J$2:J9))</f>
        <v>73.349551631347794</v>
      </c>
      <c r="D9">
        <f>100*(1+SUM($K$2:K9))</f>
        <v>39.662898312742087</v>
      </c>
      <c r="E9">
        <f>100*(1+SUM($L$2:L9))</f>
        <v>133.68665339999998</v>
      </c>
      <c r="F9">
        <f>100*(1+SUM($M$2:M9))</f>
        <v>37.746604102289808</v>
      </c>
      <c r="G9">
        <f>100*(1+SUM($N$2:N9))</f>
        <v>60.937312880621796</v>
      </c>
      <c r="J9">
        <v>-0.239579628572125</v>
      </c>
      <c r="K9">
        <v>-0.21517203425900799</v>
      </c>
      <c r="L9">
        <v>-2.4407594000000001E-2</v>
      </c>
      <c r="M9">
        <v>-0.22692747547302511</v>
      </c>
      <c r="N9">
        <v>-0.25079946640110989</v>
      </c>
    </row>
    <row r="10" spans="1:21" x14ac:dyDescent="0.25">
      <c r="A10" s="1">
        <v>39630</v>
      </c>
      <c r="C10">
        <f>100*(1+SUM($J$2:J10))</f>
        <v>86.938134882318678</v>
      </c>
      <c r="D10">
        <f>100*(1+SUM($K$2:K10))</f>
        <v>40.674899446623414</v>
      </c>
      <c r="E10">
        <f>100*(1+SUM($L$2:L10))</f>
        <v>146.26323550000001</v>
      </c>
      <c r="F10">
        <f>100*(1+SUM($M$2:M10))</f>
        <v>38.226219550277129</v>
      </c>
      <c r="G10">
        <f>100*(1+SUM($N$2:N10))</f>
        <v>68.169731173842166</v>
      </c>
      <c r="J10">
        <v>0.13588583250970901</v>
      </c>
      <c r="K10">
        <v>1.01200113388132E-2</v>
      </c>
      <c r="L10">
        <v>0.125765821</v>
      </c>
      <c r="M10">
        <v>4.7961544798732986E-3</v>
      </c>
      <c r="N10">
        <v>7.2324182932203634E-2</v>
      </c>
    </row>
    <row r="11" spans="1:21" x14ac:dyDescent="0.25">
      <c r="A11" s="1">
        <v>39661</v>
      </c>
      <c r="C11">
        <f>100*(1+SUM($J$2:J11))</f>
        <v>65.168490144577987</v>
      </c>
      <c r="D11">
        <f>100*(1+SUM($K$2:K11))</f>
        <v>25.717062896513809</v>
      </c>
      <c r="E11">
        <f>100*(1+SUM($L$2:L11))</f>
        <v>139.45142730000001</v>
      </c>
      <c r="F11">
        <f>100*(1+SUM($M$2:M11))</f>
        <v>23.483294778156672</v>
      </c>
      <c r="G11">
        <f>100*(1+SUM($N$2:N11))</f>
        <v>44.636147278733418</v>
      </c>
      <c r="J11">
        <v>-0.21769644737740701</v>
      </c>
      <c r="K11">
        <v>-0.14957836550109599</v>
      </c>
      <c r="L11">
        <v>-6.8118081999999996E-2</v>
      </c>
      <c r="M11">
        <v>-0.14742924772120453</v>
      </c>
      <c r="N11">
        <v>-0.23533583895108742</v>
      </c>
    </row>
    <row r="12" spans="1:21" x14ac:dyDescent="0.25">
      <c r="A12" s="1">
        <v>39692</v>
      </c>
      <c r="C12">
        <f>100*(1+SUM($J$2:J12))</f>
        <v>54.950517923129482</v>
      </c>
      <c r="D12">
        <f>100*(1+SUM($K$2:K12))</f>
        <v>19.561304608563958</v>
      </c>
      <c r="E12">
        <f>100*(1+SUM($L$2:L12))</f>
        <v>135.38921340000002</v>
      </c>
      <c r="F12">
        <f>100*(1+SUM($M$2:M12))</f>
        <v>17.295908716709295</v>
      </c>
      <c r="G12">
        <f>100*(1+SUM($N$2:N12))</f>
        <v>37.217502711386551</v>
      </c>
      <c r="J12">
        <v>-0.102179722214485</v>
      </c>
      <c r="K12">
        <v>-6.1557582879498501E-2</v>
      </c>
      <c r="L12">
        <v>-4.0622139000000002E-2</v>
      </c>
      <c r="M12">
        <v>-6.1873860614473759E-2</v>
      </c>
      <c r="N12">
        <v>-7.4186445673468618E-2</v>
      </c>
    </row>
    <row r="13" spans="1:21" x14ac:dyDescent="0.25">
      <c r="A13" s="1">
        <v>39722</v>
      </c>
      <c r="C13">
        <f>100*(1+SUM($J$2:J13))</f>
        <v>30.616032354889676</v>
      </c>
      <c r="D13">
        <f>100*(1+SUM($K$2:K13))</f>
        <v>-7.1184567805011367</v>
      </c>
      <c r="E13">
        <f>100*(1+SUM($L$2:L13))</f>
        <v>137.73448919999998</v>
      </c>
      <c r="F13">
        <f>100*(1+SUM($M$2:M13))</f>
        <v>-8.5547103610475794</v>
      </c>
      <c r="G13">
        <f>100*(1+SUM($N$2:N13))</f>
        <v>10.345779864944603</v>
      </c>
      <c r="J13">
        <v>-0.243344855682398</v>
      </c>
      <c r="K13">
        <v>-0.26679761389065099</v>
      </c>
      <c r="L13">
        <v>2.3452758000000001E-2</v>
      </c>
      <c r="M13">
        <v>-0.2585061907775687</v>
      </c>
      <c r="N13">
        <v>-0.26871722846441948</v>
      </c>
    </row>
    <row r="14" spans="1:21" x14ac:dyDescent="0.25">
      <c r="A14" s="1">
        <v>39753</v>
      </c>
      <c r="C14">
        <f>100*(1+SUM($J$2:J14))</f>
        <v>54.549909066991873</v>
      </c>
      <c r="D14">
        <f>100*(1+SUM($K$2:K14))</f>
        <v>4.418393147348465</v>
      </c>
      <c r="E14">
        <f>100*(1+SUM($L$2:L14))</f>
        <v>150.13151599999998</v>
      </c>
      <c r="F14">
        <f>100*(1+SUM($M$2:M14))</f>
        <v>1.4389181447769239</v>
      </c>
      <c r="G14">
        <f>100*(1+SUM($N$2:N14))</f>
        <v>28.234795370507914</v>
      </c>
      <c r="J14">
        <v>0.23933876712102201</v>
      </c>
      <c r="K14">
        <v>0.115368499278496</v>
      </c>
      <c r="L14">
        <v>0.12397026799999999</v>
      </c>
      <c r="M14">
        <v>9.9936285058245061E-2</v>
      </c>
      <c r="N14">
        <v>0.17889015505563313</v>
      </c>
    </row>
    <row r="15" spans="1:21" x14ac:dyDescent="0.25">
      <c r="A15" s="1">
        <v>39783</v>
      </c>
      <c r="C15">
        <f>100*(1+SUM($J$2:J15))</f>
        <v>68.439888547974775</v>
      </c>
      <c r="D15">
        <f>100*(1+SUM($K$2:K15))</f>
        <v>4.4988029916280592</v>
      </c>
      <c r="E15">
        <f>100*(1+SUM($L$2:L15))</f>
        <v>163.94108560000001</v>
      </c>
      <c r="F15">
        <f>100*(1+SUM($M$2:M15))</f>
        <v>0.77222233293815501</v>
      </c>
      <c r="G15">
        <f>100*(1+SUM($N$2:N15))</f>
        <v>33.555602343273939</v>
      </c>
      <c r="J15">
        <v>0.138899794809829</v>
      </c>
      <c r="K15">
        <v>8.0409844279590297E-4</v>
      </c>
      <c r="L15">
        <v>0.13809569599999999</v>
      </c>
      <c r="M15">
        <v>-6.6669581183877134E-3</v>
      </c>
      <c r="N15">
        <v>5.3208069727660276E-2</v>
      </c>
    </row>
    <row r="16" spans="1:21" x14ac:dyDescent="0.25">
      <c r="A16" s="1">
        <v>39814</v>
      </c>
      <c r="C16">
        <f>100*(1+SUM($J$2:J16))</f>
        <v>83.519826833730477</v>
      </c>
      <c r="D16">
        <f>100*(1+SUM($K$2:K16))</f>
        <v>16.679199860126758</v>
      </c>
      <c r="E16">
        <f>100*(1+SUM($L$2:L16))</f>
        <v>166.84062700000001</v>
      </c>
      <c r="F16">
        <f>100*(1+SUM($M$2:M16))</f>
        <v>12.598026087091707</v>
      </c>
      <c r="G16">
        <f>100*(1+SUM($N$2:N16))</f>
        <v>48.954456645826738</v>
      </c>
      <c r="J16">
        <v>0.15079938285755701</v>
      </c>
      <c r="K16">
        <v>0.121803968684987</v>
      </c>
      <c r="L16">
        <v>2.8995414000000001E-2</v>
      </c>
      <c r="M16">
        <v>0.11825803754153556</v>
      </c>
      <c r="N16">
        <v>0.15398854302552806</v>
      </c>
    </row>
    <row r="17" spans="1:14" x14ac:dyDescent="0.25">
      <c r="A17" s="1">
        <v>39845</v>
      </c>
      <c r="C17">
        <f>100*(1+SUM($J$2:J17))</f>
        <v>92.103518408401172</v>
      </c>
      <c r="D17">
        <f>100*(1+SUM($K$2:K17))</f>
        <v>21.105191684588874</v>
      </c>
      <c r="E17">
        <f>100*(1+SUM($L$2:L17))</f>
        <v>170.99832680000003</v>
      </c>
      <c r="F17">
        <f>100*(1+SUM($M$2:M17))</f>
        <v>17.901861417788112</v>
      </c>
      <c r="G17">
        <f>100*(1+SUM($N$2:N17))</f>
        <v>56.946574890036047</v>
      </c>
      <c r="J17">
        <v>8.5836915746707002E-2</v>
      </c>
      <c r="K17">
        <v>4.4259918244621201E-2</v>
      </c>
      <c r="L17">
        <v>4.1576997999999997E-2</v>
      </c>
      <c r="M17">
        <v>5.3038353306964062E-2</v>
      </c>
      <c r="N17">
        <v>7.9921182442093175E-2</v>
      </c>
    </row>
    <row r="18" spans="1:14" x14ac:dyDescent="0.25">
      <c r="A18" s="1">
        <v>39873</v>
      </c>
      <c r="C18">
        <f>100*(1+SUM($J$2:J18))</f>
        <v>116.23848739648759</v>
      </c>
      <c r="D18">
        <f>100*(1+SUM($K$2:K18))</f>
        <v>38.733004577320273</v>
      </c>
      <c r="E18">
        <f>100*(1+SUM($L$2:L18))</f>
        <v>177.5054829</v>
      </c>
      <c r="F18">
        <f>100*(1+SUM($M$2:M18))</f>
        <v>35.061483747254741</v>
      </c>
      <c r="G18">
        <f>100*(1+SUM($N$2:N18))</f>
        <v>77.517128687177092</v>
      </c>
      <c r="J18">
        <v>0.241349689880864</v>
      </c>
      <c r="K18">
        <v>0.17627812892731401</v>
      </c>
      <c r="L18">
        <v>6.5071561E-2</v>
      </c>
      <c r="M18">
        <v>0.17159622329466628</v>
      </c>
      <c r="N18">
        <v>0.20570553797141039</v>
      </c>
    </row>
    <row r="19" spans="1:14" x14ac:dyDescent="0.25">
      <c r="A19" s="1">
        <v>39904</v>
      </c>
      <c r="C19">
        <f>100*(1+SUM($J$2:J19))</f>
        <v>124.75348137096984</v>
      </c>
      <c r="D19">
        <f>100*(1+SUM($K$2:K19))</f>
        <v>42.750989688275368</v>
      </c>
      <c r="E19">
        <f>100*(1+SUM($L$2:L19))</f>
        <v>182.0024918</v>
      </c>
      <c r="F19">
        <f>100*(1+SUM($M$2:M19))</f>
        <v>39.652777276617243</v>
      </c>
      <c r="G19">
        <f>100*(1+SUM($N$2:N19))</f>
        <v>83.422493238518314</v>
      </c>
      <c r="J19">
        <v>8.51499397448226E-2</v>
      </c>
      <c r="K19">
        <v>4.0179851109550899E-2</v>
      </c>
      <c r="L19">
        <v>4.4970088999999998E-2</v>
      </c>
      <c r="M19">
        <v>4.5912935293625015E-2</v>
      </c>
      <c r="N19">
        <v>5.9053645513412127E-2</v>
      </c>
    </row>
    <row r="20" spans="1:14" x14ac:dyDescent="0.25">
      <c r="A20" s="1">
        <v>39934</v>
      </c>
      <c r="C20">
        <f>100*(1+SUM($J$2:J20))</f>
        <v>132.86984633598288</v>
      </c>
      <c r="D20">
        <f>100*(1+SUM($K$2:K20))</f>
        <v>47.837447137661869</v>
      </c>
      <c r="E20">
        <f>100*(1+SUM($L$2:L20))</f>
        <v>185.03239930000001</v>
      </c>
      <c r="F20">
        <f>100*(1+SUM($M$2:M20))</f>
        <v>44.867556168924715</v>
      </c>
      <c r="G20">
        <f>100*(1+SUM($N$2:N20))</f>
        <v>89.596064792069257</v>
      </c>
      <c r="J20">
        <v>8.1163649650130607E-2</v>
      </c>
      <c r="K20">
        <v>5.0864574493865097E-2</v>
      </c>
      <c r="L20">
        <v>3.0299075000000002E-2</v>
      </c>
      <c r="M20">
        <v>5.2147788923074659E-2</v>
      </c>
      <c r="N20">
        <v>6.1735715535509529E-2</v>
      </c>
    </row>
    <row r="21" spans="1:14" x14ac:dyDescent="0.25">
      <c r="A21" s="1">
        <v>39965</v>
      </c>
      <c r="C21">
        <f>100*(1+SUM($J$2:J21))</f>
        <v>140.54150069278413</v>
      </c>
      <c r="D21">
        <f>100*(1+SUM($K$2:K21))</f>
        <v>61.837319463151971</v>
      </c>
      <c r="E21">
        <f>100*(1+SUM($L$2:L21))</f>
        <v>178.70418130000002</v>
      </c>
      <c r="F21">
        <f>100*(1+SUM($M$2:M21))</f>
        <v>59.606786015539029</v>
      </c>
      <c r="G21">
        <f>100*(1+SUM($N$2:N21))</f>
        <v>94.952286658247644</v>
      </c>
      <c r="J21">
        <v>7.6716543568012302E-2</v>
      </c>
      <c r="K21">
        <v>0.13999872325490101</v>
      </c>
      <c r="L21">
        <v>-6.3282179999999993E-2</v>
      </c>
      <c r="M21">
        <v>0.1473922984661431</v>
      </c>
      <c r="N21">
        <v>5.3562218661783845E-2</v>
      </c>
    </row>
    <row r="22" spans="1:14" x14ac:dyDescent="0.25">
      <c r="A22" s="1">
        <v>39995</v>
      </c>
      <c r="C22">
        <f>100*(1+SUM($J$2:J22))</f>
        <v>154.79034868250832</v>
      </c>
      <c r="D22">
        <f>100*(1+SUM($K$2:K22))</f>
        <v>80.172245372489968</v>
      </c>
      <c r="E22">
        <f>100*(1+SUM($L$2:L22))</f>
        <v>174.61810340000002</v>
      </c>
      <c r="F22">
        <f>100*(1+SUM($M$2:M22))</f>
        <v>77.549479298595557</v>
      </c>
      <c r="G22">
        <f>100*(1+SUM($N$2:N22))</f>
        <v>108.74962521328115</v>
      </c>
      <c r="J22">
        <v>0.142488479897242</v>
      </c>
      <c r="K22">
        <v>0.18334925909338001</v>
      </c>
      <c r="L22">
        <v>-4.0860779E-2</v>
      </c>
      <c r="M22">
        <v>0.17942693283056529</v>
      </c>
      <c r="N22">
        <v>0.13797338555033506</v>
      </c>
    </row>
    <row r="23" spans="1:14" x14ac:dyDescent="0.25">
      <c r="A23" s="1">
        <v>40026</v>
      </c>
      <c r="C23">
        <f>100*(1+SUM($J$2:J23))</f>
        <v>141.32902221577081</v>
      </c>
      <c r="D23">
        <f>100*(1+SUM($K$2:K23))</f>
        <v>56.654094552662485</v>
      </c>
      <c r="E23">
        <f>100*(1+SUM($L$2:L23))</f>
        <v>184.67492780000001</v>
      </c>
      <c r="F23">
        <f>100*(1+SUM($M$2:M23))</f>
        <v>53.334164219685256</v>
      </c>
      <c r="G23">
        <f>100*(1+SUM($N$2:N23))</f>
        <v>92.189443162769265</v>
      </c>
      <c r="J23">
        <v>-0.134613264667375</v>
      </c>
      <c r="K23">
        <v>-0.23518150819827499</v>
      </c>
      <c r="L23">
        <v>0.100568244</v>
      </c>
      <c r="M23">
        <v>-0.24215315078910302</v>
      </c>
      <c r="N23">
        <v>-0.16560182050511887</v>
      </c>
    </row>
    <row r="24" spans="1:14" x14ac:dyDescent="0.25">
      <c r="A24" s="1">
        <v>40057</v>
      </c>
      <c r="C24">
        <f>100*(1+SUM($J$2:J24))</f>
        <v>146.20838545523358</v>
      </c>
      <c r="D24">
        <f>100*(1+SUM($K$2:K24))</f>
        <v>62.528484666671034</v>
      </c>
      <c r="E24">
        <f>100*(1+SUM($L$2:L24))</f>
        <v>183.67990090000001</v>
      </c>
      <c r="F24">
        <f>100*(1+SUM($M$2:M24))</f>
        <v>59.500713700830168</v>
      </c>
      <c r="G24">
        <f>100*(1+SUM($N$2:N24))</f>
        <v>95.930138708833937</v>
      </c>
      <c r="J24">
        <v>4.8793632394627598E-2</v>
      </c>
      <c r="K24">
        <v>5.8743901140085597E-2</v>
      </c>
      <c r="L24">
        <v>-9.9502689999999994E-3</v>
      </c>
      <c r="M24">
        <v>6.1665494811449152E-2</v>
      </c>
      <c r="N24">
        <v>3.74069554606467E-2</v>
      </c>
    </row>
    <row r="25" spans="1:14" x14ac:dyDescent="0.25">
      <c r="A25" s="1">
        <v>40087</v>
      </c>
      <c r="C25">
        <f>100*(1+SUM($J$2:J25))</f>
        <v>159.30511985397797</v>
      </c>
      <c r="D25">
        <f>100*(1+SUM($K$2:K25))</f>
        <v>71.076440005643718</v>
      </c>
      <c r="E25">
        <f>100*(1+SUM($L$2:L25))</f>
        <v>188.22868000000003</v>
      </c>
      <c r="F25">
        <f>100*(1+SUM($M$2:M25))</f>
        <v>68.671706778572442</v>
      </c>
      <c r="G25">
        <f>100*(1+SUM($N$2:N25))</f>
        <v>108.48843690151644</v>
      </c>
      <c r="J25">
        <v>0.130967343987444</v>
      </c>
      <c r="K25">
        <v>8.5479553389726806E-2</v>
      </c>
      <c r="L25">
        <v>4.5487791E-2</v>
      </c>
      <c r="M25">
        <v>9.1709930777422691E-2</v>
      </c>
      <c r="N25">
        <v>0.1255829819268251</v>
      </c>
    </row>
    <row r="26" spans="1:14" x14ac:dyDescent="0.25">
      <c r="A26" s="1">
        <v>40118</v>
      </c>
      <c r="C26">
        <f>100*(1+SUM($J$2:J26))</f>
        <v>175.50349014242838</v>
      </c>
      <c r="D26">
        <f>100*(1+SUM($K$2:K26))</f>
        <v>77.425159928967702</v>
      </c>
      <c r="E26">
        <f>100*(1+SUM($L$2:L26))</f>
        <v>198.0783304</v>
      </c>
      <c r="F26">
        <f>100*(1+SUM($M$2:M26))</f>
        <v>75.722740655848483</v>
      </c>
      <c r="G26">
        <f>100*(1+SUM($N$2:N26))</f>
        <v>123.57982385131372</v>
      </c>
      <c r="J26">
        <v>0.16198370288450401</v>
      </c>
      <c r="K26">
        <v>6.3487199233239797E-2</v>
      </c>
      <c r="L26">
        <v>9.8496503999999999E-2</v>
      </c>
      <c r="M26">
        <v>7.0510338772760445E-2</v>
      </c>
      <c r="N26">
        <v>0.1509138694979727</v>
      </c>
    </row>
    <row r="27" spans="1:14" x14ac:dyDescent="0.25">
      <c r="A27" s="1">
        <v>40148</v>
      </c>
      <c r="C27">
        <f>100*(1+SUM($J$2:J27))</f>
        <v>179.22273898543705</v>
      </c>
      <c r="D27">
        <f>100*(1+SUM($K$2:K27))</f>
        <v>80.769917909318139</v>
      </c>
      <c r="E27">
        <f>100*(1+SUM($L$2:L27))</f>
        <v>198.45282130000001</v>
      </c>
      <c r="F27">
        <f>100*(1+SUM($M$2:M27))</f>
        <v>77.545520131140862</v>
      </c>
      <c r="G27">
        <f>100*(1+SUM($N$2:N27))</f>
        <v>125.39421687067889</v>
      </c>
      <c r="J27">
        <v>3.7192488430086601E-2</v>
      </c>
      <c r="K27">
        <v>3.34475798035044E-2</v>
      </c>
      <c r="L27">
        <v>3.7449089999999998E-3</v>
      </c>
      <c r="M27">
        <v>1.8227794752923753E-2</v>
      </c>
      <c r="N27">
        <v>1.8143930193651847E-2</v>
      </c>
    </row>
    <row r="28" spans="1:14" x14ac:dyDescent="0.25">
      <c r="A28" s="1">
        <v>40179</v>
      </c>
      <c r="C28">
        <f>100*(1+SUM($J$2:J28))</f>
        <v>176.47311613176174</v>
      </c>
      <c r="D28">
        <f>100*(1+SUM($K$2:K28))</f>
        <v>70.314199579373536</v>
      </c>
      <c r="E28">
        <f>100*(1+SUM($L$2:L28))</f>
        <v>206.15891680000001</v>
      </c>
      <c r="F28">
        <f>100*(1+SUM($M$2:M28))</f>
        <v>67.155328615121519</v>
      </c>
      <c r="G28">
        <f>100*(1+SUM($N$2:N28))</f>
        <v>122.92813909592336</v>
      </c>
      <c r="J28">
        <v>-2.74962285367529E-2</v>
      </c>
      <c r="K28">
        <v>-0.10455718329944599</v>
      </c>
      <c r="L28">
        <v>7.7060955E-2</v>
      </c>
      <c r="M28">
        <v>-0.1039019151601933</v>
      </c>
      <c r="N28">
        <v>-2.4660777747555453E-2</v>
      </c>
    </row>
    <row r="29" spans="1:14" x14ac:dyDescent="0.25">
      <c r="A29" s="1">
        <v>40210</v>
      </c>
      <c r="C29">
        <f>100*(1+SUM($J$2:J29))</f>
        <v>183.14256668662364</v>
      </c>
      <c r="D29">
        <f>100*(1+SUM($K$2:K29))</f>
        <v>72.175257495261903</v>
      </c>
      <c r="E29">
        <f>100*(1+SUM($L$2:L29))</f>
        <v>210.9673094</v>
      </c>
      <c r="F29">
        <f>100*(1+SUM($M$2:M29))</f>
        <v>69.57437135955378</v>
      </c>
      <c r="G29">
        <f>100*(1+SUM($N$2:N29))</f>
        <v>128.87192888482076</v>
      </c>
      <c r="J29">
        <v>6.6694505548618693E-2</v>
      </c>
      <c r="K29">
        <v>1.86105791588837E-2</v>
      </c>
      <c r="L29">
        <v>4.8083925999999999E-2</v>
      </c>
      <c r="M29">
        <v>2.4190427444322451E-2</v>
      </c>
      <c r="N29">
        <v>5.9437897888974078E-2</v>
      </c>
    </row>
    <row r="30" spans="1:14" x14ac:dyDescent="0.25">
      <c r="A30" s="1">
        <v>40238</v>
      </c>
      <c r="C30">
        <f>100*(1+SUM($J$2:J30))</f>
        <v>191.71738629767628</v>
      </c>
      <c r="D30">
        <f>100*(1+SUM($K$2:K30))</f>
        <v>73.96555977937679</v>
      </c>
      <c r="E30">
        <f>100*(1+SUM($L$2:L30))</f>
        <v>217.75182669999998</v>
      </c>
      <c r="F30">
        <f>100*(1+SUM($M$2:M30))</f>
        <v>71.522769583628715</v>
      </c>
      <c r="G30">
        <f>100*(1+SUM($N$2:N30))</f>
        <v>131.49325899030831</v>
      </c>
      <c r="J30">
        <v>8.5748196110526795E-2</v>
      </c>
      <c r="K30">
        <v>1.7903022841148801E-2</v>
      </c>
      <c r="L30">
        <v>6.7845172999999995E-2</v>
      </c>
      <c r="M30">
        <v>1.948398224074939E-2</v>
      </c>
      <c r="N30">
        <v>2.6213301054875487E-2</v>
      </c>
    </row>
    <row r="31" spans="1:14" x14ac:dyDescent="0.25">
      <c r="A31" s="1">
        <v>40269</v>
      </c>
      <c r="C31">
        <f>100*(1+SUM($J$2:J31))</f>
        <v>182.50764534564806</v>
      </c>
      <c r="D31">
        <f>100*(1+SUM($K$2:K31))</f>
        <v>65.762138870035074</v>
      </c>
      <c r="E31">
        <f>100*(1+SUM($L$2:L31))</f>
        <v>216.74550670000002</v>
      </c>
      <c r="F31">
        <f>100*(1+SUM($M$2:M31))</f>
        <v>63.205900612051025</v>
      </c>
      <c r="G31">
        <f>100*(1+SUM($N$2:N31))</f>
        <v>124.81812611000151</v>
      </c>
      <c r="J31">
        <v>-9.2097409520282406E-2</v>
      </c>
      <c r="K31">
        <v>-8.2034209093417104E-2</v>
      </c>
      <c r="L31">
        <v>-1.00632E-2</v>
      </c>
      <c r="M31">
        <v>-8.3168689715776789E-2</v>
      </c>
      <c r="N31">
        <v>-6.675132880306793E-2</v>
      </c>
    </row>
    <row r="32" spans="1:14" x14ac:dyDescent="0.25">
      <c r="A32" s="1">
        <v>40299</v>
      </c>
      <c r="C32">
        <f>100*(1+SUM($J$2:J32))</f>
        <v>175.54532354730611</v>
      </c>
      <c r="D32">
        <f>100*(1+SUM($K$2:K32))</f>
        <v>58.055817172899147</v>
      </c>
      <c r="E32">
        <f>100*(1+SUM($L$2:L32))</f>
        <v>217.48950660000003</v>
      </c>
      <c r="F32">
        <f>100*(1+SUM($M$2:M32))</f>
        <v>53.617850953712917</v>
      </c>
      <c r="G32">
        <f>100*(1+SUM($N$2:N32))</f>
        <v>117.28615714625552</v>
      </c>
      <c r="J32">
        <v>-6.9623217983419305E-2</v>
      </c>
      <c r="K32">
        <v>-7.7063216971359302E-2</v>
      </c>
      <c r="L32">
        <v>7.4399990000000001E-3</v>
      </c>
      <c r="M32">
        <v>-9.5880496583381117E-2</v>
      </c>
      <c r="N32">
        <v>-7.5319689637459913E-2</v>
      </c>
    </row>
    <row r="33" spans="1:14" x14ac:dyDescent="0.25">
      <c r="A33" s="1">
        <v>40330</v>
      </c>
      <c r="C33">
        <f>100*(1+SUM($J$2:J33))</f>
        <v>168.67413132168957</v>
      </c>
      <c r="D33">
        <f>100*(1+SUM($K$2:K33))</f>
        <v>51.302827298174122</v>
      </c>
      <c r="E33">
        <f>100*(1+SUM($L$2:L33))</f>
        <v>217.37130420000003</v>
      </c>
      <c r="F33">
        <f>100*(1+SUM($M$2:M33))</f>
        <v>46.038684196899638</v>
      </c>
      <c r="G33">
        <f>100*(1+SUM($N$2:N33))</f>
        <v>106.56828639417726</v>
      </c>
      <c r="J33">
        <v>-6.8711922256165694E-2</v>
      </c>
      <c r="K33">
        <v>-6.7529898747250294E-2</v>
      </c>
      <c r="L33">
        <v>-1.1820240000000001E-3</v>
      </c>
      <c r="M33">
        <v>-7.5791667568132826E-2</v>
      </c>
      <c r="N33">
        <v>-0.10717870752078269</v>
      </c>
    </row>
    <row r="34" spans="1:14" x14ac:dyDescent="0.25">
      <c r="A34" s="1">
        <v>40360</v>
      </c>
      <c r="C34">
        <f>100*(1+SUM($J$2:J34))</f>
        <v>182.69634138809454</v>
      </c>
      <c r="D34">
        <f>100*(1+SUM($K$2:K34))</f>
        <v>62.312199112480627</v>
      </c>
      <c r="E34">
        <f>100*(1+SUM($L$2:L34))</f>
        <v>220.38414250000002</v>
      </c>
      <c r="F34">
        <f>100*(1+SUM($M$2:M34))</f>
        <v>57.968908498225765</v>
      </c>
      <c r="G34">
        <f>100*(1+SUM($N$2:N34))</f>
        <v>120.94066322459702</v>
      </c>
      <c r="J34">
        <v>0.14022210066405</v>
      </c>
      <c r="K34">
        <v>0.110093718143065</v>
      </c>
      <c r="L34">
        <v>3.0128383000000002E-2</v>
      </c>
      <c r="M34">
        <v>0.11930224301326134</v>
      </c>
      <c r="N34">
        <v>0.14372376830419764</v>
      </c>
    </row>
    <row r="35" spans="1:14" x14ac:dyDescent="0.25">
      <c r="A35" s="1">
        <v>40391</v>
      </c>
      <c r="C35">
        <f>100*(1+SUM($J$2:J35))</f>
        <v>192.59233406097204</v>
      </c>
      <c r="D35">
        <f>100*(1+SUM($K$2:K35))</f>
        <v>62.186105260719614</v>
      </c>
      <c r="E35">
        <f>100*(1+SUM($L$2:L35))</f>
        <v>230.406229</v>
      </c>
      <c r="F35">
        <f>100*(1+SUM($M$2:M35))</f>
        <v>59.165903809936047</v>
      </c>
      <c r="G35">
        <f>100*(1+SUM($N$2:N35))</f>
        <v>130.44072645336826</v>
      </c>
      <c r="J35">
        <v>9.8959926728775197E-2</v>
      </c>
      <c r="K35">
        <v>-1.26093851761002E-3</v>
      </c>
      <c r="L35">
        <v>0.10022086500000001</v>
      </c>
      <c r="M35">
        <v>1.1969953117102724E-2</v>
      </c>
      <c r="N35">
        <v>9.5000632287712342E-2</v>
      </c>
    </row>
    <row r="36" spans="1:14" x14ac:dyDescent="0.25">
      <c r="A36" s="1">
        <v>40422</v>
      </c>
      <c r="C36">
        <f>100*(1+SUM($J$2:J36))</f>
        <v>188.98153151356831</v>
      </c>
      <c r="D36">
        <f>100*(1+SUM($K$2:K36))</f>
        <v>62.958539066210562</v>
      </c>
      <c r="E36">
        <f>100*(1+SUM($L$2:L36))</f>
        <v>226.02299260000001</v>
      </c>
      <c r="F36">
        <f>100*(1+SUM($M$2:M36))</f>
        <v>60.281228676720524</v>
      </c>
      <c r="G36">
        <f>100*(1+SUM($N$2:N36))</f>
        <v>131.99456157819151</v>
      </c>
      <c r="J36">
        <v>-3.6108025474037499E-2</v>
      </c>
      <c r="K36">
        <v>7.7243380549094397E-3</v>
      </c>
      <c r="L36">
        <v>-4.3832363999999999E-2</v>
      </c>
      <c r="M36">
        <v>1.1153248667844718E-2</v>
      </c>
      <c r="N36">
        <v>1.5538351248232385E-2</v>
      </c>
    </row>
    <row r="37" spans="1:14" x14ac:dyDescent="0.25">
      <c r="A37" s="1">
        <v>40452</v>
      </c>
      <c r="C37">
        <f>100*(1+SUM($J$2:J37))</f>
        <v>197.68055316546688</v>
      </c>
      <c r="D37">
        <f>100*(1+SUM($K$2:K37))</f>
        <v>76.013342623010359</v>
      </c>
      <c r="E37">
        <f>100*(1+SUM($L$2:L37))</f>
        <v>221.66721070000003</v>
      </c>
      <c r="F37">
        <f>100*(1+SUM($M$2:M37))</f>
        <v>75.420026252659767</v>
      </c>
      <c r="G37">
        <f>100*(1+SUM($N$2:N37))</f>
        <v>140.46750497603725</v>
      </c>
      <c r="J37">
        <v>8.6990216518985697E-2</v>
      </c>
      <c r="K37">
        <v>0.13054803556799799</v>
      </c>
      <c r="L37">
        <v>-4.3557818999999998E-2</v>
      </c>
      <c r="M37">
        <v>0.1513879757593925</v>
      </c>
      <c r="N37">
        <v>8.4729433978457572E-2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4FF8-F09D-4DC2-8390-35DEEA620AC9}">
  <dimension ref="A1:F6"/>
  <sheetViews>
    <sheetView tabSelected="1" zoomScale="86" zoomScaleNormal="85" workbookViewId="0">
      <selection activeCell="C3" sqref="C3"/>
    </sheetView>
  </sheetViews>
  <sheetFormatPr defaultRowHeight="13.8" x14ac:dyDescent="0.25"/>
  <cols>
    <col min="1" max="1" width="11.77734375" bestFit="1" customWidth="1"/>
    <col min="2" max="6" width="77.6640625" customWidth="1"/>
    <col min="7" max="7" width="10.109375" customWidth="1"/>
  </cols>
  <sheetData>
    <row r="1" spans="1:6" x14ac:dyDescent="0.25">
      <c r="A1" s="2"/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</row>
    <row r="2" spans="1:6" ht="249" customHeight="1" x14ac:dyDescent="0.25">
      <c r="A2" s="2" t="s">
        <v>4</v>
      </c>
      <c r="B2" s="2"/>
      <c r="C2" s="2"/>
      <c r="D2" s="2"/>
      <c r="E2" s="2"/>
      <c r="F2" s="2"/>
    </row>
    <row r="3" spans="1:6" ht="249" customHeight="1" x14ac:dyDescent="0.25">
      <c r="A3" s="2" t="s">
        <v>3</v>
      </c>
      <c r="B3" s="2"/>
      <c r="C3" s="2"/>
      <c r="D3" s="2"/>
      <c r="E3" s="2"/>
      <c r="F3" s="2"/>
    </row>
    <row r="4" spans="1:6" ht="249" customHeight="1" x14ac:dyDescent="0.25">
      <c r="A4" s="2" t="s">
        <v>5</v>
      </c>
      <c r="B4" s="2"/>
      <c r="C4" s="2"/>
      <c r="D4" s="2"/>
      <c r="E4" s="2"/>
      <c r="F4" s="2"/>
    </row>
    <row r="5" spans="1:6" ht="249" customHeight="1" x14ac:dyDescent="0.25">
      <c r="A5" s="2" t="s">
        <v>1</v>
      </c>
      <c r="B5" s="2"/>
      <c r="C5" s="2"/>
      <c r="D5" s="2"/>
      <c r="E5" s="2"/>
      <c r="F5" s="2"/>
    </row>
    <row r="6" spans="1:6" ht="249" customHeight="1" x14ac:dyDescent="0.25">
      <c r="A6" s="2" t="s">
        <v>2</v>
      </c>
      <c r="B6" s="2"/>
      <c r="C6" s="2"/>
      <c r="D6" s="2"/>
      <c r="E6" s="2"/>
      <c r="F6" s="2"/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return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2020-06-16T17:59:14Z</dcterms:created>
  <dcterms:modified xsi:type="dcterms:W3CDTF">2020-06-19T09:44:02Z</dcterms:modified>
</cp:coreProperties>
</file>