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factor_research_Ashare/Size_BM_research/Size独立/monthly_reb/流通市值/"/>
    </mc:Choice>
  </mc:AlternateContent>
  <xr:revisionPtr revIDLastSave="108" documentId="8_{05A1C603-BAB3-4A4D-8E3C-71E6D276F6C4}" xr6:coauthVersionLast="45" xr6:coauthVersionMax="45" xr10:uidLastSave="{5797BDA1-6FF3-4797-84C5-5248B9470682}"/>
  <bookViews>
    <workbookView xWindow="-108" yWindow="-108" windowWidth="23256" windowHeight="13176" xr2:uid="{00000000-000D-0000-FFFF-FFFF00000000}"/>
  </bookViews>
  <sheets>
    <sheet name="SMB_factor_portfolio_5x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2" i="1"/>
  <c r="F4" i="1" l="1"/>
  <c r="G4" i="1" s="1"/>
  <c r="F8" i="1"/>
  <c r="G8" i="1" s="1"/>
  <c r="F16" i="1"/>
  <c r="G16" i="1" s="1"/>
  <c r="F177" i="1"/>
  <c r="G177" i="1" s="1"/>
  <c r="F157" i="1"/>
  <c r="G157" i="1" s="1"/>
  <c r="F40" i="1"/>
  <c r="G40" i="1" s="1"/>
  <c r="F184" i="1"/>
  <c r="G184" i="1" s="1"/>
  <c r="F180" i="1"/>
  <c r="G180" i="1" s="1"/>
  <c r="F176" i="1"/>
  <c r="G176" i="1" s="1"/>
  <c r="F172" i="1"/>
  <c r="G172" i="1" s="1"/>
  <c r="F168" i="1"/>
  <c r="G168" i="1" s="1"/>
  <c r="F164" i="1"/>
  <c r="G164" i="1" s="1"/>
  <c r="F160" i="1"/>
  <c r="G160" i="1" s="1"/>
  <c r="F156" i="1"/>
  <c r="G156" i="1" s="1"/>
  <c r="F148" i="1"/>
  <c r="G148" i="1" s="1"/>
  <c r="F132" i="1"/>
  <c r="G132" i="1" s="1"/>
  <c r="F116" i="1"/>
  <c r="G116" i="1" s="1"/>
  <c r="F100" i="1"/>
  <c r="G100" i="1" s="1"/>
  <c r="F84" i="1"/>
  <c r="G84" i="1" s="1"/>
  <c r="F68" i="1"/>
  <c r="G68" i="1" s="1"/>
  <c r="F52" i="1"/>
  <c r="G52" i="1" s="1"/>
  <c r="F36" i="1"/>
  <c r="G36" i="1" s="1"/>
  <c r="F20" i="1"/>
  <c r="G20" i="1" s="1"/>
  <c r="F181" i="1"/>
  <c r="G181" i="1" s="1"/>
  <c r="F169" i="1"/>
  <c r="G169" i="1" s="1"/>
  <c r="F161" i="1"/>
  <c r="G161" i="1" s="1"/>
  <c r="F136" i="1"/>
  <c r="G136" i="1" s="1"/>
  <c r="F120" i="1"/>
  <c r="G120" i="1" s="1"/>
  <c r="F88" i="1"/>
  <c r="G88" i="1" s="1"/>
  <c r="F72" i="1"/>
  <c r="G72" i="1" s="1"/>
  <c r="F24" i="1"/>
  <c r="G24" i="1" s="1"/>
  <c r="F179" i="1"/>
  <c r="G179" i="1" s="1"/>
  <c r="F167" i="1"/>
  <c r="G167" i="1" s="1"/>
  <c r="F159" i="1"/>
  <c r="G159" i="1" s="1"/>
  <c r="F144" i="1"/>
  <c r="G144" i="1" s="1"/>
  <c r="F112" i="1"/>
  <c r="G112" i="1" s="1"/>
  <c r="F80" i="1"/>
  <c r="G80" i="1" s="1"/>
  <c r="F64" i="1"/>
  <c r="G64" i="1" s="1"/>
  <c r="F32" i="1"/>
  <c r="G32" i="1" s="1"/>
  <c r="F185" i="1"/>
  <c r="G185" i="1" s="1"/>
  <c r="F173" i="1"/>
  <c r="G173" i="1" s="1"/>
  <c r="F165" i="1"/>
  <c r="G165" i="1" s="1"/>
  <c r="F150" i="1"/>
  <c r="G150" i="1" s="1"/>
  <c r="F104" i="1"/>
  <c r="G104" i="1" s="1"/>
  <c r="F56" i="1"/>
  <c r="G56" i="1" s="1"/>
  <c r="F183" i="1"/>
  <c r="G183" i="1" s="1"/>
  <c r="F175" i="1"/>
  <c r="G175" i="1" s="1"/>
  <c r="F171" i="1"/>
  <c r="G171" i="1" s="1"/>
  <c r="F163" i="1"/>
  <c r="G163" i="1" s="1"/>
  <c r="F154" i="1"/>
  <c r="G154" i="1" s="1"/>
  <c r="F128" i="1"/>
  <c r="G128" i="1" s="1"/>
  <c r="F96" i="1"/>
  <c r="G96" i="1" s="1"/>
  <c r="F48" i="1"/>
  <c r="G48" i="1" s="1"/>
  <c r="F3" i="1"/>
  <c r="G3" i="1" s="1"/>
  <c r="F7" i="1"/>
  <c r="G7" i="1" s="1"/>
  <c r="F11" i="1"/>
  <c r="G11" i="1" s="1"/>
  <c r="F15" i="1"/>
  <c r="G15" i="1" s="1"/>
  <c r="F19" i="1"/>
  <c r="G19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99" i="1"/>
  <c r="G99" i="1" s="1"/>
  <c r="F103" i="1"/>
  <c r="G103" i="1" s="1"/>
  <c r="F107" i="1"/>
  <c r="G107" i="1" s="1"/>
  <c r="F111" i="1"/>
  <c r="G111" i="1" s="1"/>
  <c r="F115" i="1"/>
  <c r="G115" i="1" s="1"/>
  <c r="F119" i="1"/>
  <c r="G119" i="1" s="1"/>
  <c r="F123" i="1"/>
  <c r="G123" i="1" s="1"/>
  <c r="F127" i="1"/>
  <c r="G127" i="1" s="1"/>
  <c r="F131" i="1"/>
  <c r="G131" i="1" s="1"/>
  <c r="F135" i="1"/>
  <c r="G135" i="1" s="1"/>
  <c r="F139" i="1"/>
  <c r="G139" i="1" s="1"/>
  <c r="F143" i="1"/>
  <c r="G143" i="1" s="1"/>
  <c r="F147" i="1"/>
  <c r="G147" i="1" s="1"/>
  <c r="F151" i="1"/>
  <c r="G151" i="1" s="1"/>
  <c r="F155" i="1"/>
  <c r="G155" i="1" s="1"/>
  <c r="F5" i="1"/>
  <c r="G5" i="1" s="1"/>
  <c r="F9" i="1"/>
  <c r="G9" i="1" s="1"/>
  <c r="F13" i="1"/>
  <c r="G13" i="1" s="1"/>
  <c r="F17" i="1"/>
  <c r="G17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97" i="1"/>
  <c r="G97" i="1" s="1"/>
  <c r="F101" i="1"/>
  <c r="G101" i="1" s="1"/>
  <c r="F105" i="1"/>
  <c r="G105" i="1" s="1"/>
  <c r="F109" i="1"/>
  <c r="G109" i="1" s="1"/>
  <c r="F113" i="1"/>
  <c r="G113" i="1" s="1"/>
  <c r="F117" i="1"/>
  <c r="G117" i="1" s="1"/>
  <c r="F121" i="1"/>
  <c r="G121" i="1" s="1"/>
  <c r="F125" i="1"/>
  <c r="G125" i="1" s="1"/>
  <c r="F129" i="1"/>
  <c r="G129" i="1" s="1"/>
  <c r="F133" i="1"/>
  <c r="G133" i="1" s="1"/>
  <c r="F137" i="1"/>
  <c r="G137" i="1" s="1"/>
  <c r="F141" i="1"/>
  <c r="G141" i="1" s="1"/>
  <c r="F145" i="1"/>
  <c r="G145" i="1" s="1"/>
  <c r="F149" i="1"/>
  <c r="G149" i="1" s="1"/>
  <c r="F153" i="1"/>
  <c r="G153" i="1" s="1"/>
  <c r="F6" i="1"/>
  <c r="G6" i="1" s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98" i="1"/>
  <c r="G98" i="1" s="1"/>
  <c r="F102" i="1"/>
  <c r="G102" i="1" s="1"/>
  <c r="F106" i="1"/>
  <c r="G106" i="1" s="1"/>
  <c r="F110" i="1"/>
  <c r="G110" i="1" s="1"/>
  <c r="F114" i="1"/>
  <c r="G114" i="1" s="1"/>
  <c r="F118" i="1"/>
  <c r="G118" i="1" s="1"/>
  <c r="F122" i="1"/>
  <c r="G122" i="1" s="1"/>
  <c r="F126" i="1"/>
  <c r="G126" i="1" s="1"/>
  <c r="F130" i="1"/>
  <c r="G130" i="1" s="1"/>
  <c r="F134" i="1"/>
  <c r="G134" i="1" s="1"/>
  <c r="F138" i="1"/>
  <c r="G138" i="1" s="1"/>
  <c r="F142" i="1"/>
  <c r="G142" i="1" s="1"/>
  <c r="F146" i="1"/>
  <c r="G146" i="1" s="1"/>
  <c r="F2" i="1"/>
  <c r="G2" i="1" s="1"/>
  <c r="F182" i="1"/>
  <c r="G182" i="1" s="1"/>
  <c r="F178" i="1"/>
  <c r="G178" i="1" s="1"/>
  <c r="F174" i="1"/>
  <c r="G174" i="1" s="1"/>
  <c r="F170" i="1"/>
  <c r="G170" i="1" s="1"/>
  <c r="F166" i="1"/>
  <c r="G166" i="1" s="1"/>
  <c r="F162" i="1"/>
  <c r="G162" i="1" s="1"/>
  <c r="F158" i="1"/>
  <c r="G158" i="1" s="1"/>
  <c r="F152" i="1"/>
  <c r="G152" i="1" s="1"/>
  <c r="F140" i="1"/>
  <c r="G140" i="1" s="1"/>
  <c r="F124" i="1"/>
  <c r="G124" i="1" s="1"/>
  <c r="F108" i="1"/>
  <c r="G108" i="1" s="1"/>
  <c r="F92" i="1"/>
  <c r="G92" i="1" s="1"/>
  <c r="F76" i="1"/>
  <c r="G76" i="1" s="1"/>
  <c r="F60" i="1"/>
  <c r="G60" i="1" s="1"/>
  <c r="F44" i="1"/>
  <c r="G44" i="1" s="1"/>
  <c r="F28" i="1"/>
  <c r="G28" i="1" s="1"/>
  <c r="F12" i="1"/>
  <c r="G12" i="1" s="1"/>
</calcChain>
</file>

<file path=xl/sharedStrings.xml><?xml version="1.0" encoding="utf-8"?>
<sst xmlns="http://schemas.openxmlformats.org/spreadsheetml/2006/main" count="6" uniqueCount="6">
  <si>
    <t>year</t>
  </si>
  <si>
    <t>month</t>
  </si>
  <si>
    <t>return</t>
  </si>
  <si>
    <t>1+return</t>
    <phoneticPr fontId="18" type="noConversion"/>
  </si>
  <si>
    <t>acc</t>
    <phoneticPr fontId="18" type="noConversion"/>
  </si>
  <si>
    <t>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</si>
</sst>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SMB value(initial100)</a:t>
            </a:r>
            <a:r>
              <a:rPr lang="zh-CN" altLang="en-US"/>
              <a:t>复利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SMB_factor_portfolio_5x1!$D$2:$D$185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SMB_factor_portfolio_5x1!$G$2:$G$185</c:f>
              <c:numCache>
                <c:formatCode>General</c:formatCode>
                <c:ptCount val="184"/>
                <c:pt idx="0">
                  <c:v>102.69054070000001</c:v>
                </c:pt>
                <c:pt idx="1">
                  <c:v>96.886043120081283</c:v>
                </c:pt>
                <c:pt idx="2">
                  <c:v>86.254861719535995</c:v>
                </c:pt>
                <c:pt idx="3">
                  <c:v>93.417938803407381</c:v>
                </c:pt>
                <c:pt idx="4">
                  <c:v>93.000122214376333</c:v>
                </c:pt>
                <c:pt idx="5">
                  <c:v>82.865797898543022</c:v>
                </c:pt>
                <c:pt idx="6">
                  <c:v>96.633175589907196</c:v>
                </c:pt>
                <c:pt idx="7">
                  <c:v>100.73697551035508</c:v>
                </c:pt>
                <c:pt idx="8">
                  <c:v>98.164419806594779</c:v>
                </c:pt>
                <c:pt idx="9">
                  <c:v>102.9017111174565</c:v>
                </c:pt>
                <c:pt idx="10">
                  <c:v>96.420417309932404</c:v>
                </c:pt>
                <c:pt idx="11">
                  <c:v>93.046230123767458</c:v>
                </c:pt>
                <c:pt idx="12">
                  <c:v>93.746503030146187</c:v>
                </c:pt>
                <c:pt idx="13">
                  <c:v>91.39003515081113</c:v>
                </c:pt>
                <c:pt idx="14">
                  <c:v>82.946488692129577</c:v>
                </c:pt>
                <c:pt idx="15">
                  <c:v>96.408541729423305</c:v>
                </c:pt>
                <c:pt idx="16">
                  <c:v>99.954623454185977</c:v>
                </c:pt>
                <c:pt idx="17">
                  <c:v>105.37118648918546</c:v>
                </c:pt>
                <c:pt idx="18">
                  <c:v>104.39916005399901</c:v>
                </c:pt>
                <c:pt idx="19">
                  <c:v>105.32554714912892</c:v>
                </c:pt>
                <c:pt idx="20">
                  <c:v>100.5232853866832</c:v>
                </c:pt>
                <c:pt idx="21">
                  <c:v>82.061310377545539</c:v>
                </c:pt>
                <c:pt idx="22">
                  <c:v>67.538777903657802</c:v>
                </c:pt>
                <c:pt idx="23">
                  <c:v>71.584104251086316</c:v>
                </c:pt>
                <c:pt idx="24">
                  <c:v>82.877790006706704</c:v>
                </c:pt>
                <c:pt idx="25">
                  <c:v>94.356217228947258</c:v>
                </c:pt>
                <c:pt idx="26">
                  <c:v>99.362632432633859</c:v>
                </c:pt>
                <c:pt idx="27">
                  <c:v>95.301638521729643</c:v>
                </c:pt>
                <c:pt idx="28">
                  <c:v>80.924152480412786</c:v>
                </c:pt>
                <c:pt idx="29">
                  <c:v>90.337026060728647</c:v>
                </c:pt>
                <c:pt idx="30">
                  <c:v>82.307200883717698</c:v>
                </c:pt>
                <c:pt idx="31">
                  <c:v>78.704338395764012</c:v>
                </c:pt>
                <c:pt idx="32">
                  <c:v>68.00858991101137</c:v>
                </c:pt>
                <c:pt idx="33">
                  <c:v>78.043908806663836</c:v>
                </c:pt>
                <c:pt idx="34">
                  <c:v>84.80484950482878</c:v>
                </c:pt>
                <c:pt idx="35">
                  <c:v>90.976494950771468</c:v>
                </c:pt>
                <c:pt idx="36">
                  <c:v>99.600169007028924</c:v>
                </c:pt>
                <c:pt idx="37">
                  <c:v>101.77408910785577</c:v>
                </c:pt>
                <c:pt idx="38">
                  <c:v>87.4970326234818</c:v>
                </c:pt>
                <c:pt idx="39">
                  <c:v>94.319626866852673</c:v>
                </c:pt>
                <c:pt idx="40">
                  <c:v>92.017511708055039</c:v>
                </c:pt>
                <c:pt idx="41">
                  <c:v>103.59016961439569</c:v>
                </c:pt>
                <c:pt idx="42">
                  <c:v>96.533805946208375</c:v>
                </c:pt>
                <c:pt idx="43">
                  <c:v>92.612396262862475</c:v>
                </c:pt>
                <c:pt idx="44">
                  <c:v>94.784412380215471</c:v>
                </c:pt>
                <c:pt idx="45">
                  <c:v>106.53486138521329</c:v>
                </c:pt>
                <c:pt idx="46">
                  <c:v>121.24686721646782</c:v>
                </c:pt>
                <c:pt idx="47">
                  <c:v>124.76247032761232</c:v>
                </c:pt>
                <c:pt idx="48">
                  <c:v>129.94971930689852</c:v>
                </c:pt>
                <c:pt idx="49">
                  <c:v>138.40575039371021</c:v>
                </c:pt>
                <c:pt idx="50">
                  <c:v>144.62986930702715</c:v>
                </c:pt>
                <c:pt idx="51">
                  <c:v>149.01202056440098</c:v>
                </c:pt>
                <c:pt idx="52">
                  <c:v>139.58221505688084</c:v>
                </c:pt>
                <c:pt idx="53">
                  <c:v>133.87877701511118</c:v>
                </c:pt>
                <c:pt idx="54">
                  <c:v>147.34273052838847</c:v>
                </c:pt>
                <c:pt idx="55">
                  <c:v>145.8766307244365</c:v>
                </c:pt>
                <c:pt idx="56">
                  <c:v>152.51223641461382</c:v>
                </c:pt>
                <c:pt idx="57">
                  <c:v>167.53415851867479</c:v>
                </c:pt>
                <c:pt idx="58">
                  <c:v>168.16155869671877</c:v>
                </c:pt>
                <c:pt idx="59">
                  <c:v>181.12024900417651</c:v>
                </c:pt>
                <c:pt idx="60">
                  <c:v>189.8292216543949</c:v>
                </c:pt>
                <c:pt idx="61">
                  <c:v>202.70821803799265</c:v>
                </c:pt>
                <c:pt idx="62">
                  <c:v>200.66832469823274</c:v>
                </c:pt>
                <c:pt idx="63">
                  <c:v>202.16129683331926</c:v>
                </c:pt>
                <c:pt idx="64">
                  <c:v>201.92233732859114</c:v>
                </c:pt>
                <c:pt idx="65">
                  <c:v>208.00593084388214</c:v>
                </c:pt>
                <c:pt idx="66">
                  <c:v>228.85246515818619</c:v>
                </c:pt>
                <c:pt idx="67">
                  <c:v>218.82132060307526</c:v>
                </c:pt>
                <c:pt idx="68">
                  <c:v>209.28994112690555</c:v>
                </c:pt>
                <c:pt idx="69">
                  <c:v>234.81832489077141</c:v>
                </c:pt>
                <c:pt idx="70">
                  <c:v>232.34909326501918</c:v>
                </c:pt>
                <c:pt idx="71">
                  <c:v>213.99276255071865</c:v>
                </c:pt>
                <c:pt idx="72">
                  <c:v>224.85354814208617</c:v>
                </c:pt>
                <c:pt idx="73">
                  <c:v>216.01546694575848</c:v>
                </c:pt>
                <c:pt idx="74">
                  <c:v>202.59881822690792</c:v>
                </c:pt>
                <c:pt idx="75">
                  <c:v>197.49665143860403</c:v>
                </c:pt>
                <c:pt idx="76">
                  <c:v>201.06216987513656</c:v>
                </c:pt>
                <c:pt idx="77">
                  <c:v>214.27080456138353</c:v>
                </c:pt>
                <c:pt idx="78">
                  <c:v>226.87766068865866</c:v>
                </c:pt>
                <c:pt idx="79">
                  <c:v>214.36197359449233</c:v>
                </c:pt>
                <c:pt idx="80">
                  <c:v>218.86860097080958</c:v>
                </c:pt>
                <c:pt idx="81">
                  <c:v>225.31924542813857</c:v>
                </c:pt>
                <c:pt idx="82">
                  <c:v>199.64267379119673</c:v>
                </c:pt>
                <c:pt idx="83">
                  <c:v>180.20562577966496</c:v>
                </c:pt>
                <c:pt idx="84">
                  <c:v>198.62925229855094</c:v>
                </c:pt>
                <c:pt idx="85">
                  <c:v>195.71722430971775</c:v>
                </c:pt>
                <c:pt idx="86">
                  <c:v>192.97602237052433</c:v>
                </c:pt>
                <c:pt idx="87">
                  <c:v>201.50637402347559</c:v>
                </c:pt>
                <c:pt idx="88">
                  <c:v>207.05083520415221</c:v>
                </c:pt>
                <c:pt idx="89">
                  <c:v>191.74165339369026</c:v>
                </c:pt>
                <c:pt idx="90">
                  <c:v>210.77968062521654</c:v>
                </c:pt>
                <c:pt idx="91">
                  <c:v>204.26858499903221</c:v>
                </c:pt>
                <c:pt idx="92">
                  <c:v>204.87513972679122</c:v>
                </c:pt>
                <c:pt idx="93">
                  <c:v>188.7037606442571</c:v>
                </c:pt>
                <c:pt idx="94">
                  <c:v>198.67050886594004</c:v>
                </c:pt>
                <c:pt idx="95">
                  <c:v>199.81350103090011</c:v>
                </c:pt>
                <c:pt idx="96">
                  <c:v>212.5356028637309</c:v>
                </c:pt>
                <c:pt idx="97">
                  <c:v>215.4092076976338</c:v>
                </c:pt>
                <c:pt idx="98">
                  <c:v>213.47300504997256</c:v>
                </c:pt>
                <c:pt idx="99">
                  <c:v>241.54811971475971</c:v>
                </c:pt>
                <c:pt idx="100">
                  <c:v>236.62680745402582</c:v>
                </c:pt>
                <c:pt idx="101">
                  <c:v>258.23419057933489</c:v>
                </c:pt>
                <c:pt idx="102">
                  <c:v>268.74985712755466</c:v>
                </c:pt>
                <c:pt idx="103">
                  <c:v>277.86738657425565</c:v>
                </c:pt>
                <c:pt idx="104">
                  <c:v>278.27186590272686</c:v>
                </c:pt>
                <c:pt idx="105">
                  <c:v>311.72499808039157</c:v>
                </c:pt>
                <c:pt idx="106">
                  <c:v>316.31960852667282</c:v>
                </c:pt>
                <c:pt idx="107">
                  <c:v>344.15247630137185</c:v>
                </c:pt>
                <c:pt idx="108">
                  <c:v>366.77924477334358</c:v>
                </c:pt>
                <c:pt idx="109">
                  <c:v>360.51741345253555</c:v>
                </c:pt>
                <c:pt idx="110">
                  <c:v>360.44648705919997</c:v>
                </c:pt>
                <c:pt idx="111">
                  <c:v>378.99310714018117</c:v>
                </c:pt>
                <c:pt idx="112">
                  <c:v>405.1024687124941</c:v>
                </c:pt>
                <c:pt idx="113">
                  <c:v>397.61461504108013</c:v>
                </c:pt>
                <c:pt idx="114">
                  <c:v>434.05715912280255</c:v>
                </c:pt>
                <c:pt idx="115">
                  <c:v>487.31848790840752</c:v>
                </c:pt>
                <c:pt idx="116">
                  <c:v>486.4279031380666</c:v>
                </c:pt>
                <c:pt idx="117">
                  <c:v>470.38557704676799</c:v>
                </c:pt>
                <c:pt idx="118">
                  <c:v>297.98158777766685</c:v>
                </c:pt>
                <c:pt idx="119">
                  <c:v>332.76055617420968</c:v>
                </c:pt>
                <c:pt idx="120">
                  <c:v>351.9870414988942</c:v>
                </c:pt>
                <c:pt idx="121">
                  <c:v>398.53080436128283</c:v>
                </c:pt>
                <c:pt idx="122">
                  <c:v>414.81086264323244</c:v>
                </c:pt>
                <c:pt idx="123">
                  <c:v>612.94805124717379</c:v>
                </c:pt>
                <c:pt idx="124">
                  <c:v>578.25893849802105</c:v>
                </c:pt>
                <c:pt idx="125">
                  <c:v>578.06998545075942</c:v>
                </c:pt>
                <c:pt idx="126">
                  <c:v>571.21399449351543</c:v>
                </c:pt>
                <c:pt idx="127">
                  <c:v>604.8007941602458</c:v>
                </c:pt>
                <c:pt idx="128">
                  <c:v>709.53790652191128</c:v>
                </c:pt>
                <c:pt idx="129">
                  <c:v>858.72050486053433</c:v>
                </c:pt>
                <c:pt idx="130">
                  <c:v>909.6720643027885</c:v>
                </c:pt>
                <c:pt idx="131">
                  <c:v>839.95809030749558</c:v>
                </c:pt>
                <c:pt idx="132">
                  <c:v>840.44934483636041</c:v>
                </c:pt>
                <c:pt idx="133">
                  <c:v>949.2189156654606</c:v>
                </c:pt>
                <c:pt idx="134">
                  <c:v>1004.947408227591</c:v>
                </c:pt>
                <c:pt idx="135">
                  <c:v>1008.9915226125175</c:v>
                </c:pt>
                <c:pt idx="136">
                  <c:v>1109.293269155078</c:v>
                </c:pt>
                <c:pt idx="137">
                  <c:v>1063.8538203221542</c:v>
                </c:pt>
                <c:pt idx="138">
                  <c:v>1106.339365202168</c:v>
                </c:pt>
                <c:pt idx="139">
                  <c:v>1138.4781166284047</c:v>
                </c:pt>
                <c:pt idx="140">
                  <c:v>1189.2564174001907</c:v>
                </c:pt>
                <c:pt idx="141">
                  <c:v>1202.1937243087759</c:v>
                </c:pt>
                <c:pt idx="142">
                  <c:v>1182.5219783416169</c:v>
                </c:pt>
                <c:pt idx="143">
                  <c:v>1075.7100018802948</c:v>
                </c:pt>
                <c:pt idx="144">
                  <c:v>1142.0087652652021</c:v>
                </c:pt>
                <c:pt idx="145">
                  <c:v>1122.2881170912192</c:v>
                </c:pt>
                <c:pt idx="146">
                  <c:v>1040.3597714664634</c:v>
                </c:pt>
                <c:pt idx="147">
                  <c:v>936.78214042253319</c:v>
                </c:pt>
                <c:pt idx="148">
                  <c:v>912.74043897870456</c:v>
                </c:pt>
                <c:pt idx="149">
                  <c:v>814.42773785752127</c:v>
                </c:pt>
                <c:pt idx="150">
                  <c:v>872.28902525476235</c:v>
                </c:pt>
                <c:pt idx="151">
                  <c:v>888.71758940221287</c:v>
                </c:pt>
                <c:pt idx="152">
                  <c:v>863.70999714785717</c:v>
                </c:pt>
                <c:pt idx="153">
                  <c:v>787.63677939107617</c:v>
                </c:pt>
                <c:pt idx="154">
                  <c:v>764.24506028301096</c:v>
                </c:pt>
                <c:pt idx="155">
                  <c:v>681.01663486051245</c:v>
                </c:pt>
                <c:pt idx="156">
                  <c:v>670.13954408813197</c:v>
                </c:pt>
                <c:pt idx="157">
                  <c:v>779.18688628767188</c:v>
                </c:pt>
                <c:pt idx="158">
                  <c:v>781.05804905200966</c:v>
                </c:pt>
                <c:pt idx="159">
                  <c:v>799.10851301339096</c:v>
                </c:pt>
                <c:pt idx="160">
                  <c:v>778.80389208735915</c:v>
                </c:pt>
                <c:pt idx="161">
                  <c:v>754.90473549326657</c:v>
                </c:pt>
                <c:pt idx="162">
                  <c:v>710.2453624816477</c:v>
                </c:pt>
                <c:pt idx="163">
                  <c:v>673.82577721435587</c:v>
                </c:pt>
                <c:pt idx="164">
                  <c:v>684.67405148643707</c:v>
                </c:pt>
                <c:pt idx="165">
                  <c:v>722.29893847570463</c:v>
                </c:pt>
                <c:pt idx="166">
                  <c:v>733.08781443096802</c:v>
                </c:pt>
                <c:pt idx="167">
                  <c:v>658.07253138006786</c:v>
                </c:pt>
                <c:pt idx="168">
                  <c:v>721.61453434693158</c:v>
                </c:pt>
                <c:pt idx="169">
                  <c:v>755.78153138143023</c:v>
                </c:pt>
                <c:pt idx="170">
                  <c:v>719.34113259525975</c:v>
                </c:pt>
                <c:pt idx="171">
                  <c:v>759.84236039354892</c:v>
                </c:pt>
                <c:pt idx="172">
                  <c:v>733.50336337582155</c:v>
                </c:pt>
                <c:pt idx="173">
                  <c:v>724.27290423885802</c:v>
                </c:pt>
                <c:pt idx="174">
                  <c:v>724.98402072579142</c:v>
                </c:pt>
                <c:pt idx="175">
                  <c:v>745.61215781382714</c:v>
                </c:pt>
                <c:pt idx="176">
                  <c:v>723.78214295204555</c:v>
                </c:pt>
                <c:pt idx="177">
                  <c:v>703.65246092003827</c:v>
                </c:pt>
                <c:pt idx="178">
                  <c:v>724.81021734990088</c:v>
                </c:pt>
                <c:pt idx="179">
                  <c:v>742.43889707170899</c:v>
                </c:pt>
                <c:pt idx="180">
                  <c:v>747.03272883807335</c:v>
                </c:pt>
                <c:pt idx="181">
                  <c:v>786.24357361221473</c:v>
                </c:pt>
                <c:pt idx="182">
                  <c:v>747.63275329027829</c:v>
                </c:pt>
                <c:pt idx="183">
                  <c:v>790.68636814351464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74F-9A4E-004FC4DB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64735"/>
        <c:axId val="579536399"/>
      </c:lineChart>
      <c:valAx>
        <c:axId val="5795363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64735"/>
        <c:crosses val="max"/>
        <c:crossBetween val="between"/>
      </c:valAx>
      <c:dateAx>
        <c:axId val="658864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3639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SMB value(initial100)</a:t>
            </a:r>
            <a:r>
              <a:rPr lang="zh-CN" altLang="en-US"/>
              <a:t>单利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SMB_factor_portfolio_5x1!$D$2:$D$185</c:f>
              <c:numCache>
                <c:formatCode>m/d/yyyy</c:formatCode>
                <c:ptCount val="184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  <c:pt idx="173">
                  <c:v>43647</c:v>
                </c:pt>
                <c:pt idx="174">
                  <c:v>43678</c:v>
                </c:pt>
                <c:pt idx="175">
                  <c:v>43709</c:v>
                </c:pt>
                <c:pt idx="176">
                  <c:v>43739</c:v>
                </c:pt>
                <c:pt idx="177">
                  <c:v>43770</c:v>
                </c:pt>
                <c:pt idx="178">
                  <c:v>43800</c:v>
                </c:pt>
                <c:pt idx="179">
                  <c:v>43831</c:v>
                </c:pt>
                <c:pt idx="180">
                  <c:v>43862</c:v>
                </c:pt>
                <c:pt idx="181">
                  <c:v>43891</c:v>
                </c:pt>
                <c:pt idx="182">
                  <c:v>43922</c:v>
                </c:pt>
                <c:pt idx="183">
                  <c:v>43952</c:v>
                </c:pt>
              </c:numCache>
            </c:numRef>
          </c:cat>
          <c:val>
            <c:numRef>
              <c:f>SMB_factor_portfolio_5x1!$H$2:$H$185</c:f>
              <c:numCache>
                <c:formatCode>General</c:formatCode>
                <c:ptCount val="184"/>
                <c:pt idx="0">
                  <c:v>102.69054070000001</c:v>
                </c:pt>
                <c:pt idx="1">
                  <c:v>97.0381237</c:v>
                </c:pt>
                <c:pt idx="2">
                  <c:v>86.065251799999999</c:v>
                </c:pt>
                <c:pt idx="3">
                  <c:v>94.369800599999991</c:v>
                </c:pt>
                <c:pt idx="4">
                  <c:v>93.922545400000004</c:v>
                </c:pt>
                <c:pt idx="5">
                  <c:v>83.025436800000008</c:v>
                </c:pt>
                <c:pt idx="6">
                  <c:v>99.639502000000007</c:v>
                </c:pt>
                <c:pt idx="7">
                  <c:v>103.88628360000001</c:v>
                </c:pt>
                <c:pt idx="8">
                  <c:v>101.3325483</c:v>
                </c:pt>
                <c:pt idx="9">
                  <c:v>106.15842239999999</c:v>
                </c:pt>
                <c:pt idx="10">
                  <c:v>99.859893700000001</c:v>
                </c:pt>
                <c:pt idx="11">
                  <c:v>96.360440699999998</c:v>
                </c:pt>
                <c:pt idx="12">
                  <c:v>97.113048199999994</c:v>
                </c:pt>
                <c:pt idx="13">
                  <c:v>94.599388699999992</c:v>
                </c:pt>
                <c:pt idx="14">
                  <c:v>85.360365599999994</c:v>
                </c:pt>
                <c:pt idx="15">
                  <c:v>101.5901702</c:v>
                </c:pt>
                <c:pt idx="16">
                  <c:v>105.2683523</c:v>
                </c:pt>
                <c:pt idx="17">
                  <c:v>110.6873743</c:v>
                </c:pt>
                <c:pt idx="18">
                  <c:v>109.7648959</c:v>
                </c:pt>
                <c:pt idx="19">
                  <c:v>110.652247</c:v>
                </c:pt>
                <c:pt idx="20">
                  <c:v>106.0928007</c:v>
                </c:pt>
                <c:pt idx="21">
                  <c:v>87.7269316</c:v>
                </c:pt>
                <c:pt idx="22">
                  <c:v>70.029758100000009</c:v>
                </c:pt>
                <c:pt idx="23">
                  <c:v>76.019393199999996</c:v>
                </c:pt>
                <c:pt idx="24">
                  <c:v>91.796199900000005</c:v>
                </c:pt>
                <c:pt idx="25">
                  <c:v>105.64602290000001</c:v>
                </c:pt>
                <c:pt idx="26">
                  <c:v>110.95188970000001</c:v>
                </c:pt>
                <c:pt idx="27">
                  <c:v>106.8648463</c:v>
                </c:pt>
                <c:pt idx="28">
                  <c:v>91.7785516</c:v>
                </c:pt>
                <c:pt idx="29">
                  <c:v>103.410275</c:v>
                </c:pt>
                <c:pt idx="30">
                  <c:v>94.521533000000005</c:v>
                </c:pt>
                <c:pt idx="31">
                  <c:v>90.144197300000002</c:v>
                </c:pt>
                <c:pt idx="32">
                  <c:v>76.554414700000009</c:v>
                </c:pt>
                <c:pt idx="33">
                  <c:v>91.310372600000008</c:v>
                </c:pt>
                <c:pt idx="34">
                  <c:v>99.973368600000015</c:v>
                </c:pt>
                <c:pt idx="35">
                  <c:v>107.25083619999999</c:v>
                </c:pt>
                <c:pt idx="36">
                  <c:v>116.7298495</c:v>
                </c:pt>
                <c:pt idx="37">
                  <c:v>118.9124965</c:v>
                </c:pt>
                <c:pt idx="38">
                  <c:v>104.88431250000001</c:v>
                </c:pt>
                <c:pt idx="39">
                  <c:v>112.6818275</c:v>
                </c:pt>
                <c:pt idx="40">
                  <c:v>110.24106810000001</c:v>
                </c:pt>
                <c:pt idx="41">
                  <c:v>122.81765019999999</c:v>
                </c:pt>
                <c:pt idx="42">
                  <c:v>116.00584199999999</c:v>
                </c:pt>
                <c:pt idx="43">
                  <c:v>111.9436281</c:v>
                </c:pt>
                <c:pt idx="44">
                  <c:v>114.28890389999999</c:v>
                </c:pt>
                <c:pt idx="45">
                  <c:v>126.6859307</c:v>
                </c:pt>
                <c:pt idx="46">
                  <c:v>140.4955003</c:v>
                </c:pt>
                <c:pt idx="47">
                  <c:v>143.39504170000001</c:v>
                </c:pt>
                <c:pt idx="48">
                  <c:v>147.5527415</c:v>
                </c:pt>
                <c:pt idx="49">
                  <c:v>154.0598976</c:v>
                </c:pt>
                <c:pt idx="50">
                  <c:v>158.5569065</c:v>
                </c:pt>
                <c:pt idx="51">
                  <c:v>161.586814</c:v>
                </c:pt>
                <c:pt idx="52">
                  <c:v>155.25859600000001</c:v>
                </c:pt>
                <c:pt idx="53">
                  <c:v>151.17251810000002</c:v>
                </c:pt>
                <c:pt idx="54">
                  <c:v>161.2293425</c:v>
                </c:pt>
                <c:pt idx="55">
                  <c:v>160.2343156</c:v>
                </c:pt>
                <c:pt idx="56">
                  <c:v>164.78309470000002</c:v>
                </c:pt>
                <c:pt idx="57">
                  <c:v>174.63274509999999</c:v>
                </c:pt>
                <c:pt idx="58">
                  <c:v>175.00723600000001</c:v>
                </c:pt>
                <c:pt idx="59">
                  <c:v>182.71333150000001</c:v>
                </c:pt>
                <c:pt idx="60">
                  <c:v>187.5217241</c:v>
                </c:pt>
                <c:pt idx="61">
                  <c:v>194.3062414</c:v>
                </c:pt>
                <c:pt idx="62">
                  <c:v>193.29992140000002</c:v>
                </c:pt>
                <c:pt idx="63">
                  <c:v>194.04392130000002</c:v>
                </c:pt>
                <c:pt idx="64">
                  <c:v>193.92571890000002</c:v>
                </c:pt>
                <c:pt idx="65">
                  <c:v>196.93855720000002</c:v>
                </c:pt>
                <c:pt idx="66">
                  <c:v>206.96064369999999</c:v>
                </c:pt>
                <c:pt idx="67">
                  <c:v>202.5774073</c:v>
                </c:pt>
                <c:pt idx="68">
                  <c:v>198.22162539999999</c:v>
                </c:pt>
                <c:pt idx="69">
                  <c:v>210.41924160000002</c:v>
                </c:pt>
                <c:pt idx="70">
                  <c:v>209.36769179999999</c:v>
                </c:pt>
                <c:pt idx="71">
                  <c:v>201.46736799999999</c:v>
                </c:pt>
                <c:pt idx="72">
                  <c:v>206.5426731</c:v>
                </c:pt>
                <c:pt idx="73">
                  <c:v>202.61207859999999</c:v>
                </c:pt>
                <c:pt idx="74">
                  <c:v>196.40111190000002</c:v>
                </c:pt>
                <c:pt idx="75">
                  <c:v>193.88275229999999</c:v>
                </c:pt>
                <c:pt idx="76">
                  <c:v>195.68810870000002</c:v>
                </c:pt>
                <c:pt idx="77">
                  <c:v>202.2575368</c:v>
                </c:pt>
                <c:pt idx="78">
                  <c:v>208.14114570000001</c:v>
                </c:pt>
                <c:pt idx="79">
                  <c:v>202.62465409999999</c:v>
                </c:pt>
                <c:pt idx="80">
                  <c:v>204.7269987</c:v>
                </c:pt>
                <c:pt idx="81">
                  <c:v>207.6742668</c:v>
                </c:pt>
                <c:pt idx="82">
                  <c:v>196.27862610000003</c:v>
                </c:pt>
                <c:pt idx="83">
                  <c:v>186.5427076</c:v>
                </c:pt>
                <c:pt idx="84">
                  <c:v>196.76637650000001</c:v>
                </c:pt>
                <c:pt idx="85">
                  <c:v>195.30031450000001</c:v>
                </c:pt>
                <c:pt idx="86">
                  <c:v>193.8997214</c:v>
                </c:pt>
                <c:pt idx="87">
                  <c:v>198.32014190000001</c:v>
                </c:pt>
                <c:pt idx="88">
                  <c:v>201.07164850000001</c:v>
                </c:pt>
                <c:pt idx="89">
                  <c:v>193.67772430000002</c:v>
                </c:pt>
                <c:pt idx="90">
                  <c:v>203.60672349999999</c:v>
                </c:pt>
                <c:pt idx="91">
                  <c:v>200.5176707</c:v>
                </c:pt>
                <c:pt idx="92">
                  <c:v>200.81461049999999</c:v>
                </c:pt>
                <c:pt idx="93">
                  <c:v>192.92132529999998</c:v>
                </c:pt>
                <c:pt idx="94">
                  <c:v>198.20301559999999</c:v>
                </c:pt>
                <c:pt idx="95">
                  <c:v>198.77833609999999</c:v>
                </c:pt>
                <c:pt idx="96">
                  <c:v>205.1453242</c:v>
                </c:pt>
                <c:pt idx="97">
                  <c:v>206.4973823</c:v>
                </c:pt>
                <c:pt idx="98">
                  <c:v>205.59853370000002</c:v>
                </c:pt>
                <c:pt idx="99">
                  <c:v>218.75013319999999</c:v>
                </c:pt>
                <c:pt idx="100">
                  <c:v>216.71272870000001</c:v>
                </c:pt>
                <c:pt idx="101">
                  <c:v>225.8441468</c:v>
                </c:pt>
                <c:pt idx="102">
                  <c:v>229.91629019999999</c:v>
                </c:pt>
                <c:pt idx="103">
                  <c:v>233.3088611</c:v>
                </c:pt>
                <c:pt idx="104">
                  <c:v>233.4544267</c:v>
                </c:pt>
                <c:pt idx="105">
                  <c:v>245.47617100000002</c:v>
                </c:pt>
                <c:pt idx="106">
                  <c:v>246.95010169999998</c:v>
                </c:pt>
                <c:pt idx="107">
                  <c:v>255.7490718</c:v>
                </c:pt>
                <c:pt idx="108">
                  <c:v>262.32370659999998</c:v>
                </c:pt>
                <c:pt idx="109">
                  <c:v>260.61645860000004</c:v>
                </c:pt>
                <c:pt idx="110">
                  <c:v>260.59678509999998</c:v>
                </c:pt>
                <c:pt idx="111">
                  <c:v>265.74224240000001</c:v>
                </c:pt>
                <c:pt idx="112">
                  <c:v>272.63138129999999</c:v>
                </c:pt>
                <c:pt idx="113">
                  <c:v>270.78299620000001</c:v>
                </c:pt>
                <c:pt idx="114">
                  <c:v>279.94828909999995</c:v>
                </c:pt>
                <c:pt idx="115">
                  <c:v>292.21886859999995</c:v>
                </c:pt>
                <c:pt idx="116">
                  <c:v>292.03611649999999</c:v>
                </c:pt>
                <c:pt idx="117">
                  <c:v>288.73813009999998</c:v>
                </c:pt>
                <c:pt idx="118">
                  <c:v>252.08649839999998</c:v>
                </c:pt>
                <c:pt idx="119">
                  <c:v>263.75801429999996</c:v>
                </c:pt>
                <c:pt idx="120">
                  <c:v>269.53588819999999</c:v>
                </c:pt>
                <c:pt idx="121">
                  <c:v>282.75903489999996</c:v>
                </c:pt>
                <c:pt idx="122">
                  <c:v>286.84405369999996</c:v>
                </c:pt>
                <c:pt idx="123">
                  <c:v>334.60972389999995</c:v>
                </c:pt>
                <c:pt idx="124">
                  <c:v>328.95033519999998</c:v>
                </c:pt>
                <c:pt idx="125">
                  <c:v>328.91765899999996</c:v>
                </c:pt>
                <c:pt idx="126">
                  <c:v>327.73164499999996</c:v>
                </c:pt>
                <c:pt idx="127">
                  <c:v>333.61154290000002</c:v>
                </c:pt>
                <c:pt idx="128">
                  <c:v>350.92916439999999</c:v>
                </c:pt>
                <c:pt idx="129">
                  <c:v>371.95448199999998</c:v>
                </c:pt>
                <c:pt idx="130">
                  <c:v>377.8879096</c:v>
                </c:pt>
                <c:pt idx="131">
                  <c:v>370.22427159999995</c:v>
                </c:pt>
                <c:pt idx="132">
                  <c:v>370.28275719999999</c:v>
                </c:pt>
                <c:pt idx="133">
                  <c:v>383.22459259999999</c:v>
                </c:pt>
                <c:pt idx="134">
                  <c:v>389.09557679999995</c:v>
                </c:pt>
                <c:pt idx="135">
                  <c:v>389.49799729999995</c:v>
                </c:pt>
                <c:pt idx="136">
                  <c:v>399.43878909999995</c:v>
                </c:pt>
                <c:pt idx="137">
                  <c:v>395.34253699999994</c:v>
                </c:pt>
                <c:pt idx="138">
                  <c:v>399.3360879999999</c:v>
                </c:pt>
                <c:pt idx="139">
                  <c:v>402.24105119999984</c:v>
                </c:pt>
                <c:pt idx="140">
                  <c:v>406.70124239999996</c:v>
                </c:pt>
                <c:pt idx="141">
                  <c:v>407.78909079999988</c:v>
                </c:pt>
                <c:pt idx="142">
                  <c:v>406.15276999999992</c:v>
                </c:pt>
                <c:pt idx="143">
                  <c:v>397.12021259999995</c:v>
                </c:pt>
                <c:pt idx="144">
                  <c:v>403.28346879999992</c:v>
                </c:pt>
                <c:pt idx="145">
                  <c:v>401.55663019999997</c:v>
                </c:pt>
                <c:pt idx="146">
                  <c:v>394.25651319999997</c:v>
                </c:pt>
                <c:pt idx="147">
                  <c:v>384.30056969999993</c:v>
                </c:pt>
                <c:pt idx="148">
                  <c:v>381.73415639999996</c:v>
                </c:pt>
                <c:pt idx="149">
                  <c:v>370.96299989999994</c:v>
                </c:pt>
                <c:pt idx="150">
                  <c:v>378.06753289999995</c:v>
                </c:pt>
                <c:pt idx="151">
                  <c:v>379.95091829999996</c:v>
                </c:pt>
                <c:pt idx="152">
                  <c:v>377.13702189999998</c:v>
                </c:pt>
                <c:pt idx="153">
                  <c:v>368.329295</c:v>
                </c:pt>
                <c:pt idx="154">
                  <c:v>365.35943379999998</c:v>
                </c:pt>
                <c:pt idx="155">
                  <c:v>354.469154</c:v>
                </c:pt>
                <c:pt idx="156">
                  <c:v>352.87196970000002</c:v>
                </c:pt>
                <c:pt idx="157">
                  <c:v>369.14430329999999</c:v>
                </c:pt>
                <c:pt idx="158">
                  <c:v>369.38444629999998</c:v>
                </c:pt>
                <c:pt idx="159">
                  <c:v>371.69547349999999</c:v>
                </c:pt>
                <c:pt idx="160">
                  <c:v>369.15456439999997</c:v>
                </c:pt>
                <c:pt idx="161">
                  <c:v>366.08586419999995</c:v>
                </c:pt>
                <c:pt idx="162">
                  <c:v>360.16996899999992</c:v>
                </c:pt>
                <c:pt idx="163">
                  <c:v>355.04222199999992</c:v>
                </c:pt>
                <c:pt idx="164">
                  <c:v>356.65217439999992</c:v>
                </c:pt>
                <c:pt idx="165">
                  <c:v>362.14747349999993</c:v>
                </c:pt>
                <c:pt idx="166">
                  <c:v>363.64115919999989</c:v>
                </c:pt>
                <c:pt idx="167">
                  <c:v>353.40837649999992</c:v>
                </c:pt>
                <c:pt idx="168">
                  <c:v>363.06415149999992</c:v>
                </c:pt>
                <c:pt idx="169">
                  <c:v>367.79895039999991</c:v>
                </c:pt>
                <c:pt idx="170">
                  <c:v>362.97739849999988</c:v>
                </c:pt>
                <c:pt idx="171">
                  <c:v>368.60772129999992</c:v>
                </c:pt>
                <c:pt idx="172">
                  <c:v>365.1413447999999</c:v>
                </c:pt>
                <c:pt idx="173">
                  <c:v>363.88293759999988</c:v>
                </c:pt>
                <c:pt idx="174">
                  <c:v>363.98112109999994</c:v>
                </c:pt>
                <c:pt idx="175">
                  <c:v>366.82644409999995</c:v>
                </c:pt>
                <c:pt idx="176">
                  <c:v>363.89864649999993</c:v>
                </c:pt>
                <c:pt idx="177">
                  <c:v>361.11746679999993</c:v>
                </c:pt>
                <c:pt idx="178">
                  <c:v>364.12431429999998</c:v>
                </c:pt>
                <c:pt idx="179">
                  <c:v>366.55649299999993</c:v>
                </c:pt>
                <c:pt idx="180">
                  <c:v>367.17524179999998</c:v>
                </c:pt>
                <c:pt idx="181">
                  <c:v>372.42412089999999</c:v>
                </c:pt>
                <c:pt idx="182">
                  <c:v>367.51332459999998</c:v>
                </c:pt>
                <c:pt idx="183">
                  <c:v>373.27198279999993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9-4CA5-9E44-171472CE3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64735"/>
        <c:axId val="579536399"/>
      </c:lineChart>
      <c:valAx>
        <c:axId val="5795363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864735"/>
        <c:crosses val="max"/>
        <c:crossBetween val="between"/>
      </c:valAx>
      <c:dateAx>
        <c:axId val="6588647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53639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217053</xdr:colOff>
      <xdr:row>2</xdr:row>
      <xdr:rowOff>14816</xdr:rowOff>
    </xdr:from>
    <xdr:to>
      <xdr:col>27</xdr:col>
      <xdr:colOff>376079</xdr:colOff>
      <xdr:row>24</xdr:row>
      <xdr:rowOff>95762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4B9E4FA1-DDF9-4EC1-93B7-29194262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276087</xdr:colOff>
      <xdr:row>25</xdr:row>
      <xdr:rowOff>77305</xdr:rowOff>
    </xdr:from>
    <xdr:to>
      <xdr:col>27</xdr:col>
      <xdr:colOff>435113</xdr:colOff>
      <xdr:row>47</xdr:row>
      <xdr:rowOff>158251</xdr:rowOff>
    </xdr:to>
    <xdr:graphicFrame macro="">
      <xdr:nvGraphicFramePr>
        <xdr:cNvPr id="9" name="图表 1">
          <a:extLst>
            <a:ext uri="{FF2B5EF4-FFF2-40B4-BE49-F238E27FC236}">
              <a16:creationId xmlns:a16="http://schemas.microsoft.com/office/drawing/2014/main" id="{EE144B3C-D4CD-417F-99BB-0C5EF18C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topLeftCell="B7" zoomScale="69" zoomScaleNormal="100" workbookViewId="0">
      <selection activeCell="M32" sqref="M32"/>
    </sheetView>
  </sheetViews>
  <sheetFormatPr defaultRowHeight="13.8" x14ac:dyDescent="0.25"/>
  <cols>
    <col min="1" max="3" width="9" bestFit="1" customWidth="1"/>
    <col min="4" max="4" width="11.33203125" bestFit="1" customWidth="1"/>
    <col min="5" max="8" width="9" bestFit="1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8" x14ac:dyDescent="0.25">
      <c r="A2">
        <v>2005</v>
      </c>
      <c r="B2">
        <v>2</v>
      </c>
      <c r="C2">
        <v>2.6905406999999999E-2</v>
      </c>
      <c r="D2" s="1">
        <f>DATE(A2,B2,1)</f>
        <v>38384</v>
      </c>
      <c r="E2">
        <f>1+C2</f>
        <v>1.0269054070000001</v>
      </c>
      <c r="F2">
        <f>PRODUCT($E$2:E2)</f>
        <v>1.0269054070000001</v>
      </c>
      <c r="G2">
        <f>100*F2</f>
        <v>102.69054070000001</v>
      </c>
      <c r="H2">
        <f>100*(1+SUM($C$2:C2))</f>
        <v>102.69054070000001</v>
      </c>
    </row>
    <row r="3" spans="1:8" x14ac:dyDescent="0.25">
      <c r="A3">
        <v>2005</v>
      </c>
      <c r="B3">
        <v>3</v>
      </c>
      <c r="C3">
        <v>-5.6524169999999999E-2</v>
      </c>
      <c r="D3" s="1">
        <f t="shared" ref="D3:D66" si="0">DATE(A3,B3,1)</f>
        <v>38412</v>
      </c>
      <c r="E3">
        <f t="shared" ref="E3:E66" si="1">1+C3</f>
        <v>0.94347583000000002</v>
      </c>
      <c r="F3">
        <f>PRODUCT($E$2:E3)</f>
        <v>0.96886043120081289</v>
      </c>
      <c r="G3">
        <f t="shared" ref="G3:G66" si="2">100*F3</f>
        <v>96.886043120081283</v>
      </c>
      <c r="H3">
        <f>100*(1+SUM($C$2:C3))</f>
        <v>97.0381237</v>
      </c>
    </row>
    <row r="4" spans="1:8" x14ac:dyDescent="0.25">
      <c r="A4">
        <v>2005</v>
      </c>
      <c r="B4">
        <v>4</v>
      </c>
      <c r="C4">
        <v>-0.109728719</v>
      </c>
      <c r="D4" s="1">
        <f t="shared" si="0"/>
        <v>38443</v>
      </c>
      <c r="E4">
        <f t="shared" si="1"/>
        <v>0.89027128099999997</v>
      </c>
      <c r="F4">
        <f>PRODUCT($E$2:E4)</f>
        <v>0.86254861719536002</v>
      </c>
      <c r="G4">
        <f t="shared" si="2"/>
        <v>86.254861719535995</v>
      </c>
      <c r="H4">
        <f>100*(1+SUM($C$2:C4))</f>
        <v>86.065251799999999</v>
      </c>
    </row>
    <row r="5" spans="1:8" x14ac:dyDescent="0.25">
      <c r="A5">
        <v>2005</v>
      </c>
      <c r="B5">
        <v>5</v>
      </c>
      <c r="C5">
        <v>8.3045488000000001E-2</v>
      </c>
      <c r="D5" s="1">
        <f t="shared" si="0"/>
        <v>38473</v>
      </c>
      <c r="E5">
        <f t="shared" si="1"/>
        <v>1.083045488</v>
      </c>
      <c r="F5">
        <f>PRODUCT($E$2:E5)</f>
        <v>0.93417938803407385</v>
      </c>
      <c r="G5">
        <f t="shared" si="2"/>
        <v>93.417938803407381</v>
      </c>
      <c r="H5">
        <f>100*(1+SUM($C$2:C5))</f>
        <v>94.369800599999991</v>
      </c>
    </row>
    <row r="6" spans="1:8" x14ac:dyDescent="0.25">
      <c r="A6">
        <v>2005</v>
      </c>
      <c r="B6">
        <v>6</v>
      </c>
      <c r="C6">
        <v>-4.4725520000000003E-3</v>
      </c>
      <c r="D6" s="1">
        <f t="shared" si="0"/>
        <v>38504</v>
      </c>
      <c r="E6">
        <f t="shared" si="1"/>
        <v>0.99552744800000004</v>
      </c>
      <c r="F6">
        <f>PRODUCT($E$2:E6)</f>
        <v>0.93000122214376335</v>
      </c>
      <c r="G6">
        <f t="shared" si="2"/>
        <v>93.000122214376333</v>
      </c>
      <c r="H6">
        <f>100*(1+SUM($C$2:C6))</f>
        <v>93.922545400000004</v>
      </c>
    </row>
    <row r="7" spans="1:8" x14ac:dyDescent="0.25">
      <c r="A7">
        <v>2005</v>
      </c>
      <c r="B7">
        <v>7</v>
      </c>
      <c r="C7">
        <v>-0.10897108599999999</v>
      </c>
      <c r="D7" s="1">
        <f t="shared" si="0"/>
        <v>38534</v>
      </c>
      <c r="E7">
        <f t="shared" si="1"/>
        <v>0.89102891400000006</v>
      </c>
      <c r="F7">
        <f>PRODUCT($E$2:E7)</f>
        <v>0.82865797898543025</v>
      </c>
      <c r="G7">
        <f t="shared" si="2"/>
        <v>82.865797898543022</v>
      </c>
      <c r="H7">
        <f>100*(1+SUM($C$2:C7))</f>
        <v>83.025436800000008</v>
      </c>
    </row>
    <row r="8" spans="1:8" x14ac:dyDescent="0.25">
      <c r="A8">
        <v>2005</v>
      </c>
      <c r="B8">
        <v>8</v>
      </c>
      <c r="C8">
        <v>0.166140652</v>
      </c>
      <c r="D8" s="1">
        <f t="shared" si="0"/>
        <v>38565</v>
      </c>
      <c r="E8">
        <f t="shared" si="1"/>
        <v>1.1661406519999999</v>
      </c>
      <c r="F8">
        <f>PRODUCT($E$2:E8)</f>
        <v>0.96633175589907194</v>
      </c>
      <c r="G8">
        <f t="shared" si="2"/>
        <v>96.633175589907196</v>
      </c>
      <c r="H8">
        <f>100*(1+SUM($C$2:C8))</f>
        <v>99.639502000000007</v>
      </c>
    </row>
    <row r="9" spans="1:8" x14ac:dyDescent="0.25">
      <c r="A9">
        <v>2005</v>
      </c>
      <c r="B9">
        <v>9</v>
      </c>
      <c r="C9">
        <v>4.2467815999999999E-2</v>
      </c>
      <c r="D9" s="1">
        <f t="shared" si="0"/>
        <v>38596</v>
      </c>
      <c r="E9">
        <f t="shared" si="1"/>
        <v>1.042467816</v>
      </c>
      <c r="F9">
        <f>PRODUCT($E$2:E9)</f>
        <v>1.0073697551035508</v>
      </c>
      <c r="G9">
        <f t="shared" si="2"/>
        <v>100.73697551035508</v>
      </c>
      <c r="H9">
        <f>100*(1+SUM($C$2:C9))</f>
        <v>103.88628360000001</v>
      </c>
    </row>
    <row r="10" spans="1:8" x14ac:dyDescent="0.25">
      <c r="A10">
        <v>2005</v>
      </c>
      <c r="B10">
        <v>10</v>
      </c>
      <c r="C10">
        <v>-2.5537352999999999E-2</v>
      </c>
      <c r="D10" s="1">
        <f t="shared" si="0"/>
        <v>38626</v>
      </c>
      <c r="E10">
        <f t="shared" si="1"/>
        <v>0.97446264699999996</v>
      </c>
      <c r="F10">
        <f>PRODUCT($E$2:E10)</f>
        <v>0.98164419806594783</v>
      </c>
      <c r="G10">
        <f t="shared" si="2"/>
        <v>98.164419806594779</v>
      </c>
      <c r="H10">
        <f>100*(1+SUM($C$2:C10))</f>
        <v>101.3325483</v>
      </c>
    </row>
    <row r="11" spans="1:8" x14ac:dyDescent="0.25">
      <c r="A11">
        <v>2005</v>
      </c>
      <c r="B11">
        <v>11</v>
      </c>
      <c r="C11">
        <v>4.8258741000000001E-2</v>
      </c>
      <c r="D11" s="1">
        <f t="shared" si="0"/>
        <v>38657</v>
      </c>
      <c r="E11">
        <f t="shared" si="1"/>
        <v>1.0482587409999999</v>
      </c>
      <c r="F11">
        <f>PRODUCT($E$2:E11)</f>
        <v>1.029017111174565</v>
      </c>
      <c r="G11">
        <f t="shared" si="2"/>
        <v>102.9017111174565</v>
      </c>
      <c r="H11">
        <f>100*(1+SUM($C$2:C11))</f>
        <v>106.15842239999999</v>
      </c>
    </row>
    <row r="12" spans="1:8" x14ac:dyDescent="0.25">
      <c r="A12">
        <v>2005</v>
      </c>
      <c r="B12">
        <v>12</v>
      </c>
      <c r="C12">
        <v>-6.2985287000000001E-2</v>
      </c>
      <c r="D12" s="1">
        <f t="shared" si="0"/>
        <v>38687</v>
      </c>
      <c r="E12">
        <f t="shared" si="1"/>
        <v>0.93701471299999994</v>
      </c>
      <c r="F12">
        <f>PRODUCT($E$2:E12)</f>
        <v>0.96420417309932405</v>
      </c>
      <c r="G12">
        <f t="shared" si="2"/>
        <v>96.420417309932404</v>
      </c>
      <c r="H12">
        <f>100*(1+SUM($C$2:C12))</f>
        <v>99.859893700000001</v>
      </c>
    </row>
    <row r="13" spans="1:8" x14ac:dyDescent="0.25">
      <c r="A13">
        <v>2006</v>
      </c>
      <c r="B13">
        <v>1</v>
      </c>
      <c r="C13">
        <v>-3.4994530000000003E-2</v>
      </c>
      <c r="D13" s="1">
        <f t="shared" si="0"/>
        <v>38718</v>
      </c>
      <c r="E13">
        <f t="shared" si="1"/>
        <v>0.96500547000000003</v>
      </c>
      <c r="F13">
        <f>PRODUCT($E$2:E13)</f>
        <v>0.93046230123767459</v>
      </c>
      <c r="G13">
        <f t="shared" si="2"/>
        <v>93.046230123767458</v>
      </c>
      <c r="H13">
        <f>100*(1+SUM($C$2:C13))</f>
        <v>96.360440699999998</v>
      </c>
    </row>
    <row r="14" spans="1:8" x14ac:dyDescent="0.25">
      <c r="A14">
        <v>2006</v>
      </c>
      <c r="B14">
        <v>2</v>
      </c>
      <c r="C14">
        <v>7.5260750000000001E-3</v>
      </c>
      <c r="D14" s="1">
        <f t="shared" si="0"/>
        <v>38749</v>
      </c>
      <c r="E14">
        <f t="shared" si="1"/>
        <v>1.0075260749999999</v>
      </c>
      <c r="F14">
        <f>PRODUCT($E$2:E14)</f>
        <v>0.93746503030146189</v>
      </c>
      <c r="G14">
        <f t="shared" si="2"/>
        <v>93.746503030146187</v>
      </c>
      <c r="H14">
        <f>100*(1+SUM($C$2:C14))</f>
        <v>97.113048199999994</v>
      </c>
    </row>
    <row r="15" spans="1:8" x14ac:dyDescent="0.25">
      <c r="A15">
        <v>2006</v>
      </c>
      <c r="B15">
        <v>3</v>
      </c>
      <c r="C15">
        <v>-2.5136595000000001E-2</v>
      </c>
      <c r="D15" s="1">
        <f t="shared" si="0"/>
        <v>38777</v>
      </c>
      <c r="E15">
        <f t="shared" si="1"/>
        <v>0.97486340500000002</v>
      </c>
      <c r="F15">
        <f>PRODUCT($E$2:E15)</f>
        <v>0.91390035150811133</v>
      </c>
      <c r="G15">
        <f t="shared" si="2"/>
        <v>91.39003515081113</v>
      </c>
      <c r="H15">
        <f>100*(1+SUM($C$2:C15))</f>
        <v>94.599388699999992</v>
      </c>
    </row>
    <row r="16" spans="1:8" x14ac:dyDescent="0.25">
      <c r="A16">
        <v>2006</v>
      </c>
      <c r="B16">
        <v>4</v>
      </c>
      <c r="C16">
        <v>-9.2390231000000003E-2</v>
      </c>
      <c r="D16" s="1">
        <f t="shared" si="0"/>
        <v>38808</v>
      </c>
      <c r="E16">
        <f t="shared" si="1"/>
        <v>0.90760976900000001</v>
      </c>
      <c r="F16">
        <f>PRODUCT($E$2:E16)</f>
        <v>0.82946488692129572</v>
      </c>
      <c r="G16">
        <f t="shared" si="2"/>
        <v>82.946488692129577</v>
      </c>
      <c r="H16">
        <f>100*(1+SUM($C$2:C16))</f>
        <v>85.360365599999994</v>
      </c>
    </row>
    <row r="17" spans="1:8" x14ac:dyDescent="0.25">
      <c r="A17">
        <v>2006</v>
      </c>
      <c r="B17">
        <v>5</v>
      </c>
      <c r="C17">
        <v>0.162298046</v>
      </c>
      <c r="D17" s="1">
        <f t="shared" si="0"/>
        <v>38838</v>
      </c>
      <c r="E17">
        <f t="shared" si="1"/>
        <v>1.1622980460000001</v>
      </c>
      <c r="F17">
        <f>PRODUCT($E$2:E17)</f>
        <v>0.96408541729423303</v>
      </c>
      <c r="G17">
        <f t="shared" si="2"/>
        <v>96.408541729423305</v>
      </c>
      <c r="H17">
        <f>100*(1+SUM($C$2:C17))</f>
        <v>101.5901702</v>
      </c>
    </row>
    <row r="18" spans="1:8" x14ac:dyDescent="0.25">
      <c r="A18">
        <v>2006</v>
      </c>
      <c r="B18">
        <v>6</v>
      </c>
      <c r="C18">
        <v>3.6781820999999999E-2</v>
      </c>
      <c r="D18" s="1">
        <f t="shared" si="0"/>
        <v>38869</v>
      </c>
      <c r="E18">
        <f t="shared" si="1"/>
        <v>1.0367818209999999</v>
      </c>
      <c r="F18">
        <f>PRODUCT($E$2:E18)</f>
        <v>0.99954623454185976</v>
      </c>
      <c r="G18">
        <f t="shared" si="2"/>
        <v>99.954623454185977</v>
      </c>
      <c r="H18">
        <f>100*(1+SUM($C$2:C18))</f>
        <v>105.2683523</v>
      </c>
    </row>
    <row r="19" spans="1:8" x14ac:dyDescent="0.25">
      <c r="A19">
        <v>2006</v>
      </c>
      <c r="B19">
        <v>7</v>
      </c>
      <c r="C19">
        <v>5.4190219999999997E-2</v>
      </c>
      <c r="D19" s="1">
        <f t="shared" si="0"/>
        <v>38899</v>
      </c>
      <c r="E19">
        <f t="shared" si="1"/>
        <v>1.05419022</v>
      </c>
      <c r="F19">
        <f>PRODUCT($E$2:E19)</f>
        <v>1.0537118648918546</v>
      </c>
      <c r="G19">
        <f t="shared" si="2"/>
        <v>105.37118648918546</v>
      </c>
      <c r="H19">
        <f>100*(1+SUM($C$2:C19))</f>
        <v>110.6873743</v>
      </c>
    </row>
    <row r="20" spans="1:8" x14ac:dyDescent="0.25">
      <c r="A20">
        <v>2006</v>
      </c>
      <c r="B20">
        <v>8</v>
      </c>
      <c r="C20">
        <v>-9.2247839999999998E-3</v>
      </c>
      <c r="D20" s="1">
        <f t="shared" si="0"/>
        <v>38930</v>
      </c>
      <c r="E20">
        <f t="shared" si="1"/>
        <v>0.99077521599999996</v>
      </c>
      <c r="F20">
        <f>PRODUCT($E$2:E20)</f>
        <v>1.0439916005399901</v>
      </c>
      <c r="G20">
        <f t="shared" si="2"/>
        <v>104.39916005399901</v>
      </c>
      <c r="H20">
        <f>100*(1+SUM($C$2:C20))</f>
        <v>109.7648959</v>
      </c>
    </row>
    <row r="21" spans="1:8" x14ac:dyDescent="0.25">
      <c r="A21">
        <v>2006</v>
      </c>
      <c r="B21">
        <v>9</v>
      </c>
      <c r="C21">
        <v>8.8735110000000006E-3</v>
      </c>
      <c r="D21" s="1">
        <f t="shared" si="0"/>
        <v>38961</v>
      </c>
      <c r="E21">
        <f t="shared" si="1"/>
        <v>1.008873511</v>
      </c>
      <c r="F21">
        <f>PRODUCT($E$2:E21)</f>
        <v>1.0532554714912892</v>
      </c>
      <c r="G21">
        <f t="shared" si="2"/>
        <v>105.32554714912892</v>
      </c>
      <c r="H21">
        <f>100*(1+SUM($C$2:C21))</f>
        <v>110.652247</v>
      </c>
    </row>
    <row r="22" spans="1:8" x14ac:dyDescent="0.25">
      <c r="A22">
        <v>2006</v>
      </c>
      <c r="B22">
        <v>10</v>
      </c>
      <c r="C22">
        <v>-4.5594463000000002E-2</v>
      </c>
      <c r="D22" s="1">
        <f t="shared" si="0"/>
        <v>38991</v>
      </c>
      <c r="E22">
        <f t="shared" si="1"/>
        <v>0.95440553699999997</v>
      </c>
      <c r="F22">
        <f>PRODUCT($E$2:E22)</f>
        <v>1.005232853866832</v>
      </c>
      <c r="G22">
        <f t="shared" si="2"/>
        <v>100.5232853866832</v>
      </c>
      <c r="H22">
        <f>100*(1+SUM($C$2:C22))</f>
        <v>106.0928007</v>
      </c>
    </row>
    <row r="23" spans="1:8" x14ac:dyDescent="0.25">
      <c r="A23">
        <v>2006</v>
      </c>
      <c r="B23">
        <v>11</v>
      </c>
      <c r="C23">
        <v>-0.18365869100000001</v>
      </c>
      <c r="D23" s="1">
        <f t="shared" si="0"/>
        <v>39022</v>
      </c>
      <c r="E23">
        <f t="shared" si="1"/>
        <v>0.81634130900000001</v>
      </c>
      <c r="F23">
        <f>PRODUCT($E$2:E23)</f>
        <v>0.82061310377545538</v>
      </c>
      <c r="G23">
        <f t="shared" si="2"/>
        <v>82.061310377545539</v>
      </c>
      <c r="H23">
        <f>100*(1+SUM($C$2:C23))</f>
        <v>87.7269316</v>
      </c>
    </row>
    <row r="24" spans="1:8" x14ac:dyDescent="0.25">
      <c r="A24">
        <v>2006</v>
      </c>
      <c r="B24">
        <v>12</v>
      </c>
      <c r="C24">
        <v>-0.17697173499999999</v>
      </c>
      <c r="D24" s="1">
        <f t="shared" si="0"/>
        <v>39052</v>
      </c>
      <c r="E24">
        <f t="shared" si="1"/>
        <v>0.82302826500000004</v>
      </c>
      <c r="F24">
        <f>PRODUCT($E$2:E24)</f>
        <v>0.67538777903657798</v>
      </c>
      <c r="G24">
        <f t="shared" si="2"/>
        <v>67.538777903657802</v>
      </c>
      <c r="H24">
        <f>100*(1+SUM($C$2:C24))</f>
        <v>70.029758100000009</v>
      </c>
    </row>
    <row r="25" spans="1:8" x14ac:dyDescent="0.25">
      <c r="A25">
        <v>2007</v>
      </c>
      <c r="B25">
        <v>1</v>
      </c>
      <c r="C25">
        <v>5.9896351E-2</v>
      </c>
      <c r="D25" s="1">
        <f t="shared" si="0"/>
        <v>39083</v>
      </c>
      <c r="E25">
        <f t="shared" si="1"/>
        <v>1.0598963509999999</v>
      </c>
      <c r="F25">
        <f>PRODUCT($E$2:E25)</f>
        <v>0.71584104251086322</v>
      </c>
      <c r="G25">
        <f t="shared" si="2"/>
        <v>71.584104251086316</v>
      </c>
      <c r="H25">
        <f>100*(1+SUM($C$2:C25))</f>
        <v>76.019393199999996</v>
      </c>
    </row>
    <row r="26" spans="1:8" x14ac:dyDescent="0.25">
      <c r="A26">
        <v>2007</v>
      </c>
      <c r="B26">
        <v>2</v>
      </c>
      <c r="C26">
        <v>0.15776806700000001</v>
      </c>
      <c r="D26" s="1">
        <f t="shared" si="0"/>
        <v>39114</v>
      </c>
      <c r="E26">
        <f t="shared" si="1"/>
        <v>1.1577680670000001</v>
      </c>
      <c r="F26">
        <f>PRODUCT($E$2:E26)</f>
        <v>0.82877790006706697</v>
      </c>
      <c r="G26">
        <f t="shared" si="2"/>
        <v>82.877790006706704</v>
      </c>
      <c r="H26">
        <f>100*(1+SUM($C$2:C26))</f>
        <v>91.796199900000005</v>
      </c>
    </row>
    <row r="27" spans="1:8" x14ac:dyDescent="0.25">
      <c r="A27">
        <v>2007</v>
      </c>
      <c r="B27">
        <v>3</v>
      </c>
      <c r="C27">
        <v>0.13849823</v>
      </c>
      <c r="D27" s="1">
        <f t="shared" si="0"/>
        <v>39142</v>
      </c>
      <c r="E27">
        <f t="shared" si="1"/>
        <v>1.1384982299999999</v>
      </c>
      <c r="F27">
        <f>PRODUCT($E$2:E27)</f>
        <v>0.94356217228947259</v>
      </c>
      <c r="G27">
        <f t="shared" si="2"/>
        <v>94.356217228947258</v>
      </c>
      <c r="H27">
        <f>100*(1+SUM($C$2:C27))</f>
        <v>105.64602290000001</v>
      </c>
    </row>
    <row r="28" spans="1:8" x14ac:dyDescent="0.25">
      <c r="A28">
        <v>2007</v>
      </c>
      <c r="B28">
        <v>4</v>
      </c>
      <c r="C28">
        <v>5.3058668000000003E-2</v>
      </c>
      <c r="D28" s="1">
        <f t="shared" si="0"/>
        <v>39173</v>
      </c>
      <c r="E28">
        <f t="shared" si="1"/>
        <v>1.053058668</v>
      </c>
      <c r="F28">
        <f>PRODUCT($E$2:E28)</f>
        <v>0.99362632432633857</v>
      </c>
      <c r="G28">
        <f t="shared" si="2"/>
        <v>99.362632432633859</v>
      </c>
      <c r="H28">
        <f>100*(1+SUM($C$2:C28))</f>
        <v>110.95188970000001</v>
      </c>
    </row>
    <row r="29" spans="1:8" x14ac:dyDescent="0.25">
      <c r="A29">
        <v>2007</v>
      </c>
      <c r="B29">
        <v>5</v>
      </c>
      <c r="C29">
        <v>-4.0870433999999997E-2</v>
      </c>
      <c r="D29" s="1">
        <f t="shared" si="0"/>
        <v>39203</v>
      </c>
      <c r="E29">
        <f t="shared" si="1"/>
        <v>0.95912956599999999</v>
      </c>
      <c r="F29">
        <f>PRODUCT($E$2:E29)</f>
        <v>0.95301638521729637</v>
      </c>
      <c r="G29">
        <f t="shared" si="2"/>
        <v>95.301638521729643</v>
      </c>
      <c r="H29">
        <f>100*(1+SUM($C$2:C29))</f>
        <v>106.8648463</v>
      </c>
    </row>
    <row r="30" spans="1:8" x14ac:dyDescent="0.25">
      <c r="A30">
        <v>2007</v>
      </c>
      <c r="B30">
        <v>6</v>
      </c>
      <c r="C30">
        <v>-0.150862947</v>
      </c>
      <c r="D30" s="1">
        <f t="shared" si="0"/>
        <v>39234</v>
      </c>
      <c r="E30">
        <f t="shared" si="1"/>
        <v>0.84913705299999998</v>
      </c>
      <c r="F30">
        <f>PRODUCT($E$2:E30)</f>
        <v>0.80924152480412781</v>
      </c>
      <c r="G30">
        <f t="shared" si="2"/>
        <v>80.924152480412786</v>
      </c>
      <c r="H30">
        <f>100*(1+SUM($C$2:C30))</f>
        <v>91.7785516</v>
      </c>
    </row>
    <row r="31" spans="1:8" x14ac:dyDescent="0.25">
      <c r="A31">
        <v>2007</v>
      </c>
      <c r="B31">
        <v>7</v>
      </c>
      <c r="C31">
        <v>0.11631723400000001</v>
      </c>
      <c r="D31" s="1">
        <f t="shared" si="0"/>
        <v>39264</v>
      </c>
      <c r="E31">
        <f t="shared" si="1"/>
        <v>1.116317234</v>
      </c>
      <c r="F31">
        <f>PRODUCT($E$2:E31)</f>
        <v>0.90337026060728642</v>
      </c>
      <c r="G31">
        <f t="shared" si="2"/>
        <v>90.337026060728647</v>
      </c>
      <c r="H31">
        <f>100*(1+SUM($C$2:C31))</f>
        <v>103.410275</v>
      </c>
    </row>
    <row r="32" spans="1:8" x14ac:dyDescent="0.25">
      <c r="A32">
        <v>2007</v>
      </c>
      <c r="B32">
        <v>8</v>
      </c>
      <c r="C32">
        <v>-8.8887419999999995E-2</v>
      </c>
      <c r="D32" s="1">
        <f t="shared" si="0"/>
        <v>39295</v>
      </c>
      <c r="E32">
        <f t="shared" si="1"/>
        <v>0.91111257999999995</v>
      </c>
      <c r="F32">
        <f>PRODUCT($E$2:E32)</f>
        <v>0.82307200883717702</v>
      </c>
      <c r="G32">
        <f t="shared" si="2"/>
        <v>82.307200883717698</v>
      </c>
      <c r="H32">
        <f>100*(1+SUM($C$2:C32))</f>
        <v>94.521533000000005</v>
      </c>
    </row>
    <row r="33" spans="1:8" x14ac:dyDescent="0.25">
      <c r="A33">
        <v>2007</v>
      </c>
      <c r="B33">
        <v>9</v>
      </c>
      <c r="C33">
        <v>-4.3773356999999999E-2</v>
      </c>
      <c r="D33" s="1">
        <f t="shared" si="0"/>
        <v>39326</v>
      </c>
      <c r="E33">
        <f t="shared" si="1"/>
        <v>0.95622664300000004</v>
      </c>
      <c r="F33">
        <f>PRODUCT($E$2:E33)</f>
        <v>0.78704338395764017</v>
      </c>
      <c r="G33">
        <f t="shared" si="2"/>
        <v>78.704338395764012</v>
      </c>
      <c r="H33">
        <f>100*(1+SUM($C$2:C33))</f>
        <v>90.144197300000002</v>
      </c>
    </row>
    <row r="34" spans="1:8" x14ac:dyDescent="0.25">
      <c r="A34">
        <v>2007</v>
      </c>
      <c r="B34">
        <v>10</v>
      </c>
      <c r="C34">
        <v>-0.135897826</v>
      </c>
      <c r="D34" s="1">
        <f t="shared" si="0"/>
        <v>39356</v>
      </c>
      <c r="E34">
        <f t="shared" si="1"/>
        <v>0.864102174</v>
      </c>
      <c r="F34">
        <f>PRODUCT($E$2:E34)</f>
        <v>0.68008589911011363</v>
      </c>
      <c r="G34">
        <f t="shared" si="2"/>
        <v>68.00858991101137</v>
      </c>
      <c r="H34">
        <f>100*(1+SUM($C$2:C34))</f>
        <v>76.554414700000009</v>
      </c>
    </row>
    <row r="35" spans="1:8" x14ac:dyDescent="0.25">
      <c r="A35">
        <v>2007</v>
      </c>
      <c r="B35">
        <v>11</v>
      </c>
      <c r="C35">
        <v>0.147559579</v>
      </c>
      <c r="D35" s="1">
        <f t="shared" si="0"/>
        <v>39387</v>
      </c>
      <c r="E35">
        <f t="shared" si="1"/>
        <v>1.1475595789999999</v>
      </c>
      <c r="F35">
        <f>PRODUCT($E$2:E35)</f>
        <v>0.78043908806663842</v>
      </c>
      <c r="G35">
        <f t="shared" si="2"/>
        <v>78.043908806663836</v>
      </c>
      <c r="H35">
        <f>100*(1+SUM($C$2:C35))</f>
        <v>91.310372600000008</v>
      </c>
    </row>
    <row r="36" spans="1:8" x14ac:dyDescent="0.25">
      <c r="A36">
        <v>2007</v>
      </c>
      <c r="B36">
        <v>12</v>
      </c>
      <c r="C36">
        <v>8.6629960000000006E-2</v>
      </c>
      <c r="D36" s="1">
        <f t="shared" si="0"/>
        <v>39417</v>
      </c>
      <c r="E36">
        <f t="shared" si="1"/>
        <v>1.08662996</v>
      </c>
      <c r="F36">
        <f>PRODUCT($E$2:E36)</f>
        <v>0.84804849504828783</v>
      </c>
      <c r="G36">
        <f t="shared" si="2"/>
        <v>84.80484950482878</v>
      </c>
      <c r="H36">
        <f>100*(1+SUM($C$2:C36))</f>
        <v>99.973368600000015</v>
      </c>
    </row>
    <row r="37" spans="1:8" x14ac:dyDescent="0.25">
      <c r="A37">
        <v>2008</v>
      </c>
      <c r="B37">
        <v>1</v>
      </c>
      <c r="C37">
        <v>7.2774675999999996E-2</v>
      </c>
      <c r="D37" s="1">
        <f t="shared" si="0"/>
        <v>39448</v>
      </c>
      <c r="E37">
        <f t="shared" si="1"/>
        <v>1.0727746760000001</v>
      </c>
      <c r="F37">
        <f>PRODUCT($E$2:E37)</f>
        <v>0.90976494950771469</v>
      </c>
      <c r="G37">
        <f t="shared" si="2"/>
        <v>90.976494950771468</v>
      </c>
      <c r="H37">
        <f>100*(1+SUM($C$2:C37))</f>
        <v>107.25083619999999</v>
      </c>
    </row>
    <row r="38" spans="1:8" x14ac:dyDescent="0.25">
      <c r="A38">
        <v>2008</v>
      </c>
      <c r="B38">
        <v>2</v>
      </c>
      <c r="C38">
        <v>9.4790132999999999E-2</v>
      </c>
      <c r="D38" s="1">
        <f t="shared" si="0"/>
        <v>39479</v>
      </c>
      <c r="E38">
        <f t="shared" si="1"/>
        <v>1.0947901330000001</v>
      </c>
      <c r="F38">
        <f>PRODUCT($E$2:E38)</f>
        <v>0.99600169007028927</v>
      </c>
      <c r="G38">
        <f t="shared" si="2"/>
        <v>99.600169007028924</v>
      </c>
      <c r="H38">
        <f>100*(1+SUM($C$2:C38))</f>
        <v>116.7298495</v>
      </c>
    </row>
    <row r="39" spans="1:8" x14ac:dyDescent="0.25">
      <c r="A39">
        <v>2008</v>
      </c>
      <c r="B39">
        <v>3</v>
      </c>
      <c r="C39">
        <v>2.1826470000000001E-2</v>
      </c>
      <c r="D39" s="1">
        <f t="shared" si="0"/>
        <v>39508</v>
      </c>
      <c r="E39">
        <f t="shared" si="1"/>
        <v>1.0218264699999999</v>
      </c>
      <c r="F39">
        <f>PRODUCT($E$2:E39)</f>
        <v>1.0177408910785577</v>
      </c>
      <c r="G39">
        <f t="shared" si="2"/>
        <v>101.77408910785577</v>
      </c>
      <c r="H39">
        <f>100*(1+SUM($C$2:C39))</f>
        <v>118.9124965</v>
      </c>
    </row>
    <row r="40" spans="1:8" x14ac:dyDescent="0.25">
      <c r="A40">
        <v>2008</v>
      </c>
      <c r="B40">
        <v>4</v>
      </c>
      <c r="C40">
        <v>-0.14028183999999999</v>
      </c>
      <c r="D40" s="1">
        <f t="shared" si="0"/>
        <v>39539</v>
      </c>
      <c r="E40">
        <f t="shared" si="1"/>
        <v>0.85971816000000001</v>
      </c>
      <c r="F40">
        <f>PRODUCT($E$2:E40)</f>
        <v>0.87497032623481807</v>
      </c>
      <c r="G40">
        <f t="shared" si="2"/>
        <v>87.4970326234818</v>
      </c>
      <c r="H40">
        <f>100*(1+SUM($C$2:C40))</f>
        <v>104.88431250000001</v>
      </c>
    </row>
    <row r="41" spans="1:8" x14ac:dyDescent="0.25">
      <c r="A41">
        <v>2008</v>
      </c>
      <c r="B41">
        <v>5</v>
      </c>
      <c r="C41">
        <v>7.7975149999999993E-2</v>
      </c>
      <c r="D41" s="1">
        <f t="shared" si="0"/>
        <v>39569</v>
      </c>
      <c r="E41">
        <f t="shared" si="1"/>
        <v>1.0779751499999999</v>
      </c>
      <c r="F41">
        <f>PRODUCT($E$2:E41)</f>
        <v>0.94319626866852679</v>
      </c>
      <c r="G41">
        <f t="shared" si="2"/>
        <v>94.319626866852673</v>
      </c>
      <c r="H41">
        <f>100*(1+SUM($C$2:C41))</f>
        <v>112.6818275</v>
      </c>
    </row>
    <row r="42" spans="1:8" x14ac:dyDescent="0.25">
      <c r="A42">
        <v>2008</v>
      </c>
      <c r="B42">
        <v>6</v>
      </c>
      <c r="C42">
        <v>-2.4407594000000001E-2</v>
      </c>
      <c r="D42" s="1">
        <f t="shared" si="0"/>
        <v>39600</v>
      </c>
      <c r="E42">
        <f t="shared" si="1"/>
        <v>0.97559240599999997</v>
      </c>
      <c r="F42">
        <f>PRODUCT($E$2:E42)</f>
        <v>0.92017511708055044</v>
      </c>
      <c r="G42">
        <f t="shared" si="2"/>
        <v>92.017511708055039</v>
      </c>
      <c r="H42">
        <f>100*(1+SUM($C$2:C42))</f>
        <v>110.24106810000001</v>
      </c>
    </row>
    <row r="43" spans="1:8" x14ac:dyDescent="0.25">
      <c r="A43">
        <v>2008</v>
      </c>
      <c r="B43">
        <v>7</v>
      </c>
      <c r="C43">
        <v>0.125765821</v>
      </c>
      <c r="D43" s="1">
        <f t="shared" si="0"/>
        <v>39630</v>
      </c>
      <c r="E43">
        <f t="shared" si="1"/>
        <v>1.1257658209999999</v>
      </c>
      <c r="F43">
        <f>PRODUCT($E$2:E43)</f>
        <v>1.0359016961439569</v>
      </c>
      <c r="G43">
        <f t="shared" si="2"/>
        <v>103.59016961439569</v>
      </c>
      <c r="H43">
        <f>100*(1+SUM($C$2:C43))</f>
        <v>122.81765019999999</v>
      </c>
    </row>
    <row r="44" spans="1:8" x14ac:dyDescent="0.25">
      <c r="A44">
        <v>2008</v>
      </c>
      <c r="B44">
        <v>8</v>
      </c>
      <c r="C44">
        <v>-6.8118081999999996E-2</v>
      </c>
      <c r="D44" s="1">
        <f t="shared" si="0"/>
        <v>39661</v>
      </c>
      <c r="E44">
        <f t="shared" si="1"/>
        <v>0.93188191799999998</v>
      </c>
      <c r="F44">
        <f>PRODUCT($E$2:E44)</f>
        <v>0.96533805946208373</v>
      </c>
      <c r="G44">
        <f t="shared" si="2"/>
        <v>96.533805946208375</v>
      </c>
      <c r="H44">
        <f>100*(1+SUM($C$2:C44))</f>
        <v>116.00584199999999</v>
      </c>
    </row>
    <row r="45" spans="1:8" x14ac:dyDescent="0.25">
      <c r="A45">
        <v>2008</v>
      </c>
      <c r="B45">
        <v>9</v>
      </c>
      <c r="C45">
        <v>-4.0622139000000002E-2</v>
      </c>
      <c r="D45" s="1">
        <f t="shared" si="0"/>
        <v>39692</v>
      </c>
      <c r="E45">
        <f t="shared" si="1"/>
        <v>0.959377861</v>
      </c>
      <c r="F45">
        <f>PRODUCT($E$2:E45)</f>
        <v>0.92612396262862473</v>
      </c>
      <c r="G45">
        <f t="shared" si="2"/>
        <v>92.612396262862475</v>
      </c>
      <c r="H45">
        <f>100*(1+SUM($C$2:C45))</f>
        <v>111.9436281</v>
      </c>
    </row>
    <row r="46" spans="1:8" x14ac:dyDescent="0.25">
      <c r="A46">
        <v>2008</v>
      </c>
      <c r="B46">
        <v>10</v>
      </c>
      <c r="C46">
        <v>2.3452758000000001E-2</v>
      </c>
      <c r="D46" s="1">
        <f t="shared" si="0"/>
        <v>39722</v>
      </c>
      <c r="E46">
        <f t="shared" si="1"/>
        <v>1.0234527579999999</v>
      </c>
      <c r="F46">
        <f>PRODUCT($E$2:E46)</f>
        <v>0.94784412380215477</v>
      </c>
      <c r="G46">
        <f t="shared" si="2"/>
        <v>94.784412380215471</v>
      </c>
      <c r="H46">
        <f>100*(1+SUM($C$2:C46))</f>
        <v>114.28890389999999</v>
      </c>
    </row>
    <row r="47" spans="1:8" x14ac:dyDescent="0.25">
      <c r="A47">
        <v>2008</v>
      </c>
      <c r="B47">
        <v>11</v>
      </c>
      <c r="C47">
        <v>0.12397026799999999</v>
      </c>
      <c r="D47" s="1">
        <f t="shared" si="0"/>
        <v>39753</v>
      </c>
      <c r="E47">
        <f t="shared" si="1"/>
        <v>1.1239702679999999</v>
      </c>
      <c r="F47">
        <f>PRODUCT($E$2:E47)</f>
        <v>1.0653486138521329</v>
      </c>
      <c r="G47">
        <f t="shared" si="2"/>
        <v>106.53486138521329</v>
      </c>
      <c r="H47">
        <f>100*(1+SUM($C$2:C47))</f>
        <v>126.6859307</v>
      </c>
    </row>
    <row r="48" spans="1:8" x14ac:dyDescent="0.25">
      <c r="A48">
        <v>2008</v>
      </c>
      <c r="B48">
        <v>12</v>
      </c>
      <c r="C48">
        <v>0.13809569599999999</v>
      </c>
      <c r="D48" s="1">
        <f t="shared" si="0"/>
        <v>39783</v>
      </c>
      <c r="E48">
        <f t="shared" si="1"/>
        <v>1.1380956959999999</v>
      </c>
      <c r="F48">
        <f>PRODUCT($E$2:E48)</f>
        <v>1.2124686721646782</v>
      </c>
      <c r="G48">
        <f t="shared" si="2"/>
        <v>121.24686721646782</v>
      </c>
      <c r="H48">
        <f>100*(1+SUM($C$2:C48))</f>
        <v>140.4955003</v>
      </c>
    </row>
    <row r="49" spans="1:8" x14ac:dyDescent="0.25">
      <c r="A49">
        <v>2009</v>
      </c>
      <c r="B49">
        <v>1</v>
      </c>
      <c r="C49">
        <v>2.8995414000000001E-2</v>
      </c>
      <c r="D49" s="1">
        <f t="shared" si="0"/>
        <v>39814</v>
      </c>
      <c r="E49">
        <f t="shared" si="1"/>
        <v>1.0289954139999999</v>
      </c>
      <c r="F49">
        <f>PRODUCT($E$2:E49)</f>
        <v>1.2476247032761232</v>
      </c>
      <c r="G49">
        <f t="shared" si="2"/>
        <v>124.76247032761232</v>
      </c>
      <c r="H49">
        <f>100*(1+SUM($C$2:C49))</f>
        <v>143.39504170000001</v>
      </c>
    </row>
    <row r="50" spans="1:8" x14ac:dyDescent="0.25">
      <c r="A50">
        <v>2009</v>
      </c>
      <c r="B50">
        <v>2</v>
      </c>
      <c r="C50">
        <v>4.1576997999999997E-2</v>
      </c>
      <c r="D50" s="1">
        <f t="shared" si="0"/>
        <v>39845</v>
      </c>
      <c r="E50">
        <f t="shared" si="1"/>
        <v>1.041576998</v>
      </c>
      <c r="F50">
        <f>PRODUCT($E$2:E50)</f>
        <v>1.2994971930689851</v>
      </c>
      <c r="G50">
        <f t="shared" si="2"/>
        <v>129.94971930689852</v>
      </c>
      <c r="H50">
        <f>100*(1+SUM($C$2:C50))</f>
        <v>147.5527415</v>
      </c>
    </row>
    <row r="51" spans="1:8" x14ac:dyDescent="0.25">
      <c r="A51">
        <v>2009</v>
      </c>
      <c r="B51">
        <v>3</v>
      </c>
      <c r="C51">
        <v>6.5071561E-2</v>
      </c>
      <c r="D51" s="1">
        <f t="shared" si="0"/>
        <v>39873</v>
      </c>
      <c r="E51">
        <f t="shared" si="1"/>
        <v>1.0650715609999999</v>
      </c>
      <c r="F51">
        <f>PRODUCT($E$2:E51)</f>
        <v>1.3840575039371021</v>
      </c>
      <c r="G51">
        <f t="shared" si="2"/>
        <v>138.40575039371021</v>
      </c>
      <c r="H51">
        <f>100*(1+SUM($C$2:C51))</f>
        <v>154.0598976</v>
      </c>
    </row>
    <row r="52" spans="1:8" x14ac:dyDescent="0.25">
      <c r="A52">
        <v>2009</v>
      </c>
      <c r="B52">
        <v>4</v>
      </c>
      <c r="C52">
        <v>4.4970088999999998E-2</v>
      </c>
      <c r="D52" s="1">
        <f t="shared" si="0"/>
        <v>39904</v>
      </c>
      <c r="E52">
        <f t="shared" si="1"/>
        <v>1.044970089</v>
      </c>
      <c r="F52">
        <f>PRODUCT($E$2:E52)</f>
        <v>1.4462986930702715</v>
      </c>
      <c r="G52">
        <f t="shared" si="2"/>
        <v>144.62986930702715</v>
      </c>
      <c r="H52">
        <f>100*(1+SUM($C$2:C52))</f>
        <v>158.5569065</v>
      </c>
    </row>
    <row r="53" spans="1:8" x14ac:dyDescent="0.25">
      <c r="A53">
        <v>2009</v>
      </c>
      <c r="B53">
        <v>5</v>
      </c>
      <c r="C53">
        <v>3.0299075000000002E-2</v>
      </c>
      <c r="D53" s="1">
        <f t="shared" si="0"/>
        <v>39934</v>
      </c>
      <c r="E53">
        <f t="shared" si="1"/>
        <v>1.0302990750000001</v>
      </c>
      <c r="F53">
        <f>PRODUCT($E$2:E53)</f>
        <v>1.4901202056440097</v>
      </c>
      <c r="G53">
        <f t="shared" si="2"/>
        <v>149.01202056440098</v>
      </c>
      <c r="H53">
        <f>100*(1+SUM($C$2:C53))</f>
        <v>161.586814</v>
      </c>
    </row>
    <row r="54" spans="1:8" x14ac:dyDescent="0.25">
      <c r="A54">
        <v>2009</v>
      </c>
      <c r="B54">
        <v>6</v>
      </c>
      <c r="C54">
        <v>-6.3282179999999993E-2</v>
      </c>
      <c r="D54" s="1">
        <f t="shared" si="0"/>
        <v>39965</v>
      </c>
      <c r="E54">
        <f t="shared" si="1"/>
        <v>0.93671782000000003</v>
      </c>
      <c r="F54">
        <f>PRODUCT($E$2:E54)</f>
        <v>1.3958221505688084</v>
      </c>
      <c r="G54">
        <f t="shared" si="2"/>
        <v>139.58221505688084</v>
      </c>
      <c r="H54">
        <f>100*(1+SUM($C$2:C54))</f>
        <v>155.25859600000001</v>
      </c>
    </row>
    <row r="55" spans="1:8" x14ac:dyDescent="0.25">
      <c r="A55">
        <v>2009</v>
      </c>
      <c r="B55">
        <v>7</v>
      </c>
      <c r="C55">
        <v>-4.0860779E-2</v>
      </c>
      <c r="D55" s="1">
        <f t="shared" si="0"/>
        <v>39995</v>
      </c>
      <c r="E55">
        <f t="shared" si="1"/>
        <v>0.95913922100000004</v>
      </c>
      <c r="F55">
        <f>PRODUCT($E$2:E55)</f>
        <v>1.3387877701511117</v>
      </c>
      <c r="G55">
        <f t="shared" si="2"/>
        <v>133.87877701511118</v>
      </c>
      <c r="H55">
        <f>100*(1+SUM($C$2:C55))</f>
        <v>151.17251810000002</v>
      </c>
    </row>
    <row r="56" spans="1:8" x14ac:dyDescent="0.25">
      <c r="A56">
        <v>2009</v>
      </c>
      <c r="B56">
        <v>8</v>
      </c>
      <c r="C56">
        <v>0.100568244</v>
      </c>
      <c r="D56" s="1">
        <f t="shared" si="0"/>
        <v>40026</v>
      </c>
      <c r="E56">
        <f t="shared" si="1"/>
        <v>1.100568244</v>
      </c>
      <c r="F56">
        <f>PRODUCT($E$2:E56)</f>
        <v>1.4734273052838847</v>
      </c>
      <c r="G56">
        <f t="shared" si="2"/>
        <v>147.34273052838847</v>
      </c>
      <c r="H56">
        <f>100*(1+SUM($C$2:C56))</f>
        <v>161.2293425</v>
      </c>
    </row>
    <row r="57" spans="1:8" x14ac:dyDescent="0.25">
      <c r="A57">
        <v>2009</v>
      </c>
      <c r="B57">
        <v>9</v>
      </c>
      <c r="C57">
        <v>-9.9502689999999994E-3</v>
      </c>
      <c r="D57" s="1">
        <f t="shared" si="0"/>
        <v>40057</v>
      </c>
      <c r="E57">
        <f t="shared" si="1"/>
        <v>0.99004973100000004</v>
      </c>
      <c r="F57">
        <f>PRODUCT($E$2:E57)</f>
        <v>1.4587663072443648</v>
      </c>
      <c r="G57">
        <f t="shared" si="2"/>
        <v>145.8766307244365</v>
      </c>
      <c r="H57">
        <f>100*(1+SUM($C$2:C57))</f>
        <v>160.2343156</v>
      </c>
    </row>
    <row r="58" spans="1:8" x14ac:dyDescent="0.25">
      <c r="A58">
        <v>2009</v>
      </c>
      <c r="B58">
        <v>10</v>
      </c>
      <c r="C58">
        <v>4.5487791E-2</v>
      </c>
      <c r="D58" s="1">
        <f t="shared" si="0"/>
        <v>40087</v>
      </c>
      <c r="E58">
        <f t="shared" si="1"/>
        <v>1.045487791</v>
      </c>
      <c r="F58">
        <f>PRODUCT($E$2:E58)</f>
        <v>1.5251223641461382</v>
      </c>
      <c r="G58">
        <f t="shared" si="2"/>
        <v>152.51223641461382</v>
      </c>
      <c r="H58">
        <f>100*(1+SUM($C$2:C58))</f>
        <v>164.78309470000002</v>
      </c>
    </row>
    <row r="59" spans="1:8" x14ac:dyDescent="0.25">
      <c r="A59">
        <v>2009</v>
      </c>
      <c r="B59">
        <v>11</v>
      </c>
      <c r="C59">
        <v>9.8496503999999999E-2</v>
      </c>
      <c r="D59" s="1">
        <f t="shared" si="0"/>
        <v>40118</v>
      </c>
      <c r="E59">
        <f t="shared" si="1"/>
        <v>1.0984965040000001</v>
      </c>
      <c r="F59">
        <f>PRODUCT($E$2:E59)</f>
        <v>1.6753415851867479</v>
      </c>
      <c r="G59">
        <f t="shared" si="2"/>
        <v>167.53415851867479</v>
      </c>
      <c r="H59">
        <f>100*(1+SUM($C$2:C59))</f>
        <v>174.63274509999999</v>
      </c>
    </row>
    <row r="60" spans="1:8" x14ac:dyDescent="0.25">
      <c r="A60">
        <v>2009</v>
      </c>
      <c r="B60">
        <v>12</v>
      </c>
      <c r="C60">
        <v>3.7449089999999998E-3</v>
      </c>
      <c r="D60" s="1">
        <f t="shared" si="0"/>
        <v>40148</v>
      </c>
      <c r="E60">
        <f t="shared" si="1"/>
        <v>1.0037449089999999</v>
      </c>
      <c r="F60">
        <f>PRODUCT($E$2:E60)</f>
        <v>1.6816155869671878</v>
      </c>
      <c r="G60">
        <f t="shared" si="2"/>
        <v>168.16155869671877</v>
      </c>
      <c r="H60">
        <f>100*(1+SUM($C$2:C60))</f>
        <v>175.00723600000001</v>
      </c>
    </row>
    <row r="61" spans="1:8" x14ac:dyDescent="0.25">
      <c r="A61">
        <v>2010</v>
      </c>
      <c r="B61">
        <v>1</v>
      </c>
      <c r="C61">
        <v>7.7060955E-2</v>
      </c>
      <c r="D61" s="1">
        <f t="shared" si="0"/>
        <v>40179</v>
      </c>
      <c r="E61">
        <f t="shared" si="1"/>
        <v>1.0770609550000001</v>
      </c>
      <c r="F61">
        <f>PRODUCT($E$2:E61)</f>
        <v>1.8112024900417651</v>
      </c>
      <c r="G61">
        <f t="shared" si="2"/>
        <v>181.12024900417651</v>
      </c>
      <c r="H61">
        <f>100*(1+SUM($C$2:C61))</f>
        <v>182.71333150000001</v>
      </c>
    </row>
    <row r="62" spans="1:8" x14ac:dyDescent="0.25">
      <c r="A62">
        <v>2010</v>
      </c>
      <c r="B62">
        <v>2</v>
      </c>
      <c r="C62">
        <v>4.8083925999999999E-2</v>
      </c>
      <c r="D62" s="1">
        <f t="shared" si="0"/>
        <v>40210</v>
      </c>
      <c r="E62">
        <f t="shared" si="1"/>
        <v>1.0480839259999999</v>
      </c>
      <c r="F62">
        <f>PRODUCT($E$2:E62)</f>
        <v>1.8982922165439489</v>
      </c>
      <c r="G62">
        <f t="shared" si="2"/>
        <v>189.8292216543949</v>
      </c>
      <c r="H62">
        <f>100*(1+SUM($C$2:C62))</f>
        <v>187.5217241</v>
      </c>
    </row>
    <row r="63" spans="1:8" x14ac:dyDescent="0.25">
      <c r="A63">
        <v>2010</v>
      </c>
      <c r="B63">
        <v>3</v>
      </c>
      <c r="C63">
        <v>6.7845172999999995E-2</v>
      </c>
      <c r="D63" s="1">
        <f t="shared" si="0"/>
        <v>40238</v>
      </c>
      <c r="E63">
        <f t="shared" si="1"/>
        <v>1.067845173</v>
      </c>
      <c r="F63">
        <f>PRODUCT($E$2:E63)</f>
        <v>2.0270821803799266</v>
      </c>
      <c r="G63">
        <f t="shared" si="2"/>
        <v>202.70821803799265</v>
      </c>
      <c r="H63">
        <f>100*(1+SUM($C$2:C63))</f>
        <v>194.3062414</v>
      </c>
    </row>
    <row r="64" spans="1:8" x14ac:dyDescent="0.25">
      <c r="A64">
        <v>2010</v>
      </c>
      <c r="B64">
        <v>4</v>
      </c>
      <c r="C64">
        <v>-1.00632E-2</v>
      </c>
      <c r="D64" s="1">
        <f t="shared" si="0"/>
        <v>40269</v>
      </c>
      <c r="E64">
        <f t="shared" si="1"/>
        <v>0.98993679999999995</v>
      </c>
      <c r="F64">
        <f>PRODUCT($E$2:E64)</f>
        <v>2.0066832469823273</v>
      </c>
      <c r="G64">
        <f t="shared" si="2"/>
        <v>200.66832469823274</v>
      </c>
      <c r="H64">
        <f>100*(1+SUM($C$2:C64))</f>
        <v>193.29992140000002</v>
      </c>
    </row>
    <row r="65" spans="1:8" x14ac:dyDescent="0.25">
      <c r="A65">
        <v>2010</v>
      </c>
      <c r="B65">
        <v>5</v>
      </c>
      <c r="C65">
        <v>7.4399990000000001E-3</v>
      </c>
      <c r="D65" s="1">
        <f t="shared" si="0"/>
        <v>40299</v>
      </c>
      <c r="E65">
        <f t="shared" si="1"/>
        <v>1.007439999</v>
      </c>
      <c r="F65">
        <f>PRODUCT($E$2:E65)</f>
        <v>2.0216129683331925</v>
      </c>
      <c r="G65">
        <f t="shared" si="2"/>
        <v>202.16129683331926</v>
      </c>
      <c r="H65">
        <f>100*(1+SUM($C$2:C65))</f>
        <v>194.04392130000002</v>
      </c>
    </row>
    <row r="66" spans="1:8" x14ac:dyDescent="0.25">
      <c r="A66">
        <v>2010</v>
      </c>
      <c r="B66">
        <v>6</v>
      </c>
      <c r="C66">
        <v>-1.1820240000000001E-3</v>
      </c>
      <c r="D66" s="1">
        <f t="shared" si="0"/>
        <v>40330</v>
      </c>
      <c r="E66">
        <f t="shared" si="1"/>
        <v>0.998817976</v>
      </c>
      <c r="F66">
        <f>PRODUCT($E$2:E66)</f>
        <v>2.0192233732859113</v>
      </c>
      <c r="G66">
        <f t="shared" si="2"/>
        <v>201.92233732859114</v>
      </c>
      <c r="H66">
        <f>100*(1+SUM($C$2:C66))</f>
        <v>193.92571890000002</v>
      </c>
    </row>
    <row r="67" spans="1:8" x14ac:dyDescent="0.25">
      <c r="A67">
        <v>2010</v>
      </c>
      <c r="B67">
        <v>7</v>
      </c>
      <c r="C67">
        <v>3.0128383000000002E-2</v>
      </c>
      <c r="D67" s="1">
        <f t="shared" ref="D67:D130" si="3">DATE(A67,B67,1)</f>
        <v>40360</v>
      </c>
      <c r="E67">
        <f t="shared" ref="E67:E130" si="4">1+C67</f>
        <v>1.0301283830000001</v>
      </c>
      <c r="F67">
        <f>PRODUCT($E$2:E67)</f>
        <v>2.0800593084388215</v>
      </c>
      <c r="G67">
        <f t="shared" ref="G67:G130" si="5">100*F67</f>
        <v>208.00593084388214</v>
      </c>
      <c r="H67">
        <f>100*(1+SUM($C$2:C67))</f>
        <v>196.93855720000002</v>
      </c>
    </row>
    <row r="68" spans="1:8" x14ac:dyDescent="0.25">
      <c r="A68">
        <v>2010</v>
      </c>
      <c r="B68">
        <v>8</v>
      </c>
      <c r="C68">
        <v>0.10022086500000001</v>
      </c>
      <c r="D68" s="1">
        <f t="shared" si="3"/>
        <v>40391</v>
      </c>
      <c r="E68">
        <f t="shared" si="4"/>
        <v>1.100220865</v>
      </c>
      <c r="F68">
        <f>PRODUCT($E$2:E68)</f>
        <v>2.288524651581862</v>
      </c>
      <c r="G68">
        <f t="shared" si="5"/>
        <v>228.85246515818619</v>
      </c>
      <c r="H68">
        <f>100*(1+SUM($C$2:C68))</f>
        <v>206.96064369999999</v>
      </c>
    </row>
    <row r="69" spans="1:8" x14ac:dyDescent="0.25">
      <c r="A69">
        <v>2010</v>
      </c>
      <c r="B69">
        <v>9</v>
      </c>
      <c r="C69">
        <v>-4.3832363999999999E-2</v>
      </c>
      <c r="D69" s="1">
        <f t="shared" si="3"/>
        <v>40422</v>
      </c>
      <c r="E69">
        <f t="shared" si="4"/>
        <v>0.95616763599999999</v>
      </c>
      <c r="F69">
        <f>PRODUCT($E$2:E69)</f>
        <v>2.1882132060307526</v>
      </c>
      <c r="G69">
        <f t="shared" si="5"/>
        <v>218.82132060307526</v>
      </c>
      <c r="H69">
        <f>100*(1+SUM($C$2:C69))</f>
        <v>202.5774073</v>
      </c>
    </row>
    <row r="70" spans="1:8" x14ac:dyDescent="0.25">
      <c r="A70">
        <v>2010</v>
      </c>
      <c r="B70">
        <v>10</v>
      </c>
      <c r="C70">
        <v>-4.3557818999999998E-2</v>
      </c>
      <c r="D70" s="1">
        <f t="shared" si="3"/>
        <v>40452</v>
      </c>
      <c r="E70">
        <f t="shared" si="4"/>
        <v>0.956442181</v>
      </c>
      <c r="F70">
        <f>PRODUCT($E$2:E70)</f>
        <v>2.0928994112690553</v>
      </c>
      <c r="G70">
        <f t="shared" si="5"/>
        <v>209.28994112690555</v>
      </c>
      <c r="H70">
        <f>100*(1+SUM($C$2:C70))</f>
        <v>198.22162539999999</v>
      </c>
    </row>
    <row r="71" spans="1:8" x14ac:dyDescent="0.25">
      <c r="A71">
        <v>2010</v>
      </c>
      <c r="B71">
        <v>11</v>
      </c>
      <c r="C71">
        <v>0.121976162</v>
      </c>
      <c r="D71" s="1">
        <f t="shared" si="3"/>
        <v>40483</v>
      </c>
      <c r="E71">
        <f t="shared" si="4"/>
        <v>1.1219761619999999</v>
      </c>
      <c r="F71">
        <f>PRODUCT($E$2:E71)</f>
        <v>2.3481832489077141</v>
      </c>
      <c r="G71">
        <f t="shared" si="5"/>
        <v>234.81832489077141</v>
      </c>
      <c r="H71">
        <f>100*(1+SUM($C$2:C71))</f>
        <v>210.41924160000002</v>
      </c>
    </row>
    <row r="72" spans="1:8" x14ac:dyDescent="0.25">
      <c r="A72">
        <v>2010</v>
      </c>
      <c r="B72">
        <v>12</v>
      </c>
      <c r="C72">
        <v>-1.0515498E-2</v>
      </c>
      <c r="D72" s="1">
        <f t="shared" si="3"/>
        <v>40513</v>
      </c>
      <c r="E72">
        <f t="shared" si="4"/>
        <v>0.98948450200000004</v>
      </c>
      <c r="F72">
        <f>PRODUCT($E$2:E72)</f>
        <v>2.3234909326501918</v>
      </c>
      <c r="G72">
        <f t="shared" si="5"/>
        <v>232.34909326501918</v>
      </c>
      <c r="H72">
        <f>100*(1+SUM($C$2:C72))</f>
        <v>209.36769179999999</v>
      </c>
    </row>
    <row r="73" spans="1:8" x14ac:dyDescent="0.25">
      <c r="A73">
        <v>2011</v>
      </c>
      <c r="B73">
        <v>1</v>
      </c>
      <c r="C73">
        <v>-7.9003238000000003E-2</v>
      </c>
      <c r="D73" s="1">
        <f t="shared" si="3"/>
        <v>40544</v>
      </c>
      <c r="E73">
        <f t="shared" si="4"/>
        <v>0.92099676200000002</v>
      </c>
      <c r="F73">
        <f>PRODUCT($E$2:E73)</f>
        <v>2.1399276255071866</v>
      </c>
      <c r="G73">
        <f t="shared" si="5"/>
        <v>213.99276255071865</v>
      </c>
      <c r="H73">
        <f>100*(1+SUM($C$2:C73))</f>
        <v>201.46736799999999</v>
      </c>
    </row>
    <row r="74" spans="1:8" x14ac:dyDescent="0.25">
      <c r="A74">
        <v>2011</v>
      </c>
      <c r="B74">
        <v>2</v>
      </c>
      <c r="C74">
        <v>5.0753051E-2</v>
      </c>
      <c r="D74" s="1">
        <f t="shared" si="3"/>
        <v>40575</v>
      </c>
      <c r="E74">
        <f t="shared" si="4"/>
        <v>1.050753051</v>
      </c>
      <c r="F74">
        <f>PRODUCT($E$2:E74)</f>
        <v>2.2485354814208618</v>
      </c>
      <c r="G74">
        <f t="shared" si="5"/>
        <v>224.85354814208617</v>
      </c>
      <c r="H74">
        <f>100*(1+SUM($C$2:C74))</f>
        <v>206.5426731</v>
      </c>
    </row>
    <row r="75" spans="1:8" x14ac:dyDescent="0.25">
      <c r="A75">
        <v>2011</v>
      </c>
      <c r="B75">
        <v>3</v>
      </c>
      <c r="C75">
        <v>-3.9305945000000002E-2</v>
      </c>
      <c r="D75" s="1">
        <f t="shared" si="3"/>
        <v>40603</v>
      </c>
      <c r="E75">
        <f t="shared" si="4"/>
        <v>0.96069405500000005</v>
      </c>
      <c r="F75">
        <f>PRODUCT($E$2:E75)</f>
        <v>2.1601546694575848</v>
      </c>
      <c r="G75">
        <f t="shared" si="5"/>
        <v>216.01546694575848</v>
      </c>
      <c r="H75">
        <f>100*(1+SUM($C$2:C75))</f>
        <v>202.61207859999999</v>
      </c>
    </row>
    <row r="76" spans="1:8" x14ac:dyDescent="0.25">
      <c r="A76">
        <v>2011</v>
      </c>
      <c r="B76">
        <v>4</v>
      </c>
      <c r="C76">
        <v>-6.2109667E-2</v>
      </c>
      <c r="D76" s="1">
        <f t="shared" si="3"/>
        <v>40634</v>
      </c>
      <c r="E76">
        <f t="shared" si="4"/>
        <v>0.93789033300000002</v>
      </c>
      <c r="F76">
        <f>PRODUCT($E$2:E76)</f>
        <v>2.0259881822690793</v>
      </c>
      <c r="G76">
        <f t="shared" si="5"/>
        <v>202.59881822690792</v>
      </c>
      <c r="H76">
        <f>100*(1+SUM($C$2:C76))</f>
        <v>196.40111190000002</v>
      </c>
    </row>
    <row r="77" spans="1:8" x14ac:dyDescent="0.25">
      <c r="A77">
        <v>2011</v>
      </c>
      <c r="B77">
        <v>5</v>
      </c>
      <c r="C77">
        <v>-2.5183595999999999E-2</v>
      </c>
      <c r="D77" s="1">
        <f t="shared" si="3"/>
        <v>40664</v>
      </c>
      <c r="E77">
        <f t="shared" si="4"/>
        <v>0.97481640400000003</v>
      </c>
      <c r="F77">
        <f>PRODUCT($E$2:E77)</f>
        <v>1.9749665143860404</v>
      </c>
      <c r="G77">
        <f t="shared" si="5"/>
        <v>197.49665143860403</v>
      </c>
      <c r="H77">
        <f>100*(1+SUM($C$2:C77))</f>
        <v>193.88275229999999</v>
      </c>
    </row>
    <row r="78" spans="1:8" x14ac:dyDescent="0.25">
      <c r="A78">
        <v>2011</v>
      </c>
      <c r="B78">
        <v>6</v>
      </c>
      <c r="C78">
        <v>1.8053564000000001E-2</v>
      </c>
      <c r="D78" s="1">
        <f t="shared" si="3"/>
        <v>40695</v>
      </c>
      <c r="E78">
        <f t="shared" si="4"/>
        <v>1.0180535639999999</v>
      </c>
      <c r="F78">
        <f>PRODUCT($E$2:E78)</f>
        <v>2.0106216987513656</v>
      </c>
      <c r="G78">
        <f t="shared" si="5"/>
        <v>201.06216987513656</v>
      </c>
      <c r="H78">
        <f>100*(1+SUM($C$2:C78))</f>
        <v>195.68810870000002</v>
      </c>
    </row>
    <row r="79" spans="1:8" x14ac:dyDescent="0.25">
      <c r="A79">
        <v>2011</v>
      </c>
      <c r="B79">
        <v>7</v>
      </c>
      <c r="C79">
        <v>6.5694280999999993E-2</v>
      </c>
      <c r="D79" s="1">
        <f t="shared" si="3"/>
        <v>40725</v>
      </c>
      <c r="E79">
        <f t="shared" si="4"/>
        <v>1.0656942810000001</v>
      </c>
      <c r="F79">
        <f>PRODUCT($E$2:E79)</f>
        <v>2.1427080456138352</v>
      </c>
      <c r="G79">
        <f t="shared" si="5"/>
        <v>214.27080456138353</v>
      </c>
      <c r="H79">
        <f>100*(1+SUM($C$2:C79))</f>
        <v>202.2575368</v>
      </c>
    </row>
    <row r="80" spans="1:8" x14ac:dyDescent="0.25">
      <c r="A80">
        <v>2011</v>
      </c>
      <c r="B80">
        <v>8</v>
      </c>
      <c r="C80">
        <v>5.8836089000000001E-2</v>
      </c>
      <c r="D80" s="1">
        <f t="shared" si="3"/>
        <v>40756</v>
      </c>
      <c r="E80">
        <f t="shared" si="4"/>
        <v>1.0588360889999999</v>
      </c>
      <c r="F80">
        <f>PRODUCT($E$2:E80)</f>
        <v>2.2687766068865867</v>
      </c>
      <c r="G80">
        <f t="shared" si="5"/>
        <v>226.87766068865866</v>
      </c>
      <c r="H80">
        <f>100*(1+SUM($C$2:C80))</f>
        <v>208.14114570000001</v>
      </c>
    </row>
    <row r="81" spans="1:8" x14ac:dyDescent="0.25">
      <c r="A81">
        <v>2011</v>
      </c>
      <c r="B81">
        <v>9</v>
      </c>
      <c r="C81">
        <v>-5.5164916000000001E-2</v>
      </c>
      <c r="D81" s="1">
        <f t="shared" si="3"/>
        <v>40787</v>
      </c>
      <c r="E81">
        <f t="shared" si="4"/>
        <v>0.94483508400000005</v>
      </c>
      <c r="F81">
        <f>PRODUCT($E$2:E81)</f>
        <v>2.1436197359449234</v>
      </c>
      <c r="G81">
        <f t="shared" si="5"/>
        <v>214.36197359449233</v>
      </c>
      <c r="H81">
        <f>100*(1+SUM($C$2:C81))</f>
        <v>202.62465409999999</v>
      </c>
    </row>
    <row r="82" spans="1:8" x14ac:dyDescent="0.25">
      <c r="A82">
        <v>2011</v>
      </c>
      <c r="B82">
        <v>10</v>
      </c>
      <c r="C82">
        <v>2.1023446000000001E-2</v>
      </c>
      <c r="D82" s="1">
        <f t="shared" si="3"/>
        <v>40817</v>
      </c>
      <c r="E82">
        <f t="shared" si="4"/>
        <v>1.0210234460000001</v>
      </c>
      <c r="F82">
        <f>PRODUCT($E$2:E82)</f>
        <v>2.1886860097080958</v>
      </c>
      <c r="G82">
        <f t="shared" si="5"/>
        <v>218.86860097080958</v>
      </c>
      <c r="H82">
        <f>100*(1+SUM($C$2:C82))</f>
        <v>204.7269987</v>
      </c>
    </row>
    <row r="83" spans="1:8" x14ac:dyDescent="0.25">
      <c r="A83">
        <v>2011</v>
      </c>
      <c r="B83">
        <v>11</v>
      </c>
      <c r="C83">
        <v>2.9472681000000001E-2</v>
      </c>
      <c r="D83" s="1">
        <f t="shared" si="3"/>
        <v>40848</v>
      </c>
      <c r="E83">
        <f t="shared" si="4"/>
        <v>1.0294726810000001</v>
      </c>
      <c r="F83">
        <f>PRODUCT($E$2:E83)</f>
        <v>2.2531924542813857</v>
      </c>
      <c r="G83">
        <f t="shared" si="5"/>
        <v>225.31924542813857</v>
      </c>
      <c r="H83">
        <f>100*(1+SUM($C$2:C83))</f>
        <v>207.6742668</v>
      </c>
    </row>
    <row r="84" spans="1:8" x14ac:dyDescent="0.25">
      <c r="A84">
        <v>2011</v>
      </c>
      <c r="B84">
        <v>12</v>
      </c>
      <c r="C84">
        <v>-0.113956407</v>
      </c>
      <c r="D84" s="1">
        <f t="shared" si="3"/>
        <v>40878</v>
      </c>
      <c r="E84">
        <f t="shared" si="4"/>
        <v>0.88604359300000002</v>
      </c>
      <c r="F84">
        <f>PRODUCT($E$2:E84)</f>
        <v>1.9964267379119673</v>
      </c>
      <c r="G84">
        <f t="shared" si="5"/>
        <v>199.64267379119673</v>
      </c>
      <c r="H84">
        <f>100*(1+SUM($C$2:C84))</f>
        <v>196.27862610000003</v>
      </c>
    </row>
    <row r="85" spans="1:8" x14ac:dyDescent="0.25">
      <c r="A85">
        <v>2012</v>
      </c>
      <c r="B85">
        <v>1</v>
      </c>
      <c r="C85">
        <v>-9.7359185000000001E-2</v>
      </c>
      <c r="D85" s="1">
        <f t="shared" si="3"/>
        <v>40909</v>
      </c>
      <c r="E85">
        <f t="shared" si="4"/>
        <v>0.90264081500000004</v>
      </c>
      <c r="F85">
        <f>PRODUCT($E$2:E85)</f>
        <v>1.8020562577966497</v>
      </c>
      <c r="G85">
        <f t="shared" si="5"/>
        <v>180.20562577966496</v>
      </c>
      <c r="H85">
        <f>100*(1+SUM($C$2:C85))</f>
        <v>186.5427076</v>
      </c>
    </row>
    <row r="86" spans="1:8" x14ac:dyDescent="0.25">
      <c r="A86">
        <v>2012</v>
      </c>
      <c r="B86">
        <v>2</v>
      </c>
      <c r="C86">
        <v>0.10223668900000001</v>
      </c>
      <c r="D86" s="1">
        <f t="shared" si="3"/>
        <v>40940</v>
      </c>
      <c r="E86">
        <f t="shared" si="4"/>
        <v>1.1022366889999999</v>
      </c>
      <c r="F86">
        <f>PRODUCT($E$2:E86)</f>
        <v>1.9862925229855095</v>
      </c>
      <c r="G86">
        <f t="shared" si="5"/>
        <v>198.62925229855094</v>
      </c>
      <c r="H86">
        <f>100*(1+SUM($C$2:C86))</f>
        <v>196.76637650000001</v>
      </c>
    </row>
    <row r="87" spans="1:8" x14ac:dyDescent="0.25">
      <c r="A87">
        <v>2012</v>
      </c>
      <c r="B87">
        <v>3</v>
      </c>
      <c r="C87">
        <v>-1.4660619999999999E-2</v>
      </c>
      <c r="D87" s="1">
        <f t="shared" si="3"/>
        <v>40969</v>
      </c>
      <c r="E87">
        <f t="shared" si="4"/>
        <v>0.98533937999999999</v>
      </c>
      <c r="F87">
        <f>PRODUCT($E$2:E87)</f>
        <v>1.9571722430971776</v>
      </c>
      <c r="G87">
        <f t="shared" si="5"/>
        <v>195.71722430971775</v>
      </c>
      <c r="H87">
        <f>100*(1+SUM($C$2:C87))</f>
        <v>195.30031450000001</v>
      </c>
    </row>
    <row r="88" spans="1:8" x14ac:dyDescent="0.25">
      <c r="A88">
        <v>2012</v>
      </c>
      <c r="B88">
        <v>4</v>
      </c>
      <c r="C88">
        <v>-1.4005930999999999E-2</v>
      </c>
      <c r="D88" s="1">
        <f t="shared" si="3"/>
        <v>41000</v>
      </c>
      <c r="E88">
        <f t="shared" si="4"/>
        <v>0.98599406899999997</v>
      </c>
      <c r="F88">
        <f>PRODUCT($E$2:E88)</f>
        <v>1.9297602237052434</v>
      </c>
      <c r="G88">
        <f t="shared" si="5"/>
        <v>192.97602237052433</v>
      </c>
      <c r="H88">
        <f>100*(1+SUM($C$2:C88))</f>
        <v>193.8997214</v>
      </c>
    </row>
    <row r="89" spans="1:8" x14ac:dyDescent="0.25">
      <c r="A89">
        <v>2012</v>
      </c>
      <c r="B89">
        <v>5</v>
      </c>
      <c r="C89">
        <v>4.4204205000000003E-2</v>
      </c>
      <c r="D89" s="1">
        <f t="shared" si="3"/>
        <v>41030</v>
      </c>
      <c r="E89">
        <f t="shared" si="4"/>
        <v>1.044204205</v>
      </c>
      <c r="F89">
        <f>PRODUCT($E$2:E89)</f>
        <v>2.0150637402347558</v>
      </c>
      <c r="G89">
        <f t="shared" si="5"/>
        <v>201.50637402347559</v>
      </c>
      <c r="H89">
        <f>100*(1+SUM($C$2:C89))</f>
        <v>198.32014190000001</v>
      </c>
    </row>
    <row r="90" spans="1:8" x14ac:dyDescent="0.25">
      <c r="A90">
        <v>2012</v>
      </c>
      <c r="B90">
        <v>6</v>
      </c>
      <c r="C90">
        <v>2.7515066000000001E-2</v>
      </c>
      <c r="D90" s="1">
        <f t="shared" si="3"/>
        <v>41061</v>
      </c>
      <c r="E90">
        <f t="shared" si="4"/>
        <v>1.0275150660000001</v>
      </c>
      <c r="F90">
        <f>PRODUCT($E$2:E90)</f>
        <v>2.0705083520415219</v>
      </c>
      <c r="G90">
        <f t="shared" si="5"/>
        <v>207.05083520415221</v>
      </c>
      <c r="H90">
        <f>100*(1+SUM($C$2:C90))</f>
        <v>201.07164850000001</v>
      </c>
    </row>
    <row r="91" spans="1:8" x14ac:dyDescent="0.25">
      <c r="A91">
        <v>2012</v>
      </c>
      <c r="B91">
        <v>7</v>
      </c>
      <c r="C91">
        <v>-7.3939242000000002E-2</v>
      </c>
      <c r="D91" s="1">
        <f t="shared" si="3"/>
        <v>41091</v>
      </c>
      <c r="E91">
        <f t="shared" si="4"/>
        <v>0.92606075799999998</v>
      </c>
      <c r="F91">
        <f>PRODUCT($E$2:E91)</f>
        <v>1.9174165339369027</v>
      </c>
      <c r="G91">
        <f t="shared" si="5"/>
        <v>191.74165339369026</v>
      </c>
      <c r="H91">
        <f>100*(1+SUM($C$2:C91))</f>
        <v>193.67772430000002</v>
      </c>
    </row>
    <row r="92" spans="1:8" x14ac:dyDescent="0.25">
      <c r="A92">
        <v>2012</v>
      </c>
      <c r="B92">
        <v>8</v>
      </c>
      <c r="C92">
        <v>9.9289991999999994E-2</v>
      </c>
      <c r="D92" s="1">
        <f t="shared" si="3"/>
        <v>41122</v>
      </c>
      <c r="E92">
        <f t="shared" si="4"/>
        <v>1.0992899920000001</v>
      </c>
      <c r="F92">
        <f>PRODUCT($E$2:E92)</f>
        <v>2.1077968062521655</v>
      </c>
      <c r="G92">
        <f t="shared" si="5"/>
        <v>210.77968062521654</v>
      </c>
      <c r="H92">
        <f>100*(1+SUM($C$2:C92))</f>
        <v>203.60672349999999</v>
      </c>
    </row>
    <row r="93" spans="1:8" x14ac:dyDescent="0.25">
      <c r="A93">
        <v>2012</v>
      </c>
      <c r="B93">
        <v>9</v>
      </c>
      <c r="C93">
        <v>-3.0890528E-2</v>
      </c>
      <c r="D93" s="1">
        <f t="shared" si="3"/>
        <v>41153</v>
      </c>
      <c r="E93">
        <f t="shared" si="4"/>
        <v>0.96910947199999997</v>
      </c>
      <c r="F93">
        <f>PRODUCT($E$2:E93)</f>
        <v>2.0426858499903222</v>
      </c>
      <c r="G93">
        <f t="shared" si="5"/>
        <v>204.26858499903221</v>
      </c>
      <c r="H93">
        <f>100*(1+SUM($C$2:C93))</f>
        <v>200.5176707</v>
      </c>
    </row>
    <row r="94" spans="1:8" x14ac:dyDescent="0.25">
      <c r="A94">
        <v>2012</v>
      </c>
      <c r="B94">
        <v>10</v>
      </c>
      <c r="C94">
        <v>2.9693979999999998E-3</v>
      </c>
      <c r="D94" s="1">
        <f t="shared" si="3"/>
        <v>41183</v>
      </c>
      <c r="E94">
        <f t="shared" si="4"/>
        <v>1.0029693980000001</v>
      </c>
      <c r="F94">
        <f>PRODUCT($E$2:E94)</f>
        <v>2.0487513972679121</v>
      </c>
      <c r="G94">
        <f t="shared" si="5"/>
        <v>204.87513972679122</v>
      </c>
      <c r="H94">
        <f>100*(1+SUM($C$2:C94))</f>
        <v>200.81461049999999</v>
      </c>
    </row>
    <row r="95" spans="1:8" x14ac:dyDescent="0.25">
      <c r="A95">
        <v>2012</v>
      </c>
      <c r="B95">
        <v>11</v>
      </c>
      <c r="C95">
        <v>-7.8932851999999998E-2</v>
      </c>
      <c r="D95" s="1">
        <f t="shared" si="3"/>
        <v>41214</v>
      </c>
      <c r="E95">
        <f t="shared" si="4"/>
        <v>0.921067148</v>
      </c>
      <c r="F95">
        <f>PRODUCT($E$2:E95)</f>
        <v>1.8870376064425709</v>
      </c>
      <c r="G95">
        <f t="shared" si="5"/>
        <v>188.7037606442571</v>
      </c>
      <c r="H95">
        <f>100*(1+SUM($C$2:C95))</f>
        <v>192.92132529999998</v>
      </c>
    </row>
    <row r="96" spans="1:8" x14ac:dyDescent="0.25">
      <c r="A96">
        <v>2012</v>
      </c>
      <c r="B96">
        <v>12</v>
      </c>
      <c r="C96">
        <v>5.2816902999999998E-2</v>
      </c>
      <c r="D96" s="1">
        <f t="shared" si="3"/>
        <v>41244</v>
      </c>
      <c r="E96">
        <f t="shared" si="4"/>
        <v>1.0528169030000001</v>
      </c>
      <c r="F96">
        <f>PRODUCT($E$2:E96)</f>
        <v>1.9867050886594004</v>
      </c>
      <c r="G96">
        <f t="shared" si="5"/>
        <v>198.67050886594004</v>
      </c>
      <c r="H96">
        <f>100*(1+SUM($C$2:C96))</f>
        <v>198.20301559999999</v>
      </c>
    </row>
    <row r="97" spans="1:8" x14ac:dyDescent="0.25">
      <c r="A97">
        <v>2013</v>
      </c>
      <c r="B97">
        <v>1</v>
      </c>
      <c r="C97">
        <v>5.753205E-3</v>
      </c>
      <c r="D97" s="1">
        <f t="shared" si="3"/>
        <v>41275</v>
      </c>
      <c r="E97">
        <f t="shared" si="4"/>
        <v>1.005753205</v>
      </c>
      <c r="F97">
        <f>PRODUCT($E$2:E97)</f>
        <v>1.9981350103090012</v>
      </c>
      <c r="G97">
        <f t="shared" si="5"/>
        <v>199.81350103090011</v>
      </c>
      <c r="H97">
        <f>100*(1+SUM($C$2:C97))</f>
        <v>198.77833609999999</v>
      </c>
    </row>
    <row r="98" spans="1:8" x14ac:dyDescent="0.25">
      <c r="A98">
        <v>2013</v>
      </c>
      <c r="B98">
        <v>2</v>
      </c>
      <c r="C98">
        <v>6.3669880999999998E-2</v>
      </c>
      <c r="D98" s="1">
        <f t="shared" si="3"/>
        <v>41306</v>
      </c>
      <c r="E98">
        <f t="shared" si="4"/>
        <v>1.063669881</v>
      </c>
      <c r="F98">
        <f>PRODUCT($E$2:E98)</f>
        <v>2.125356028637309</v>
      </c>
      <c r="G98">
        <f t="shared" si="5"/>
        <v>212.5356028637309</v>
      </c>
      <c r="H98">
        <f>100*(1+SUM($C$2:C98))</f>
        <v>205.1453242</v>
      </c>
    </row>
    <row r="99" spans="1:8" x14ac:dyDescent="0.25">
      <c r="A99">
        <v>2013</v>
      </c>
      <c r="B99">
        <v>3</v>
      </c>
      <c r="C99">
        <v>1.3520581E-2</v>
      </c>
      <c r="D99" s="1">
        <f t="shared" si="3"/>
        <v>41334</v>
      </c>
      <c r="E99">
        <f t="shared" si="4"/>
        <v>1.0135205810000001</v>
      </c>
      <c r="F99">
        <f>PRODUCT($E$2:E99)</f>
        <v>2.1540920769763381</v>
      </c>
      <c r="G99">
        <f t="shared" si="5"/>
        <v>215.4092076976338</v>
      </c>
      <c r="H99">
        <f>100*(1+SUM($C$2:C99))</f>
        <v>206.4973823</v>
      </c>
    </row>
    <row r="100" spans="1:8" x14ac:dyDescent="0.25">
      <c r="A100">
        <v>2013</v>
      </c>
      <c r="B100">
        <v>4</v>
      </c>
      <c r="C100">
        <v>-8.9884860000000004E-3</v>
      </c>
      <c r="D100" s="1">
        <f t="shared" si="3"/>
        <v>41365</v>
      </c>
      <c r="E100">
        <f t="shared" si="4"/>
        <v>0.99101151399999998</v>
      </c>
      <c r="F100">
        <f>PRODUCT($E$2:E100)</f>
        <v>2.1347300504997255</v>
      </c>
      <c r="G100">
        <f t="shared" si="5"/>
        <v>213.47300504997256</v>
      </c>
      <c r="H100">
        <f>100*(1+SUM($C$2:C100))</f>
        <v>205.59853370000002</v>
      </c>
    </row>
    <row r="101" spans="1:8" x14ac:dyDescent="0.25">
      <c r="A101">
        <v>2013</v>
      </c>
      <c r="B101">
        <v>5</v>
      </c>
      <c r="C101">
        <v>0.131515995</v>
      </c>
      <c r="D101" s="1">
        <f t="shared" si="3"/>
        <v>41395</v>
      </c>
      <c r="E101">
        <f t="shared" si="4"/>
        <v>1.131515995</v>
      </c>
      <c r="F101">
        <f>PRODUCT($E$2:E101)</f>
        <v>2.4154811971475971</v>
      </c>
      <c r="G101">
        <f t="shared" si="5"/>
        <v>241.54811971475971</v>
      </c>
      <c r="H101">
        <f>100*(1+SUM($C$2:C101))</f>
        <v>218.75013319999999</v>
      </c>
    </row>
    <row r="102" spans="1:8" x14ac:dyDescent="0.25">
      <c r="A102">
        <v>2013</v>
      </c>
      <c r="B102">
        <v>6</v>
      </c>
      <c r="C102">
        <v>-2.0374045E-2</v>
      </c>
      <c r="D102" s="1">
        <f t="shared" si="3"/>
        <v>41426</v>
      </c>
      <c r="E102">
        <f t="shared" si="4"/>
        <v>0.97962595500000005</v>
      </c>
      <c r="F102">
        <f>PRODUCT($E$2:E102)</f>
        <v>2.3662680745402582</v>
      </c>
      <c r="G102">
        <f t="shared" si="5"/>
        <v>236.62680745402582</v>
      </c>
      <c r="H102">
        <f>100*(1+SUM($C$2:C102))</f>
        <v>216.71272870000001</v>
      </c>
    </row>
    <row r="103" spans="1:8" x14ac:dyDescent="0.25">
      <c r="A103">
        <v>2013</v>
      </c>
      <c r="B103">
        <v>7</v>
      </c>
      <c r="C103">
        <v>9.1314180999999994E-2</v>
      </c>
      <c r="D103" s="1">
        <f t="shared" si="3"/>
        <v>41456</v>
      </c>
      <c r="E103">
        <f t="shared" si="4"/>
        <v>1.091314181</v>
      </c>
      <c r="F103">
        <f>PRODUCT($E$2:E103)</f>
        <v>2.5823419057933488</v>
      </c>
      <c r="G103">
        <f t="shared" si="5"/>
        <v>258.23419057933489</v>
      </c>
      <c r="H103">
        <f>100*(1+SUM($C$2:C103))</f>
        <v>225.8441468</v>
      </c>
    </row>
    <row r="104" spans="1:8" x14ac:dyDescent="0.25">
      <c r="A104">
        <v>2013</v>
      </c>
      <c r="B104">
        <v>8</v>
      </c>
      <c r="C104">
        <v>4.0721434000000001E-2</v>
      </c>
      <c r="D104" s="1">
        <f t="shared" si="3"/>
        <v>41487</v>
      </c>
      <c r="E104">
        <f t="shared" si="4"/>
        <v>1.0407214339999999</v>
      </c>
      <c r="F104">
        <f>PRODUCT($E$2:E104)</f>
        <v>2.6874985712755466</v>
      </c>
      <c r="G104">
        <f t="shared" si="5"/>
        <v>268.74985712755466</v>
      </c>
      <c r="H104">
        <f>100*(1+SUM($C$2:C104))</f>
        <v>229.91629019999999</v>
      </c>
    </row>
    <row r="105" spans="1:8" x14ac:dyDescent="0.25">
      <c r="A105">
        <v>2013</v>
      </c>
      <c r="B105">
        <v>9</v>
      </c>
      <c r="C105">
        <v>3.3925708999999998E-2</v>
      </c>
      <c r="D105" s="1">
        <f t="shared" si="3"/>
        <v>41518</v>
      </c>
      <c r="E105">
        <f t="shared" si="4"/>
        <v>1.033925709</v>
      </c>
      <c r="F105">
        <f>PRODUCT($E$2:E105)</f>
        <v>2.7786738657425567</v>
      </c>
      <c r="G105">
        <f t="shared" si="5"/>
        <v>277.86738657425565</v>
      </c>
      <c r="H105">
        <f>100*(1+SUM($C$2:C105))</f>
        <v>233.3088611</v>
      </c>
    </row>
    <row r="106" spans="1:8" x14ac:dyDescent="0.25">
      <c r="A106">
        <v>2013</v>
      </c>
      <c r="B106">
        <v>10</v>
      </c>
      <c r="C106">
        <v>1.4556560000000001E-3</v>
      </c>
      <c r="D106" s="1">
        <f t="shared" si="3"/>
        <v>41548</v>
      </c>
      <c r="E106">
        <f t="shared" si="4"/>
        <v>1.0014556560000001</v>
      </c>
      <c r="F106">
        <f>PRODUCT($E$2:E106)</f>
        <v>2.7827186590272683</v>
      </c>
      <c r="G106">
        <f t="shared" si="5"/>
        <v>278.27186590272686</v>
      </c>
      <c r="H106">
        <f>100*(1+SUM($C$2:C106))</f>
        <v>233.4544267</v>
      </c>
    </row>
    <row r="107" spans="1:8" x14ac:dyDescent="0.25">
      <c r="A107">
        <v>2013</v>
      </c>
      <c r="B107">
        <v>11</v>
      </c>
      <c r="C107">
        <v>0.12021744299999999</v>
      </c>
      <c r="D107" s="1">
        <f t="shared" si="3"/>
        <v>41579</v>
      </c>
      <c r="E107">
        <f t="shared" si="4"/>
        <v>1.120217443</v>
      </c>
      <c r="F107">
        <f>PRODUCT($E$2:E107)</f>
        <v>3.1172499808039156</v>
      </c>
      <c r="G107">
        <f t="shared" si="5"/>
        <v>311.72499808039157</v>
      </c>
      <c r="H107">
        <f>100*(1+SUM($C$2:C107))</f>
        <v>245.47617100000002</v>
      </c>
    </row>
    <row r="108" spans="1:8" x14ac:dyDescent="0.25">
      <c r="A108">
        <v>2013</v>
      </c>
      <c r="B108">
        <v>12</v>
      </c>
      <c r="C108">
        <v>1.4739307E-2</v>
      </c>
      <c r="D108" s="1">
        <f t="shared" si="3"/>
        <v>41609</v>
      </c>
      <c r="E108">
        <f t="shared" si="4"/>
        <v>1.0147393069999999</v>
      </c>
      <c r="F108">
        <f>PRODUCT($E$2:E108)</f>
        <v>3.1631960852667285</v>
      </c>
      <c r="G108">
        <f t="shared" si="5"/>
        <v>316.31960852667282</v>
      </c>
      <c r="H108">
        <f>100*(1+SUM($C$2:C108))</f>
        <v>246.95010169999998</v>
      </c>
    </row>
    <row r="109" spans="1:8" x14ac:dyDescent="0.25">
      <c r="A109">
        <v>2014</v>
      </c>
      <c r="B109">
        <v>1</v>
      </c>
      <c r="C109">
        <v>8.7989701000000003E-2</v>
      </c>
      <c r="D109" s="1">
        <f t="shared" si="3"/>
        <v>41640</v>
      </c>
      <c r="E109">
        <f t="shared" si="4"/>
        <v>1.0879897009999999</v>
      </c>
      <c r="F109">
        <f>PRODUCT($E$2:E109)</f>
        <v>3.4415247630137182</v>
      </c>
      <c r="G109">
        <f t="shared" si="5"/>
        <v>344.15247630137185</v>
      </c>
      <c r="H109">
        <f>100*(1+SUM($C$2:C109))</f>
        <v>255.7490718</v>
      </c>
    </row>
    <row r="110" spans="1:8" x14ac:dyDescent="0.25">
      <c r="A110">
        <v>2014</v>
      </c>
      <c r="B110">
        <v>2</v>
      </c>
      <c r="C110">
        <v>6.5746347999999996E-2</v>
      </c>
      <c r="D110" s="1">
        <f t="shared" si="3"/>
        <v>41671</v>
      </c>
      <c r="E110">
        <f t="shared" si="4"/>
        <v>1.065746348</v>
      </c>
      <c r="F110">
        <f>PRODUCT($E$2:E110)</f>
        <v>3.6677924477334356</v>
      </c>
      <c r="G110">
        <f t="shared" si="5"/>
        <v>366.77924477334358</v>
      </c>
      <c r="H110">
        <f>100*(1+SUM($C$2:C110))</f>
        <v>262.32370659999998</v>
      </c>
    </row>
    <row r="111" spans="1:8" x14ac:dyDescent="0.25">
      <c r="A111">
        <v>2014</v>
      </c>
      <c r="B111">
        <v>3</v>
      </c>
      <c r="C111">
        <v>-1.7072480000000001E-2</v>
      </c>
      <c r="D111" s="1">
        <f t="shared" si="3"/>
        <v>41699</v>
      </c>
      <c r="E111">
        <f t="shared" si="4"/>
        <v>0.98292752000000005</v>
      </c>
      <c r="F111">
        <f>PRODUCT($E$2:E111)</f>
        <v>3.6051741345253556</v>
      </c>
      <c r="G111">
        <f t="shared" si="5"/>
        <v>360.51741345253555</v>
      </c>
      <c r="H111">
        <f>100*(1+SUM($C$2:C111))</f>
        <v>260.61645860000004</v>
      </c>
    </row>
    <row r="112" spans="1:8" x14ac:dyDescent="0.25">
      <c r="A112">
        <v>2014</v>
      </c>
      <c r="B112">
        <v>4</v>
      </c>
      <c r="C112">
        <v>-1.9673499999999999E-4</v>
      </c>
      <c r="D112" s="1">
        <f t="shared" si="3"/>
        <v>41730</v>
      </c>
      <c r="E112">
        <f t="shared" si="4"/>
        <v>0.99980326500000005</v>
      </c>
      <c r="F112">
        <f>PRODUCT($E$2:E112)</f>
        <v>3.6044648705919999</v>
      </c>
      <c r="G112">
        <f t="shared" si="5"/>
        <v>360.44648705919997</v>
      </c>
      <c r="H112">
        <f>100*(1+SUM($C$2:C112))</f>
        <v>260.59678509999998</v>
      </c>
    </row>
    <row r="113" spans="1:8" x14ac:dyDescent="0.25">
      <c r="A113">
        <v>2014</v>
      </c>
      <c r="B113">
        <v>5</v>
      </c>
      <c r="C113">
        <v>5.1454573000000003E-2</v>
      </c>
      <c r="D113" s="1">
        <f t="shared" si="3"/>
        <v>41760</v>
      </c>
      <c r="E113">
        <f t="shared" si="4"/>
        <v>1.051454573</v>
      </c>
      <c r="F113">
        <f>PRODUCT($E$2:E113)</f>
        <v>3.7899310714018117</v>
      </c>
      <c r="G113">
        <f t="shared" si="5"/>
        <v>378.99310714018117</v>
      </c>
      <c r="H113">
        <f>100*(1+SUM($C$2:C113))</f>
        <v>265.74224240000001</v>
      </c>
    </row>
    <row r="114" spans="1:8" x14ac:dyDescent="0.25">
      <c r="A114">
        <v>2014</v>
      </c>
      <c r="B114">
        <v>6</v>
      </c>
      <c r="C114">
        <v>6.8891388999999997E-2</v>
      </c>
      <c r="D114" s="1">
        <f t="shared" si="3"/>
        <v>41791</v>
      </c>
      <c r="E114">
        <f t="shared" si="4"/>
        <v>1.068891389</v>
      </c>
      <c r="F114">
        <f>PRODUCT($E$2:E114)</f>
        <v>4.0510246871249409</v>
      </c>
      <c r="G114">
        <f t="shared" si="5"/>
        <v>405.1024687124941</v>
      </c>
      <c r="H114">
        <f>100*(1+SUM($C$2:C114))</f>
        <v>272.63138129999999</v>
      </c>
    </row>
    <row r="115" spans="1:8" x14ac:dyDescent="0.25">
      <c r="A115">
        <v>2014</v>
      </c>
      <c r="B115">
        <v>7</v>
      </c>
      <c r="C115">
        <v>-1.8483850999999999E-2</v>
      </c>
      <c r="D115" s="1">
        <f t="shared" si="3"/>
        <v>41821</v>
      </c>
      <c r="E115">
        <f t="shared" si="4"/>
        <v>0.98151614899999995</v>
      </c>
      <c r="F115">
        <f>PRODUCT($E$2:E115)</f>
        <v>3.9761461504108015</v>
      </c>
      <c r="G115">
        <f t="shared" si="5"/>
        <v>397.61461504108013</v>
      </c>
      <c r="H115">
        <f>100*(1+SUM($C$2:C115))</f>
        <v>270.78299620000001</v>
      </c>
    </row>
    <row r="116" spans="1:8" x14ac:dyDescent="0.25">
      <c r="A116">
        <v>2014</v>
      </c>
      <c r="B116">
        <v>8</v>
      </c>
      <c r="C116">
        <v>9.1652928999999994E-2</v>
      </c>
      <c r="D116" s="1">
        <f t="shared" si="3"/>
        <v>41852</v>
      </c>
      <c r="E116">
        <f t="shared" si="4"/>
        <v>1.0916529289999999</v>
      </c>
      <c r="F116">
        <f>PRODUCT($E$2:E116)</f>
        <v>4.3405715912280254</v>
      </c>
      <c r="G116">
        <f t="shared" si="5"/>
        <v>434.05715912280255</v>
      </c>
      <c r="H116">
        <f>100*(1+SUM($C$2:C116))</f>
        <v>279.94828909999995</v>
      </c>
    </row>
    <row r="117" spans="1:8" x14ac:dyDescent="0.25">
      <c r="A117">
        <v>2014</v>
      </c>
      <c r="B117">
        <v>9</v>
      </c>
      <c r="C117">
        <v>0.12270579500000001</v>
      </c>
      <c r="D117" s="1">
        <f t="shared" si="3"/>
        <v>41883</v>
      </c>
      <c r="E117">
        <f t="shared" si="4"/>
        <v>1.1227057949999999</v>
      </c>
      <c r="F117">
        <f>PRODUCT($E$2:E117)</f>
        <v>4.873184879084075</v>
      </c>
      <c r="G117">
        <f t="shared" si="5"/>
        <v>487.31848790840752</v>
      </c>
      <c r="H117">
        <f>100*(1+SUM($C$2:C117))</f>
        <v>292.21886859999995</v>
      </c>
    </row>
    <row r="118" spans="1:8" x14ac:dyDescent="0.25">
      <c r="A118">
        <v>2014</v>
      </c>
      <c r="B118">
        <v>10</v>
      </c>
      <c r="C118">
        <v>-1.8275209999999999E-3</v>
      </c>
      <c r="D118" s="1">
        <f t="shared" si="3"/>
        <v>41913</v>
      </c>
      <c r="E118">
        <f t="shared" si="4"/>
        <v>0.99817247899999995</v>
      </c>
      <c r="F118">
        <f>PRODUCT($E$2:E118)</f>
        <v>4.8642790313806659</v>
      </c>
      <c r="G118">
        <f t="shared" si="5"/>
        <v>486.4279031380666</v>
      </c>
      <c r="H118">
        <f>100*(1+SUM($C$2:C118))</f>
        <v>292.03611649999999</v>
      </c>
    </row>
    <row r="119" spans="1:8" x14ac:dyDescent="0.25">
      <c r="A119">
        <v>2014</v>
      </c>
      <c r="B119">
        <v>11</v>
      </c>
      <c r="C119">
        <v>-3.2979863999999998E-2</v>
      </c>
      <c r="D119" s="1">
        <f t="shared" si="3"/>
        <v>41944</v>
      </c>
      <c r="E119">
        <f t="shared" si="4"/>
        <v>0.96702013600000003</v>
      </c>
      <c r="F119">
        <f>PRODUCT($E$2:E119)</f>
        <v>4.7038557704676798</v>
      </c>
      <c r="G119">
        <f t="shared" si="5"/>
        <v>470.38557704676799</v>
      </c>
      <c r="H119">
        <f>100*(1+SUM($C$2:C119))</f>
        <v>288.73813009999998</v>
      </c>
    </row>
    <row r="120" spans="1:8" x14ac:dyDescent="0.25">
      <c r="A120">
        <v>2014</v>
      </c>
      <c r="B120">
        <v>12</v>
      </c>
      <c r="C120">
        <v>-0.36651631699999998</v>
      </c>
      <c r="D120" s="1">
        <f t="shared" si="3"/>
        <v>41974</v>
      </c>
      <c r="E120">
        <f t="shared" si="4"/>
        <v>0.63348368300000002</v>
      </c>
      <c r="F120">
        <f>PRODUCT($E$2:E120)</f>
        <v>2.9798158777766686</v>
      </c>
      <c r="G120">
        <f t="shared" si="5"/>
        <v>297.98158777766685</v>
      </c>
      <c r="H120">
        <f>100*(1+SUM($C$2:C120))</f>
        <v>252.08649839999998</v>
      </c>
    </row>
    <row r="121" spans="1:8" x14ac:dyDescent="0.25">
      <c r="A121">
        <v>2015</v>
      </c>
      <c r="B121">
        <v>1</v>
      </c>
      <c r="C121">
        <v>0.116715159</v>
      </c>
      <c r="D121" s="1">
        <f t="shared" si="3"/>
        <v>42005</v>
      </c>
      <c r="E121">
        <f t="shared" si="4"/>
        <v>1.116715159</v>
      </c>
      <c r="F121">
        <f>PRODUCT($E$2:E121)</f>
        <v>3.327605561742097</v>
      </c>
      <c r="G121">
        <f t="shared" si="5"/>
        <v>332.76055617420968</v>
      </c>
      <c r="H121">
        <f>100*(1+SUM($C$2:C121))</f>
        <v>263.75801429999996</v>
      </c>
    </row>
    <row r="122" spans="1:8" x14ac:dyDescent="0.25">
      <c r="A122">
        <v>2015</v>
      </c>
      <c r="B122">
        <v>2</v>
      </c>
      <c r="C122">
        <v>5.7778739000000003E-2</v>
      </c>
      <c r="D122" s="1">
        <f t="shared" si="3"/>
        <v>42036</v>
      </c>
      <c r="E122">
        <f t="shared" si="4"/>
        <v>1.057778739</v>
      </c>
      <c r="F122">
        <f>PRODUCT($E$2:E122)</f>
        <v>3.5198704149889419</v>
      </c>
      <c r="G122">
        <f t="shared" si="5"/>
        <v>351.9870414988942</v>
      </c>
      <c r="H122">
        <f>100*(1+SUM($C$2:C122))</f>
        <v>269.53588819999999</v>
      </c>
    </row>
    <row r="123" spans="1:8" x14ac:dyDescent="0.25">
      <c r="A123">
        <v>2015</v>
      </c>
      <c r="B123">
        <v>3</v>
      </c>
      <c r="C123">
        <v>0.13223146699999999</v>
      </c>
      <c r="D123" s="1">
        <f t="shared" si="3"/>
        <v>42064</v>
      </c>
      <c r="E123">
        <f t="shared" si="4"/>
        <v>1.132231467</v>
      </c>
      <c r="F123">
        <f>PRODUCT($E$2:E123)</f>
        <v>3.9853080436128283</v>
      </c>
      <c r="G123">
        <f t="shared" si="5"/>
        <v>398.53080436128283</v>
      </c>
      <c r="H123">
        <f>100*(1+SUM($C$2:C123))</f>
        <v>282.75903489999996</v>
      </c>
    </row>
    <row r="124" spans="1:8" x14ac:dyDescent="0.25">
      <c r="A124">
        <v>2015</v>
      </c>
      <c r="B124">
        <v>4</v>
      </c>
      <c r="C124">
        <v>4.0850188000000003E-2</v>
      </c>
      <c r="D124" s="1">
        <f t="shared" si="3"/>
        <v>42095</v>
      </c>
      <c r="E124">
        <f t="shared" si="4"/>
        <v>1.0408501880000001</v>
      </c>
      <c r="F124">
        <f>PRODUCT($E$2:E124)</f>
        <v>4.1481086264323244</v>
      </c>
      <c r="G124">
        <f t="shared" si="5"/>
        <v>414.81086264323244</v>
      </c>
      <c r="H124">
        <f>100*(1+SUM($C$2:C124))</f>
        <v>286.84405369999996</v>
      </c>
    </row>
    <row r="125" spans="1:8" x14ac:dyDescent="0.25">
      <c r="A125">
        <v>2015</v>
      </c>
      <c r="B125">
        <v>5</v>
      </c>
      <c r="C125">
        <v>0.47765670199999999</v>
      </c>
      <c r="D125" s="1">
        <f t="shared" si="3"/>
        <v>42125</v>
      </c>
      <c r="E125">
        <f t="shared" si="4"/>
        <v>1.477656702</v>
      </c>
      <c r="F125">
        <f>PRODUCT($E$2:E125)</f>
        <v>6.129480512471738</v>
      </c>
      <c r="G125">
        <f t="shared" si="5"/>
        <v>612.94805124717379</v>
      </c>
      <c r="H125">
        <f>100*(1+SUM($C$2:C125))</f>
        <v>334.60972389999995</v>
      </c>
    </row>
    <row r="126" spans="1:8" x14ac:dyDescent="0.25">
      <c r="A126">
        <v>2015</v>
      </c>
      <c r="B126">
        <v>6</v>
      </c>
      <c r="C126">
        <v>-5.6593887000000002E-2</v>
      </c>
      <c r="D126" s="1">
        <f t="shared" si="3"/>
        <v>42156</v>
      </c>
      <c r="E126">
        <f t="shared" si="4"/>
        <v>0.94340611299999999</v>
      </c>
      <c r="F126">
        <f>PRODUCT($E$2:E126)</f>
        <v>5.7825893849802101</v>
      </c>
      <c r="G126">
        <f t="shared" si="5"/>
        <v>578.25893849802105</v>
      </c>
      <c r="H126">
        <f>100*(1+SUM($C$2:C126))</f>
        <v>328.95033519999998</v>
      </c>
    </row>
    <row r="127" spans="1:8" x14ac:dyDescent="0.25">
      <c r="A127">
        <v>2015</v>
      </c>
      <c r="B127">
        <v>7</v>
      </c>
      <c r="C127">
        <v>-3.2676200000000003E-4</v>
      </c>
      <c r="D127" s="1">
        <f t="shared" si="3"/>
        <v>42186</v>
      </c>
      <c r="E127">
        <f t="shared" si="4"/>
        <v>0.99967323799999996</v>
      </c>
      <c r="F127">
        <f>PRODUCT($E$2:E127)</f>
        <v>5.7806998545075947</v>
      </c>
      <c r="G127">
        <f t="shared" si="5"/>
        <v>578.06998545075942</v>
      </c>
      <c r="H127">
        <f>100*(1+SUM($C$2:C127))</f>
        <v>328.91765899999996</v>
      </c>
    </row>
    <row r="128" spans="1:8" x14ac:dyDescent="0.25">
      <c r="A128">
        <v>2015</v>
      </c>
      <c r="B128">
        <v>8</v>
      </c>
      <c r="C128">
        <v>-1.186014E-2</v>
      </c>
      <c r="D128" s="1">
        <f t="shared" si="3"/>
        <v>42217</v>
      </c>
      <c r="E128">
        <f t="shared" si="4"/>
        <v>0.98813985999999998</v>
      </c>
      <c r="F128">
        <f>PRODUCT($E$2:E128)</f>
        <v>5.7121399449351546</v>
      </c>
      <c r="G128">
        <f t="shared" si="5"/>
        <v>571.21399449351543</v>
      </c>
      <c r="H128">
        <f>100*(1+SUM($C$2:C128))</f>
        <v>327.73164499999996</v>
      </c>
    </row>
    <row r="129" spans="1:8" x14ac:dyDescent="0.25">
      <c r="A129">
        <v>2015</v>
      </c>
      <c r="B129">
        <v>9</v>
      </c>
      <c r="C129">
        <v>5.8798979000000001E-2</v>
      </c>
      <c r="D129" s="1">
        <f t="shared" si="3"/>
        <v>42248</v>
      </c>
      <c r="E129">
        <f t="shared" si="4"/>
        <v>1.0587989790000001</v>
      </c>
      <c r="F129">
        <f>PRODUCT($E$2:E129)</f>
        <v>6.0480079416024584</v>
      </c>
      <c r="G129">
        <f t="shared" si="5"/>
        <v>604.8007941602458</v>
      </c>
      <c r="H129">
        <f>100*(1+SUM($C$2:C129))</f>
        <v>333.61154290000002</v>
      </c>
    </row>
    <row r="130" spans="1:8" x14ac:dyDescent="0.25">
      <c r="A130">
        <v>2015</v>
      </c>
      <c r="B130">
        <v>10</v>
      </c>
      <c r="C130">
        <v>0.17317621499999999</v>
      </c>
      <c r="D130" s="1">
        <f t="shared" si="3"/>
        <v>42278</v>
      </c>
      <c r="E130">
        <f t="shared" si="4"/>
        <v>1.173176215</v>
      </c>
      <c r="F130">
        <f>PRODUCT($E$2:E130)</f>
        <v>7.0953790652191131</v>
      </c>
      <c r="G130">
        <f t="shared" si="5"/>
        <v>709.53790652191128</v>
      </c>
      <c r="H130">
        <f>100*(1+SUM($C$2:C130))</f>
        <v>350.92916439999999</v>
      </c>
    </row>
    <row r="131" spans="1:8" x14ac:dyDescent="0.25">
      <c r="A131">
        <v>2015</v>
      </c>
      <c r="B131">
        <v>11</v>
      </c>
      <c r="C131">
        <v>0.21025317600000001</v>
      </c>
      <c r="D131" s="1">
        <f t="shared" ref="D131:D185" si="6">DATE(A131,B131,1)</f>
        <v>42309</v>
      </c>
      <c r="E131">
        <f t="shared" ref="E131:E185" si="7">1+C131</f>
        <v>1.2102531759999999</v>
      </c>
      <c r="F131">
        <f>PRODUCT($E$2:E131)</f>
        <v>8.5872050486053428</v>
      </c>
      <c r="G131">
        <f t="shared" ref="G131:G185" si="8">100*F131</f>
        <v>858.72050486053433</v>
      </c>
      <c r="H131">
        <f>100*(1+SUM($C$2:C131))</f>
        <v>371.95448199999998</v>
      </c>
    </row>
    <row r="132" spans="1:8" x14ac:dyDescent="0.25">
      <c r="A132">
        <v>2015</v>
      </c>
      <c r="B132">
        <v>12</v>
      </c>
      <c r="C132">
        <v>5.9334275999999998E-2</v>
      </c>
      <c r="D132" s="1">
        <f t="shared" si="6"/>
        <v>42339</v>
      </c>
      <c r="E132">
        <f t="shared" si="7"/>
        <v>1.059334276</v>
      </c>
      <c r="F132">
        <f>PRODUCT($E$2:E132)</f>
        <v>9.0967206430278846</v>
      </c>
      <c r="G132">
        <f t="shared" si="8"/>
        <v>909.6720643027885</v>
      </c>
      <c r="H132">
        <f>100*(1+SUM($C$2:C132))</f>
        <v>377.8879096</v>
      </c>
    </row>
    <row r="133" spans="1:8" x14ac:dyDescent="0.25">
      <c r="A133">
        <v>2016</v>
      </c>
      <c r="B133">
        <v>1</v>
      </c>
      <c r="C133">
        <v>-7.6636380000000004E-2</v>
      </c>
      <c r="D133" s="1">
        <f t="shared" si="6"/>
        <v>42370</v>
      </c>
      <c r="E133">
        <f t="shared" si="7"/>
        <v>0.92336361999999994</v>
      </c>
      <c r="F133">
        <f>PRODUCT($E$2:E133)</f>
        <v>8.3995809030749555</v>
      </c>
      <c r="G133">
        <f t="shared" si="8"/>
        <v>839.95809030749558</v>
      </c>
      <c r="H133">
        <f>100*(1+SUM($C$2:C133))</f>
        <v>370.22427159999995</v>
      </c>
    </row>
    <row r="134" spans="1:8" x14ac:dyDescent="0.25">
      <c r="A134">
        <v>2016</v>
      </c>
      <c r="B134">
        <v>2</v>
      </c>
      <c r="C134">
        <v>5.8485600000000003E-4</v>
      </c>
      <c r="D134" s="1">
        <f t="shared" si="6"/>
        <v>42401</v>
      </c>
      <c r="E134">
        <f t="shared" si="7"/>
        <v>1.0005848559999999</v>
      </c>
      <c r="F134">
        <f>PRODUCT($E$2:E134)</f>
        <v>8.4044934483636045</v>
      </c>
      <c r="G134">
        <f t="shared" si="8"/>
        <v>840.44934483636041</v>
      </c>
      <c r="H134">
        <f>100*(1+SUM($C$2:C134))</f>
        <v>370.28275719999999</v>
      </c>
    </row>
    <row r="135" spans="1:8" x14ac:dyDescent="0.25">
      <c r="A135">
        <v>2016</v>
      </c>
      <c r="B135">
        <v>3</v>
      </c>
      <c r="C135">
        <v>0.12941835400000001</v>
      </c>
      <c r="D135" s="1">
        <f t="shared" si="6"/>
        <v>42430</v>
      </c>
      <c r="E135">
        <f t="shared" si="7"/>
        <v>1.129418354</v>
      </c>
      <c r="F135">
        <f>PRODUCT($E$2:E135)</f>
        <v>9.4921891566546055</v>
      </c>
      <c r="G135">
        <f t="shared" si="8"/>
        <v>949.2189156654606</v>
      </c>
      <c r="H135">
        <f>100*(1+SUM($C$2:C135))</f>
        <v>383.22459259999999</v>
      </c>
    </row>
    <row r="136" spans="1:8" x14ac:dyDescent="0.25">
      <c r="A136">
        <v>2016</v>
      </c>
      <c r="B136">
        <v>4</v>
      </c>
      <c r="C136">
        <v>5.8709841999999998E-2</v>
      </c>
      <c r="D136" s="1">
        <f t="shared" si="6"/>
        <v>42461</v>
      </c>
      <c r="E136">
        <f t="shared" si="7"/>
        <v>1.0587098420000001</v>
      </c>
      <c r="F136">
        <f>PRODUCT($E$2:E136)</f>
        <v>10.049474082275911</v>
      </c>
      <c r="G136">
        <f t="shared" si="8"/>
        <v>1004.947408227591</v>
      </c>
      <c r="H136">
        <f>100*(1+SUM($C$2:C136))</f>
        <v>389.09557679999995</v>
      </c>
    </row>
    <row r="137" spans="1:8" x14ac:dyDescent="0.25">
      <c r="A137">
        <v>2016</v>
      </c>
      <c r="B137">
        <v>5</v>
      </c>
      <c r="C137">
        <v>4.0242050000000003E-3</v>
      </c>
      <c r="D137" s="1">
        <f t="shared" si="6"/>
        <v>42491</v>
      </c>
      <c r="E137">
        <f t="shared" si="7"/>
        <v>1.0040242049999999</v>
      </c>
      <c r="F137">
        <f>PRODUCT($E$2:E137)</f>
        <v>10.089915226125175</v>
      </c>
      <c r="G137">
        <f t="shared" si="8"/>
        <v>1008.9915226125175</v>
      </c>
      <c r="H137">
        <f>100*(1+SUM($C$2:C137))</f>
        <v>389.49799729999995</v>
      </c>
    </row>
    <row r="138" spans="1:8" x14ac:dyDescent="0.25">
      <c r="A138">
        <v>2016</v>
      </c>
      <c r="B138">
        <v>6</v>
      </c>
      <c r="C138">
        <v>9.9407917999999998E-2</v>
      </c>
      <c r="D138" s="1">
        <f t="shared" si="6"/>
        <v>42522</v>
      </c>
      <c r="E138">
        <f t="shared" si="7"/>
        <v>1.099407918</v>
      </c>
      <c r="F138">
        <f>PRODUCT($E$2:E138)</f>
        <v>11.092932691550779</v>
      </c>
      <c r="G138">
        <f t="shared" si="8"/>
        <v>1109.293269155078</v>
      </c>
      <c r="H138">
        <f>100*(1+SUM($C$2:C138))</f>
        <v>399.43878909999995</v>
      </c>
    </row>
    <row r="139" spans="1:8" x14ac:dyDescent="0.25">
      <c r="A139">
        <v>2016</v>
      </c>
      <c r="B139">
        <v>7</v>
      </c>
      <c r="C139">
        <v>-4.0962521000000002E-2</v>
      </c>
      <c r="D139" s="1">
        <f t="shared" si="6"/>
        <v>42552</v>
      </c>
      <c r="E139">
        <f t="shared" si="7"/>
        <v>0.95903747900000003</v>
      </c>
      <c r="F139">
        <f>PRODUCT($E$2:E139)</f>
        <v>10.638538203221543</v>
      </c>
      <c r="G139">
        <f t="shared" si="8"/>
        <v>1063.8538203221542</v>
      </c>
      <c r="H139">
        <f>100*(1+SUM($C$2:C139))</f>
        <v>395.34253699999994</v>
      </c>
    </row>
    <row r="140" spans="1:8" x14ac:dyDescent="0.25">
      <c r="A140">
        <v>2016</v>
      </c>
      <c r="B140">
        <v>8</v>
      </c>
      <c r="C140">
        <v>3.993551E-2</v>
      </c>
      <c r="D140" s="1">
        <f t="shared" si="6"/>
        <v>42583</v>
      </c>
      <c r="E140">
        <f t="shared" si="7"/>
        <v>1.0399355100000001</v>
      </c>
      <c r="F140">
        <f>PRODUCT($E$2:E140)</f>
        <v>11.063393652021681</v>
      </c>
      <c r="G140">
        <f t="shared" si="8"/>
        <v>1106.339365202168</v>
      </c>
      <c r="H140">
        <f>100*(1+SUM($C$2:C140))</f>
        <v>399.3360879999999</v>
      </c>
    </row>
    <row r="141" spans="1:8" x14ac:dyDescent="0.25">
      <c r="A141">
        <v>2016</v>
      </c>
      <c r="B141">
        <v>9</v>
      </c>
      <c r="C141">
        <v>2.9049631999999999E-2</v>
      </c>
      <c r="D141" s="1">
        <f t="shared" si="6"/>
        <v>42614</v>
      </c>
      <c r="E141">
        <f t="shared" si="7"/>
        <v>1.029049632</v>
      </c>
      <c r="F141">
        <f>PRODUCT($E$2:E141)</f>
        <v>11.384781166284046</v>
      </c>
      <c r="G141">
        <f t="shared" si="8"/>
        <v>1138.4781166284047</v>
      </c>
      <c r="H141">
        <f>100*(1+SUM($C$2:C141))</f>
        <v>402.24105119999984</v>
      </c>
    </row>
    <row r="142" spans="1:8" x14ac:dyDescent="0.25">
      <c r="A142">
        <v>2016</v>
      </c>
      <c r="B142">
        <v>10</v>
      </c>
      <c r="C142">
        <v>4.4601912000000001E-2</v>
      </c>
      <c r="D142" s="1">
        <f t="shared" si="6"/>
        <v>42644</v>
      </c>
      <c r="E142">
        <f t="shared" si="7"/>
        <v>1.0446019120000001</v>
      </c>
      <c r="F142">
        <f>PRODUCT($E$2:E142)</f>
        <v>11.892564174001906</v>
      </c>
      <c r="G142">
        <f t="shared" si="8"/>
        <v>1189.2564174001907</v>
      </c>
      <c r="H142">
        <f>100*(1+SUM($C$2:C142))</f>
        <v>406.70124239999996</v>
      </c>
    </row>
    <row r="143" spans="1:8" x14ac:dyDescent="0.25">
      <c r="A143">
        <v>2016</v>
      </c>
      <c r="B143">
        <v>11</v>
      </c>
      <c r="C143">
        <v>1.0878484000000001E-2</v>
      </c>
      <c r="D143" s="1">
        <f t="shared" si="6"/>
        <v>42675</v>
      </c>
      <c r="E143">
        <f t="shared" si="7"/>
        <v>1.010878484</v>
      </c>
      <c r="F143">
        <f>PRODUCT($E$2:E143)</f>
        <v>12.021937243087759</v>
      </c>
      <c r="G143">
        <f t="shared" si="8"/>
        <v>1202.1937243087759</v>
      </c>
      <c r="H143">
        <f>100*(1+SUM($C$2:C143))</f>
        <v>407.78909079999988</v>
      </c>
    </row>
    <row r="144" spans="1:8" x14ac:dyDescent="0.25">
      <c r="A144">
        <v>2016</v>
      </c>
      <c r="B144">
        <v>12</v>
      </c>
      <c r="C144">
        <v>-1.6363208000000001E-2</v>
      </c>
      <c r="D144" s="1">
        <f t="shared" si="6"/>
        <v>42705</v>
      </c>
      <c r="E144">
        <f t="shared" si="7"/>
        <v>0.98363679199999998</v>
      </c>
      <c r="F144">
        <f>PRODUCT($E$2:E144)</f>
        <v>11.825219783416168</v>
      </c>
      <c r="G144">
        <f t="shared" si="8"/>
        <v>1182.5219783416169</v>
      </c>
      <c r="H144">
        <f>100*(1+SUM($C$2:C144))</f>
        <v>406.15276999999992</v>
      </c>
    </row>
    <row r="145" spans="1:8" x14ac:dyDescent="0.25">
      <c r="A145">
        <v>2017</v>
      </c>
      <c r="B145">
        <v>1</v>
      </c>
      <c r="C145">
        <v>-9.0325574000000006E-2</v>
      </c>
      <c r="D145" s="1">
        <f t="shared" si="6"/>
        <v>42736</v>
      </c>
      <c r="E145">
        <f t="shared" si="7"/>
        <v>0.90967442600000004</v>
      </c>
      <c r="F145">
        <f>PRODUCT($E$2:E145)</f>
        <v>10.757100018802948</v>
      </c>
      <c r="G145">
        <f t="shared" si="8"/>
        <v>1075.7100018802948</v>
      </c>
      <c r="H145">
        <f>100*(1+SUM($C$2:C145))</f>
        <v>397.12021259999995</v>
      </c>
    </row>
    <row r="146" spans="1:8" x14ac:dyDescent="0.25">
      <c r="A146">
        <v>2017</v>
      </c>
      <c r="B146">
        <v>2</v>
      </c>
      <c r="C146">
        <v>6.1632562000000002E-2</v>
      </c>
      <c r="D146" s="1">
        <f t="shared" si="6"/>
        <v>42767</v>
      </c>
      <c r="E146">
        <f t="shared" si="7"/>
        <v>1.061632562</v>
      </c>
      <c r="F146">
        <f>PRODUCT($E$2:E146)</f>
        <v>11.420087652652022</v>
      </c>
      <c r="G146">
        <f t="shared" si="8"/>
        <v>1142.0087652652021</v>
      </c>
      <c r="H146">
        <f>100*(1+SUM($C$2:C146))</f>
        <v>403.28346879999992</v>
      </c>
    </row>
    <row r="147" spans="1:8" x14ac:dyDescent="0.25">
      <c r="A147">
        <v>2017</v>
      </c>
      <c r="B147">
        <v>3</v>
      </c>
      <c r="C147">
        <v>-1.7268386E-2</v>
      </c>
      <c r="D147" s="1">
        <f t="shared" si="6"/>
        <v>42795</v>
      </c>
      <c r="E147">
        <f t="shared" si="7"/>
        <v>0.98273161399999998</v>
      </c>
      <c r="F147">
        <f>PRODUCT($E$2:E147)</f>
        <v>11.222881170912192</v>
      </c>
      <c r="G147">
        <f t="shared" si="8"/>
        <v>1122.2881170912192</v>
      </c>
      <c r="H147">
        <f>100*(1+SUM($C$2:C147))</f>
        <v>401.55663019999997</v>
      </c>
    </row>
    <row r="148" spans="1:8" x14ac:dyDescent="0.25">
      <c r="A148">
        <v>2017</v>
      </c>
      <c r="B148">
        <v>4</v>
      </c>
      <c r="C148">
        <v>-7.3001170000000004E-2</v>
      </c>
      <c r="D148" s="1">
        <f t="shared" si="6"/>
        <v>42826</v>
      </c>
      <c r="E148">
        <f t="shared" si="7"/>
        <v>0.92699883000000005</v>
      </c>
      <c r="F148">
        <f>PRODUCT($E$2:E148)</f>
        <v>10.403597714664633</v>
      </c>
      <c r="G148">
        <f t="shared" si="8"/>
        <v>1040.3597714664634</v>
      </c>
      <c r="H148">
        <f>100*(1+SUM($C$2:C148))</f>
        <v>394.25651319999997</v>
      </c>
    </row>
    <row r="149" spans="1:8" x14ac:dyDescent="0.25">
      <c r="A149">
        <v>2017</v>
      </c>
      <c r="B149">
        <v>5</v>
      </c>
      <c r="C149">
        <v>-9.9559435000000002E-2</v>
      </c>
      <c r="D149" s="1">
        <f t="shared" si="6"/>
        <v>42856</v>
      </c>
      <c r="E149">
        <f t="shared" si="7"/>
        <v>0.90044056500000003</v>
      </c>
      <c r="F149">
        <f>PRODUCT($E$2:E149)</f>
        <v>9.3678214042253316</v>
      </c>
      <c r="G149">
        <f t="shared" si="8"/>
        <v>936.78214042253319</v>
      </c>
      <c r="H149">
        <f>100*(1+SUM($C$2:C149))</f>
        <v>384.30056969999993</v>
      </c>
    </row>
    <row r="150" spans="1:8" x14ac:dyDescent="0.25">
      <c r="A150">
        <v>2017</v>
      </c>
      <c r="B150">
        <v>6</v>
      </c>
      <c r="C150">
        <v>-2.5664132999999999E-2</v>
      </c>
      <c r="D150" s="1">
        <f t="shared" si="6"/>
        <v>42887</v>
      </c>
      <c r="E150">
        <f t="shared" si="7"/>
        <v>0.97433586699999997</v>
      </c>
      <c r="F150">
        <f>PRODUCT($E$2:E150)</f>
        <v>9.1274043897870456</v>
      </c>
      <c r="G150">
        <f t="shared" si="8"/>
        <v>912.74043897870456</v>
      </c>
      <c r="H150">
        <f>100*(1+SUM($C$2:C150))</f>
        <v>381.73415639999996</v>
      </c>
    </row>
    <row r="151" spans="1:8" x14ac:dyDescent="0.25">
      <c r="A151">
        <v>2017</v>
      </c>
      <c r="B151">
        <v>7</v>
      </c>
      <c r="C151">
        <v>-0.107711565</v>
      </c>
      <c r="D151" s="1">
        <f t="shared" si="6"/>
        <v>42917</v>
      </c>
      <c r="E151">
        <f t="shared" si="7"/>
        <v>0.89228843499999999</v>
      </c>
      <c r="F151">
        <f>PRODUCT($E$2:E151)</f>
        <v>8.1442773785752127</v>
      </c>
      <c r="G151">
        <f t="shared" si="8"/>
        <v>814.42773785752127</v>
      </c>
      <c r="H151">
        <f>100*(1+SUM($C$2:C151))</f>
        <v>370.96299989999994</v>
      </c>
    </row>
    <row r="152" spans="1:8" x14ac:dyDescent="0.25">
      <c r="A152">
        <v>2017</v>
      </c>
      <c r="B152">
        <v>8</v>
      </c>
      <c r="C152">
        <v>7.1045330000000004E-2</v>
      </c>
      <c r="D152" s="1">
        <f t="shared" si="6"/>
        <v>42948</v>
      </c>
      <c r="E152">
        <f t="shared" si="7"/>
        <v>1.07104533</v>
      </c>
      <c r="F152">
        <f>PRODUCT($E$2:E152)</f>
        <v>8.7228902525476233</v>
      </c>
      <c r="G152">
        <f t="shared" si="8"/>
        <v>872.28902525476235</v>
      </c>
      <c r="H152">
        <f>100*(1+SUM($C$2:C152))</f>
        <v>378.06753289999995</v>
      </c>
    </row>
    <row r="153" spans="1:8" x14ac:dyDescent="0.25">
      <c r="A153">
        <v>2017</v>
      </c>
      <c r="B153">
        <v>9</v>
      </c>
      <c r="C153">
        <v>1.8833854000000001E-2</v>
      </c>
      <c r="D153" s="1">
        <f t="shared" si="6"/>
        <v>42979</v>
      </c>
      <c r="E153">
        <f t="shared" si="7"/>
        <v>1.0188338539999999</v>
      </c>
      <c r="F153">
        <f>PRODUCT($E$2:E153)</f>
        <v>8.8871758940221284</v>
      </c>
      <c r="G153">
        <f t="shared" si="8"/>
        <v>888.71758940221287</v>
      </c>
      <c r="H153">
        <f>100*(1+SUM($C$2:C153))</f>
        <v>379.95091829999996</v>
      </c>
    </row>
    <row r="154" spans="1:8" x14ac:dyDescent="0.25">
      <c r="A154">
        <v>2017</v>
      </c>
      <c r="B154">
        <v>10</v>
      </c>
      <c r="C154">
        <v>-2.8138963999999999E-2</v>
      </c>
      <c r="D154" s="1">
        <f t="shared" si="6"/>
        <v>43009</v>
      </c>
      <c r="E154">
        <f t="shared" si="7"/>
        <v>0.97186103599999996</v>
      </c>
      <c r="F154">
        <f>PRODUCT($E$2:E154)</f>
        <v>8.6370999714785714</v>
      </c>
      <c r="G154">
        <f t="shared" si="8"/>
        <v>863.70999714785717</v>
      </c>
      <c r="H154">
        <f>100*(1+SUM($C$2:C154))</f>
        <v>377.13702189999998</v>
      </c>
    </row>
    <row r="155" spans="1:8" x14ac:dyDescent="0.25">
      <c r="A155">
        <v>2017</v>
      </c>
      <c r="B155">
        <v>11</v>
      </c>
      <c r="C155">
        <v>-8.8077269E-2</v>
      </c>
      <c r="D155" s="1">
        <f t="shared" si="6"/>
        <v>43040</v>
      </c>
      <c r="E155">
        <f t="shared" si="7"/>
        <v>0.91192273099999999</v>
      </c>
      <c r="F155">
        <f>PRODUCT($E$2:E155)</f>
        <v>7.8763677939107613</v>
      </c>
      <c r="G155">
        <f t="shared" si="8"/>
        <v>787.63677939107617</v>
      </c>
      <c r="H155">
        <f>100*(1+SUM($C$2:C155))</f>
        <v>368.329295</v>
      </c>
    </row>
    <row r="156" spans="1:8" x14ac:dyDescent="0.25">
      <c r="A156">
        <v>2017</v>
      </c>
      <c r="B156">
        <v>12</v>
      </c>
      <c r="C156">
        <v>-2.9698611999999999E-2</v>
      </c>
      <c r="D156" s="1">
        <f t="shared" si="6"/>
        <v>43070</v>
      </c>
      <c r="E156">
        <f t="shared" si="7"/>
        <v>0.97030138799999999</v>
      </c>
      <c r="F156">
        <f>PRODUCT($E$2:E156)</f>
        <v>7.6424506028301096</v>
      </c>
      <c r="G156">
        <f t="shared" si="8"/>
        <v>764.24506028301096</v>
      </c>
      <c r="H156">
        <f>100*(1+SUM($C$2:C156))</f>
        <v>365.35943379999998</v>
      </c>
    </row>
    <row r="157" spans="1:8" x14ac:dyDescent="0.25">
      <c r="A157">
        <v>2018</v>
      </c>
      <c r="B157">
        <v>1</v>
      </c>
      <c r="C157">
        <v>-0.108902798</v>
      </c>
      <c r="D157" s="1">
        <f t="shared" si="6"/>
        <v>43101</v>
      </c>
      <c r="E157">
        <f t="shared" si="7"/>
        <v>0.89109720199999998</v>
      </c>
      <c r="F157">
        <f>PRODUCT($E$2:E157)</f>
        <v>6.810166348605124</v>
      </c>
      <c r="G157">
        <f t="shared" si="8"/>
        <v>681.01663486051245</v>
      </c>
      <c r="H157">
        <f>100*(1+SUM($C$2:C157))</f>
        <v>354.469154</v>
      </c>
    </row>
    <row r="158" spans="1:8" x14ac:dyDescent="0.25">
      <c r="A158">
        <v>2018</v>
      </c>
      <c r="B158">
        <v>2</v>
      </c>
      <c r="C158">
        <v>-1.5971842999999999E-2</v>
      </c>
      <c r="D158" s="1">
        <f t="shared" si="6"/>
        <v>43132</v>
      </c>
      <c r="E158">
        <f t="shared" si="7"/>
        <v>0.98402815700000001</v>
      </c>
      <c r="F158">
        <f>PRODUCT($E$2:E158)</f>
        <v>6.7013954408813197</v>
      </c>
      <c r="G158">
        <f t="shared" si="8"/>
        <v>670.13954408813197</v>
      </c>
      <c r="H158">
        <f>100*(1+SUM($C$2:C158))</f>
        <v>352.87196970000002</v>
      </c>
    </row>
    <row r="159" spans="1:8" x14ac:dyDescent="0.25">
      <c r="A159">
        <v>2018</v>
      </c>
      <c r="B159">
        <v>3</v>
      </c>
      <c r="C159">
        <v>0.162723336</v>
      </c>
      <c r="D159" s="1">
        <f t="shared" si="6"/>
        <v>43160</v>
      </c>
      <c r="E159">
        <f t="shared" si="7"/>
        <v>1.162723336</v>
      </c>
      <c r="F159">
        <f>PRODUCT($E$2:E159)</f>
        <v>7.7918688628767185</v>
      </c>
      <c r="G159">
        <f t="shared" si="8"/>
        <v>779.18688628767188</v>
      </c>
      <c r="H159">
        <f>100*(1+SUM($C$2:C159))</f>
        <v>369.14430329999999</v>
      </c>
    </row>
    <row r="160" spans="1:8" x14ac:dyDescent="0.25">
      <c r="A160">
        <v>2018</v>
      </c>
      <c r="B160">
        <v>4</v>
      </c>
      <c r="C160">
        <v>2.40143E-3</v>
      </c>
      <c r="D160" s="1">
        <f t="shared" si="6"/>
        <v>43191</v>
      </c>
      <c r="E160">
        <f t="shared" si="7"/>
        <v>1.0024014299999999</v>
      </c>
      <c r="F160">
        <f>PRODUCT($E$2:E160)</f>
        <v>7.8105804905200964</v>
      </c>
      <c r="G160">
        <f t="shared" si="8"/>
        <v>781.05804905200966</v>
      </c>
      <c r="H160">
        <f>100*(1+SUM($C$2:C160))</f>
        <v>369.38444629999998</v>
      </c>
    </row>
    <row r="161" spans="1:8" x14ac:dyDescent="0.25">
      <c r="A161">
        <v>2018</v>
      </c>
      <c r="B161">
        <v>5</v>
      </c>
      <c r="C161">
        <v>2.3110272000000001E-2</v>
      </c>
      <c r="D161" s="1">
        <f t="shared" si="6"/>
        <v>43221</v>
      </c>
      <c r="E161">
        <f t="shared" si="7"/>
        <v>1.023110272</v>
      </c>
      <c r="F161">
        <f>PRODUCT($E$2:E161)</f>
        <v>7.9910851301339099</v>
      </c>
      <c r="G161">
        <f t="shared" si="8"/>
        <v>799.10851301339096</v>
      </c>
      <c r="H161">
        <f>100*(1+SUM($C$2:C161))</f>
        <v>371.69547349999999</v>
      </c>
    </row>
    <row r="162" spans="1:8" x14ac:dyDescent="0.25">
      <c r="A162">
        <v>2018</v>
      </c>
      <c r="B162">
        <v>6</v>
      </c>
      <c r="C162">
        <v>-2.5409091000000002E-2</v>
      </c>
      <c r="D162" s="1">
        <f t="shared" si="6"/>
        <v>43252</v>
      </c>
      <c r="E162">
        <f t="shared" si="7"/>
        <v>0.97459090900000001</v>
      </c>
      <c r="F162">
        <f>PRODUCT($E$2:E162)</f>
        <v>7.788038920873591</v>
      </c>
      <c r="G162">
        <f t="shared" si="8"/>
        <v>778.80389208735915</v>
      </c>
      <c r="H162">
        <f>100*(1+SUM($C$2:C162))</f>
        <v>369.15456439999997</v>
      </c>
    </row>
    <row r="163" spans="1:8" x14ac:dyDescent="0.25">
      <c r="A163">
        <v>2018</v>
      </c>
      <c r="B163">
        <v>7</v>
      </c>
      <c r="C163">
        <v>-3.0687002000000001E-2</v>
      </c>
      <c r="D163" s="1">
        <f t="shared" si="6"/>
        <v>43282</v>
      </c>
      <c r="E163">
        <f t="shared" si="7"/>
        <v>0.96931299800000004</v>
      </c>
      <c r="F163">
        <f>PRODUCT($E$2:E163)</f>
        <v>7.5490473549326653</v>
      </c>
      <c r="G163">
        <f t="shared" si="8"/>
        <v>754.90473549326657</v>
      </c>
      <c r="H163">
        <f>100*(1+SUM($C$2:C163))</f>
        <v>366.08586419999995</v>
      </c>
    </row>
    <row r="164" spans="1:8" x14ac:dyDescent="0.25">
      <c r="A164">
        <v>2018</v>
      </c>
      <c r="B164">
        <v>8</v>
      </c>
      <c r="C164">
        <v>-5.9158952000000001E-2</v>
      </c>
      <c r="D164" s="1">
        <f t="shared" si="6"/>
        <v>43313</v>
      </c>
      <c r="E164">
        <f t="shared" si="7"/>
        <v>0.94084104800000001</v>
      </c>
      <c r="F164">
        <f>PRODUCT($E$2:E164)</f>
        <v>7.1024536248164774</v>
      </c>
      <c r="G164">
        <f t="shared" si="8"/>
        <v>710.2453624816477</v>
      </c>
      <c r="H164">
        <f>100*(1+SUM($C$2:C164))</f>
        <v>360.16996899999992</v>
      </c>
    </row>
    <row r="165" spans="1:8" x14ac:dyDescent="0.25">
      <c r="A165">
        <v>2018</v>
      </c>
      <c r="B165">
        <v>9</v>
      </c>
      <c r="C165">
        <v>-5.1277469999999999E-2</v>
      </c>
      <c r="D165" s="1">
        <f t="shared" si="6"/>
        <v>43344</v>
      </c>
      <c r="E165">
        <f t="shared" si="7"/>
        <v>0.94872252999999995</v>
      </c>
      <c r="F165">
        <f>PRODUCT($E$2:E165)</f>
        <v>6.7382577721435588</v>
      </c>
      <c r="G165">
        <f t="shared" si="8"/>
        <v>673.82577721435587</v>
      </c>
      <c r="H165">
        <f>100*(1+SUM($C$2:C165))</f>
        <v>355.04222199999992</v>
      </c>
    </row>
    <row r="166" spans="1:8" x14ac:dyDescent="0.25">
      <c r="A166">
        <v>2018</v>
      </c>
      <c r="B166">
        <v>10</v>
      </c>
      <c r="C166">
        <v>1.6099524E-2</v>
      </c>
      <c r="D166" s="1">
        <f t="shared" si="6"/>
        <v>43374</v>
      </c>
      <c r="E166">
        <f t="shared" si="7"/>
        <v>1.0160995239999999</v>
      </c>
      <c r="F166">
        <f>PRODUCT($E$2:E166)</f>
        <v>6.8467405148643703</v>
      </c>
      <c r="G166">
        <f t="shared" si="8"/>
        <v>684.67405148643707</v>
      </c>
      <c r="H166">
        <f>100*(1+SUM($C$2:C166))</f>
        <v>356.65217439999992</v>
      </c>
    </row>
    <row r="167" spans="1:8" x14ac:dyDescent="0.25">
      <c r="A167">
        <v>2018</v>
      </c>
      <c r="B167">
        <v>11</v>
      </c>
      <c r="C167">
        <v>5.4952991E-2</v>
      </c>
      <c r="D167" s="1">
        <f t="shared" si="6"/>
        <v>43405</v>
      </c>
      <c r="E167">
        <f t="shared" si="7"/>
        <v>1.054952991</v>
      </c>
      <c r="F167">
        <f>PRODUCT($E$2:E167)</f>
        <v>7.2229893847570468</v>
      </c>
      <c r="G167">
        <f t="shared" si="8"/>
        <v>722.29893847570463</v>
      </c>
      <c r="H167">
        <f>100*(1+SUM($C$2:C167))</f>
        <v>362.14747349999993</v>
      </c>
    </row>
    <row r="168" spans="1:8" x14ac:dyDescent="0.25">
      <c r="A168">
        <v>2018</v>
      </c>
      <c r="B168">
        <v>12</v>
      </c>
      <c r="C168">
        <v>1.4936857E-2</v>
      </c>
      <c r="D168" s="1">
        <f t="shared" si="6"/>
        <v>43435</v>
      </c>
      <c r="E168">
        <f t="shared" si="7"/>
        <v>1.0149368569999999</v>
      </c>
      <c r="F168">
        <f>PRODUCT($E$2:E168)</f>
        <v>7.33087814430968</v>
      </c>
      <c r="G168">
        <f t="shared" si="8"/>
        <v>733.08781443096802</v>
      </c>
      <c r="H168">
        <f>100*(1+SUM($C$2:C168))</f>
        <v>363.64115919999989</v>
      </c>
    </row>
    <row r="169" spans="1:8" x14ac:dyDescent="0.25">
      <c r="A169">
        <v>2019</v>
      </c>
      <c r="B169">
        <v>1</v>
      </c>
      <c r="C169">
        <v>-0.102327827</v>
      </c>
      <c r="D169" s="1">
        <f t="shared" si="6"/>
        <v>43466</v>
      </c>
      <c r="E169">
        <f t="shared" si="7"/>
        <v>0.89767217300000002</v>
      </c>
      <c r="F169">
        <f>PRODUCT($E$2:E169)</f>
        <v>6.580725313800678</v>
      </c>
      <c r="G169">
        <f t="shared" si="8"/>
        <v>658.07253138006786</v>
      </c>
      <c r="H169">
        <f>100*(1+SUM($C$2:C169))</f>
        <v>353.40837649999992</v>
      </c>
    </row>
    <row r="170" spans="1:8" x14ac:dyDescent="0.25">
      <c r="A170">
        <v>2019</v>
      </c>
      <c r="B170">
        <v>2</v>
      </c>
      <c r="C170">
        <v>9.6557749999999998E-2</v>
      </c>
      <c r="D170" s="1">
        <f t="shared" si="6"/>
        <v>43497</v>
      </c>
      <c r="E170">
        <f t="shared" si="7"/>
        <v>1.0965577500000001</v>
      </c>
      <c r="F170">
        <f>PRODUCT($E$2:E170)</f>
        <v>7.2161453434693161</v>
      </c>
      <c r="G170">
        <f t="shared" si="8"/>
        <v>721.61453434693158</v>
      </c>
      <c r="H170">
        <f>100*(1+SUM($C$2:C170))</f>
        <v>363.06415149999992</v>
      </c>
    </row>
    <row r="171" spans="1:8" x14ac:dyDescent="0.25">
      <c r="A171">
        <v>2019</v>
      </c>
      <c r="B171">
        <v>3</v>
      </c>
      <c r="C171">
        <v>4.7347989E-2</v>
      </c>
      <c r="D171" s="1">
        <f t="shared" si="6"/>
        <v>43525</v>
      </c>
      <c r="E171">
        <f t="shared" si="7"/>
        <v>1.0473479889999999</v>
      </c>
      <c r="F171">
        <f>PRODUCT($E$2:E171)</f>
        <v>7.5578153138143023</v>
      </c>
      <c r="G171">
        <f t="shared" si="8"/>
        <v>755.78153138143023</v>
      </c>
      <c r="H171">
        <f>100*(1+SUM($C$2:C171))</f>
        <v>367.79895039999991</v>
      </c>
    </row>
    <row r="172" spans="1:8" x14ac:dyDescent="0.25">
      <c r="A172">
        <v>2019</v>
      </c>
      <c r="B172">
        <v>4</v>
      </c>
      <c r="C172">
        <v>-4.8215518999999998E-2</v>
      </c>
      <c r="D172" s="1">
        <f t="shared" si="6"/>
        <v>43556</v>
      </c>
      <c r="E172">
        <f t="shared" si="7"/>
        <v>0.95178448100000002</v>
      </c>
      <c r="F172">
        <f>PRODUCT($E$2:E172)</f>
        <v>7.1934113259525976</v>
      </c>
      <c r="G172">
        <f t="shared" si="8"/>
        <v>719.34113259525975</v>
      </c>
      <c r="H172">
        <f>100*(1+SUM($C$2:C172))</f>
        <v>362.97739849999988</v>
      </c>
    </row>
    <row r="173" spans="1:8" x14ac:dyDescent="0.25">
      <c r="A173">
        <v>2019</v>
      </c>
      <c r="B173">
        <v>5</v>
      </c>
      <c r="C173">
        <v>5.6303227999999997E-2</v>
      </c>
      <c r="D173" s="1">
        <f t="shared" si="6"/>
        <v>43586</v>
      </c>
      <c r="E173">
        <f t="shared" si="7"/>
        <v>1.056303228</v>
      </c>
      <c r="F173">
        <f>PRODUCT($E$2:E173)</f>
        <v>7.5984236039354887</v>
      </c>
      <c r="G173">
        <f t="shared" si="8"/>
        <v>759.84236039354892</v>
      </c>
      <c r="H173">
        <f>100*(1+SUM($C$2:C173))</f>
        <v>368.60772129999992</v>
      </c>
    </row>
    <row r="174" spans="1:8" x14ac:dyDescent="0.25">
      <c r="A174">
        <v>2019</v>
      </c>
      <c r="B174">
        <v>6</v>
      </c>
      <c r="C174">
        <v>-3.4663764999999999E-2</v>
      </c>
      <c r="D174" s="1">
        <f t="shared" si="6"/>
        <v>43617</v>
      </c>
      <c r="E174">
        <f t="shared" si="7"/>
        <v>0.96533623499999999</v>
      </c>
      <c r="F174">
        <f>PRODUCT($E$2:E174)</f>
        <v>7.3350336337582158</v>
      </c>
      <c r="G174">
        <f t="shared" si="8"/>
        <v>733.50336337582155</v>
      </c>
      <c r="H174">
        <f>100*(1+SUM($C$2:C174))</f>
        <v>365.1413447999999</v>
      </c>
    </row>
    <row r="175" spans="1:8" x14ac:dyDescent="0.25">
      <c r="A175">
        <v>2019</v>
      </c>
      <c r="B175">
        <v>7</v>
      </c>
      <c r="C175">
        <v>-1.2584072E-2</v>
      </c>
      <c r="D175" s="1">
        <f t="shared" si="6"/>
        <v>43647</v>
      </c>
      <c r="E175">
        <f t="shared" si="7"/>
        <v>0.987415928</v>
      </c>
      <c r="F175">
        <f>PRODUCT($E$2:E175)</f>
        <v>7.2427290423885804</v>
      </c>
      <c r="G175">
        <f t="shared" si="8"/>
        <v>724.27290423885802</v>
      </c>
      <c r="H175">
        <f>100*(1+SUM($C$2:C175))</f>
        <v>363.88293759999988</v>
      </c>
    </row>
    <row r="176" spans="1:8" x14ac:dyDescent="0.25">
      <c r="A176">
        <v>2019</v>
      </c>
      <c r="B176">
        <v>8</v>
      </c>
      <c r="C176">
        <v>9.8183499999999991E-4</v>
      </c>
      <c r="D176" s="1">
        <f t="shared" si="6"/>
        <v>43678</v>
      </c>
      <c r="E176">
        <f t="shared" si="7"/>
        <v>1.0009818349999999</v>
      </c>
      <c r="F176">
        <f>PRODUCT($E$2:E176)</f>
        <v>7.2498402072579138</v>
      </c>
      <c r="G176">
        <f t="shared" si="8"/>
        <v>724.98402072579142</v>
      </c>
      <c r="H176">
        <f>100*(1+SUM($C$2:C176))</f>
        <v>363.98112109999994</v>
      </c>
    </row>
    <row r="177" spans="1:8" x14ac:dyDescent="0.25">
      <c r="A177">
        <v>2019</v>
      </c>
      <c r="B177">
        <v>9</v>
      </c>
      <c r="C177">
        <v>2.8453229999999999E-2</v>
      </c>
      <c r="D177" s="1">
        <f t="shared" si="6"/>
        <v>43709</v>
      </c>
      <c r="E177">
        <f t="shared" si="7"/>
        <v>1.02845323</v>
      </c>
      <c r="F177">
        <f>PRODUCT($E$2:E177)</f>
        <v>7.456121578138271</v>
      </c>
      <c r="G177">
        <f t="shared" si="8"/>
        <v>745.61215781382714</v>
      </c>
      <c r="H177">
        <f>100*(1+SUM($C$2:C177))</f>
        <v>366.82644409999995</v>
      </c>
    </row>
    <row r="178" spans="1:8" x14ac:dyDescent="0.25">
      <c r="A178">
        <v>2019</v>
      </c>
      <c r="B178">
        <v>10</v>
      </c>
      <c r="C178">
        <v>-2.9277976000000001E-2</v>
      </c>
      <c r="D178" s="1">
        <f t="shared" si="6"/>
        <v>43739</v>
      </c>
      <c r="E178">
        <f t="shared" si="7"/>
        <v>0.97072202399999996</v>
      </c>
      <c r="F178">
        <f>PRODUCT($E$2:E178)</f>
        <v>7.2378214295204559</v>
      </c>
      <c r="G178">
        <f t="shared" si="8"/>
        <v>723.78214295204555</v>
      </c>
      <c r="H178">
        <f>100*(1+SUM($C$2:C178))</f>
        <v>363.89864649999993</v>
      </c>
    </row>
    <row r="179" spans="1:8" x14ac:dyDescent="0.25">
      <c r="A179">
        <v>2019</v>
      </c>
      <c r="B179">
        <v>11</v>
      </c>
      <c r="C179">
        <v>-2.7811796999999999E-2</v>
      </c>
      <c r="D179" s="1">
        <f t="shared" si="6"/>
        <v>43770</v>
      </c>
      <c r="E179">
        <f t="shared" si="7"/>
        <v>0.97218820299999997</v>
      </c>
      <c r="F179">
        <f>PRODUCT($E$2:E179)</f>
        <v>7.0365246092003826</v>
      </c>
      <c r="G179">
        <f t="shared" si="8"/>
        <v>703.65246092003827</v>
      </c>
      <c r="H179">
        <f>100*(1+SUM($C$2:C179))</f>
        <v>361.11746679999993</v>
      </c>
    </row>
    <row r="180" spans="1:8" x14ac:dyDescent="0.25">
      <c r="A180">
        <v>2019</v>
      </c>
      <c r="B180">
        <v>12</v>
      </c>
      <c r="C180">
        <v>3.0068475000000001E-2</v>
      </c>
      <c r="D180" s="1">
        <f t="shared" si="6"/>
        <v>43800</v>
      </c>
      <c r="E180">
        <f t="shared" si="7"/>
        <v>1.030068475</v>
      </c>
      <c r="F180">
        <f>PRODUCT($E$2:E180)</f>
        <v>7.2481021734990092</v>
      </c>
      <c r="G180">
        <f t="shared" si="8"/>
        <v>724.81021734990088</v>
      </c>
      <c r="H180">
        <f>100*(1+SUM($C$2:C180))</f>
        <v>364.12431429999998</v>
      </c>
    </row>
    <row r="181" spans="1:8" x14ac:dyDescent="0.25">
      <c r="A181">
        <v>2020</v>
      </c>
      <c r="B181">
        <v>1</v>
      </c>
      <c r="C181">
        <v>2.4321787000000001E-2</v>
      </c>
      <c r="D181" s="1">
        <f t="shared" si="6"/>
        <v>43831</v>
      </c>
      <c r="E181">
        <f t="shared" si="7"/>
        <v>1.0243217870000001</v>
      </c>
      <c r="F181">
        <f>PRODUCT($E$2:E181)</f>
        <v>7.4243889707170903</v>
      </c>
      <c r="G181">
        <f t="shared" si="8"/>
        <v>742.43889707170899</v>
      </c>
      <c r="H181">
        <f>100*(1+SUM($C$2:C181))</f>
        <v>366.55649299999993</v>
      </c>
    </row>
    <row r="182" spans="1:8" x14ac:dyDescent="0.25">
      <c r="A182">
        <v>2020</v>
      </c>
      <c r="B182">
        <v>2</v>
      </c>
      <c r="C182">
        <v>6.1874879999999997E-3</v>
      </c>
      <c r="D182" s="1">
        <f t="shared" si="6"/>
        <v>43862</v>
      </c>
      <c r="E182">
        <f t="shared" si="7"/>
        <v>1.0061874879999999</v>
      </c>
      <c r="F182">
        <f>PRODUCT($E$2:E182)</f>
        <v>7.4703272883807337</v>
      </c>
      <c r="G182">
        <f t="shared" si="8"/>
        <v>747.03272883807335</v>
      </c>
      <c r="H182">
        <f>100*(1+SUM($C$2:C182))</f>
        <v>367.17524179999998</v>
      </c>
    </row>
    <row r="183" spans="1:8" x14ac:dyDescent="0.25">
      <c r="A183">
        <v>2020</v>
      </c>
      <c r="B183">
        <v>3</v>
      </c>
      <c r="C183">
        <v>5.2488791E-2</v>
      </c>
      <c r="D183" s="1">
        <f t="shared" si="6"/>
        <v>43891</v>
      </c>
      <c r="E183">
        <f t="shared" si="7"/>
        <v>1.052488791</v>
      </c>
      <c r="F183">
        <f>PRODUCT($E$2:E183)</f>
        <v>7.8624357361221469</v>
      </c>
      <c r="G183">
        <f t="shared" si="8"/>
        <v>786.24357361221473</v>
      </c>
      <c r="H183">
        <f>100*(1+SUM($C$2:C183))</f>
        <v>372.42412089999999</v>
      </c>
    </row>
    <row r="184" spans="1:8" x14ac:dyDescent="0.25">
      <c r="A184">
        <v>2020</v>
      </c>
      <c r="B184">
        <v>4</v>
      </c>
      <c r="C184">
        <v>-4.9107962999999998E-2</v>
      </c>
      <c r="D184" s="1">
        <f t="shared" si="6"/>
        <v>43922</v>
      </c>
      <c r="E184">
        <f t="shared" si="7"/>
        <v>0.95089203700000002</v>
      </c>
      <c r="F184">
        <f>PRODUCT($E$2:E184)</f>
        <v>7.4763275329027827</v>
      </c>
      <c r="G184">
        <f t="shared" si="8"/>
        <v>747.63275329027829</v>
      </c>
      <c r="H184">
        <f>100*(1+SUM($C$2:C184))</f>
        <v>367.51332459999998</v>
      </c>
    </row>
    <row r="185" spans="1:8" x14ac:dyDescent="0.25">
      <c r="A185">
        <v>2020</v>
      </c>
      <c r="B185">
        <v>5</v>
      </c>
      <c r="C185">
        <v>5.7586581999999997E-2</v>
      </c>
      <c r="D185" s="1">
        <f t="shared" si="6"/>
        <v>43952</v>
      </c>
      <c r="E185">
        <f t="shared" si="7"/>
        <v>1.0575865819999999</v>
      </c>
      <c r="F185">
        <f>PRODUCT($E$2:E185)</f>
        <v>7.9068636814351461</v>
      </c>
      <c r="G185">
        <f t="shared" si="8"/>
        <v>790.68636814351464</v>
      </c>
      <c r="H185">
        <f>100*(1+SUM($C$2:C185))</f>
        <v>373.27198279999993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SMB_factor_portfolio_5x1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 ZHOU</dc:creator>
  <cp:lastModifiedBy>ZHOU QI</cp:lastModifiedBy>
  <dcterms:created xsi:type="dcterms:W3CDTF">2020-06-14T14:59:48Z</dcterms:created>
  <dcterms:modified xsi:type="dcterms:W3CDTF">2020-06-18T19:30:53Z</dcterms:modified>
</cp:coreProperties>
</file>