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de603865a7d7d/桌面/factor_research_Ashare/Size_BM_research/Size独立/monthly_reb/流通市值/特征横截面回归研究/"/>
    </mc:Choice>
  </mc:AlternateContent>
  <xr:revisionPtr revIDLastSave="0" documentId="8_{4D6E4BE8-7062-47A5-A37F-4109B0448B3C}" xr6:coauthVersionLast="45" xr6:coauthVersionMax="45" xr10:uidLastSave="{00000000-0000-0000-0000-000000000000}"/>
  <bookViews>
    <workbookView xWindow="-108" yWindow="-108" windowWidth="23256" windowHeight="13176"/>
  </bookViews>
  <sheets>
    <sheet name="summary_cs_normalized_lag1_df" sheetId="1" r:id="rId1"/>
  </sheets>
  <calcPr calcId="0"/>
</workbook>
</file>

<file path=xl/calcChain.xml><?xml version="1.0" encoding="utf-8"?>
<calcChain xmlns="http://schemas.openxmlformats.org/spreadsheetml/2006/main">
  <c r="E158" i="1" l="1"/>
  <c r="D158" i="1"/>
  <c r="F158" i="1" s="1"/>
  <c r="C158" i="1"/>
  <c r="E144" i="1"/>
  <c r="F144" i="1" s="1"/>
  <c r="D144" i="1"/>
  <c r="C144" i="1"/>
  <c r="F97" i="1"/>
  <c r="E97" i="1"/>
  <c r="D97" i="1"/>
  <c r="C97" i="1"/>
  <c r="F70" i="1"/>
  <c r="E70" i="1"/>
  <c r="D70" i="1"/>
  <c r="C70" i="1"/>
  <c r="F35" i="1"/>
  <c r="E35" i="1"/>
  <c r="D35" i="1"/>
  <c r="C35" i="1"/>
  <c r="E4" i="1"/>
  <c r="D4" i="1"/>
  <c r="C4" i="1"/>
  <c r="F2" i="1"/>
  <c r="E2" i="1"/>
  <c r="D2" i="1"/>
  <c r="C2" i="1"/>
  <c r="F4" i="1" l="1"/>
</calcChain>
</file>

<file path=xl/sharedStrings.xml><?xml version="1.0" encoding="utf-8"?>
<sst xmlns="http://schemas.openxmlformats.org/spreadsheetml/2006/main" count="2" uniqueCount="2">
  <si>
    <t>estimator</t>
  </si>
  <si>
    <t>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</si>
</sst>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14" fillId="0" borderId="0" xfId="0" applyNumberFormat="1" applyFont="1">
      <alignment vertical="center"/>
    </xf>
    <xf numFmtId="14" fontId="0" fillId="33" borderId="0" xfId="0" applyNumberFormat="1" applyFill="1">
      <alignment vertical="center"/>
    </xf>
    <xf numFmtId="14" fontId="14" fillId="33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5"/>
  <sheetViews>
    <sheetView tabSelected="1" topLeftCell="A144" workbookViewId="0">
      <selection activeCell="F158" sqref="F158"/>
    </sheetView>
  </sheetViews>
  <sheetFormatPr defaultRowHeight="13.8" x14ac:dyDescent="0.25"/>
  <cols>
    <col min="1" max="1" width="11.21875" bestFit="1" customWidth="1"/>
  </cols>
  <sheetData>
    <row r="1" spans="1:6" x14ac:dyDescent="0.25">
      <c r="B1" t="s">
        <v>0</v>
      </c>
      <c r="C1" t="s">
        <v>1</v>
      </c>
    </row>
    <row r="2" spans="1:6" x14ac:dyDescent="0.25">
      <c r="A2" s="3">
        <v>38412</v>
      </c>
      <c r="B2">
        <v>-6.0579217315314899E-3</v>
      </c>
      <c r="C2">
        <f>AVERAGE(B2:B185)</f>
        <v>-7.2891441314039285E-3</v>
      </c>
      <c r="D2">
        <f>COUNT(B2:B185)</f>
        <v>184</v>
      </c>
      <c r="E2">
        <f>_xlfn.STDEV.P(B2:B185)</f>
        <v>2.4703796400800598E-2</v>
      </c>
      <c r="F2">
        <f>SQRT(D2)*C2/E2</f>
        <v>-4.0024116125034368</v>
      </c>
    </row>
    <row r="3" spans="1:6" x14ac:dyDescent="0.25">
      <c r="A3" s="3">
        <v>38443</v>
      </c>
      <c r="B3">
        <v>1.7137039917747499E-2</v>
      </c>
    </row>
    <row r="4" spans="1:6" x14ac:dyDescent="0.25">
      <c r="A4" s="3">
        <v>38481</v>
      </c>
      <c r="B4">
        <v>3.4935221745571697E-2</v>
      </c>
      <c r="C4">
        <f>AVERAGE(B2:B34)</f>
        <v>1.6068820578064816E-3</v>
      </c>
      <c r="D4">
        <f>COUNT(B2:B34)</f>
        <v>33</v>
      </c>
      <c r="E4">
        <f>_xlfn.STDEV.P(B2:B34)</f>
        <v>2.934592404039417E-2</v>
      </c>
      <c r="F4">
        <f>SQRT(D4)*C4/E4</f>
        <v>0.31455252981508391</v>
      </c>
    </row>
    <row r="5" spans="1:6" x14ac:dyDescent="0.25">
      <c r="A5" s="3">
        <v>38504</v>
      </c>
      <c r="B5">
        <v>-3.0581721556077301E-2</v>
      </c>
    </row>
    <row r="6" spans="1:6" x14ac:dyDescent="0.25">
      <c r="A6" s="3">
        <v>38534</v>
      </c>
      <c r="B6">
        <v>1.7968069108296101E-3</v>
      </c>
    </row>
    <row r="7" spans="1:6" x14ac:dyDescent="0.25">
      <c r="A7" s="3">
        <v>38565</v>
      </c>
      <c r="B7">
        <v>2.9334506060693499E-2</v>
      </c>
    </row>
    <row r="8" spans="1:6" x14ac:dyDescent="0.25">
      <c r="A8" s="3">
        <v>38596</v>
      </c>
      <c r="B8">
        <v>-4.1388755188538198E-2</v>
      </c>
    </row>
    <row r="9" spans="1:6" x14ac:dyDescent="0.25">
      <c r="A9" s="3">
        <v>38635</v>
      </c>
      <c r="B9">
        <v>-6.7815336727672596E-3</v>
      </c>
    </row>
    <row r="10" spans="1:6" x14ac:dyDescent="0.25">
      <c r="A10" s="3">
        <v>38657</v>
      </c>
      <c r="B10">
        <v>4.3438528495264202E-3</v>
      </c>
    </row>
    <row r="11" spans="1:6" x14ac:dyDescent="0.25">
      <c r="A11" s="3">
        <v>38687</v>
      </c>
      <c r="B11">
        <v>-1.95622881193157E-2</v>
      </c>
    </row>
    <row r="12" spans="1:6" x14ac:dyDescent="0.25">
      <c r="A12" s="3">
        <v>38721</v>
      </c>
      <c r="B12">
        <v>2.6809286687192398E-2</v>
      </c>
    </row>
    <row r="13" spans="1:6" x14ac:dyDescent="0.25">
      <c r="A13" s="3">
        <v>38754</v>
      </c>
      <c r="B13">
        <v>2.0477625737671E-2</v>
      </c>
    </row>
    <row r="14" spans="1:6" x14ac:dyDescent="0.25">
      <c r="A14" s="3">
        <v>38777</v>
      </c>
      <c r="B14">
        <v>-4.3895946347181202E-3</v>
      </c>
    </row>
    <row r="15" spans="1:6" x14ac:dyDescent="0.25">
      <c r="A15" s="3">
        <v>38810</v>
      </c>
      <c r="B15">
        <v>1.6557365635552102E-2</v>
      </c>
    </row>
    <row r="16" spans="1:6" x14ac:dyDescent="0.25">
      <c r="A16" s="3">
        <v>38845</v>
      </c>
      <c r="B16">
        <v>2.8927480236918698E-2</v>
      </c>
    </row>
    <row r="17" spans="1:2" x14ac:dyDescent="0.25">
      <c r="A17" s="3">
        <v>38869</v>
      </c>
      <c r="B17">
        <v>-4.5376514280159701E-2</v>
      </c>
    </row>
    <row r="18" spans="1:2" x14ac:dyDescent="0.25">
      <c r="A18" s="3">
        <v>38901</v>
      </c>
      <c r="B18">
        <v>-2.36089593014139E-2</v>
      </c>
    </row>
    <row r="19" spans="1:2" x14ac:dyDescent="0.25">
      <c r="A19" s="3">
        <v>38930</v>
      </c>
      <c r="B19">
        <v>-2.14559389565195E-2</v>
      </c>
    </row>
    <row r="20" spans="1:2" x14ac:dyDescent="0.25">
      <c r="A20" s="3">
        <v>38961</v>
      </c>
      <c r="B20">
        <v>4.5812155152320398E-4</v>
      </c>
    </row>
    <row r="21" spans="1:2" x14ac:dyDescent="0.25">
      <c r="A21" s="3">
        <v>38999</v>
      </c>
      <c r="B21">
        <v>-6.7364525710669797E-3</v>
      </c>
    </row>
    <row r="22" spans="1:2" x14ac:dyDescent="0.25">
      <c r="A22" s="3">
        <v>39022</v>
      </c>
      <c r="B22">
        <v>1.3984069012704201E-2</v>
      </c>
    </row>
    <row r="23" spans="1:2" x14ac:dyDescent="0.25">
      <c r="A23" s="3">
        <v>39052</v>
      </c>
      <c r="B23">
        <v>5.4787575387472399E-2</v>
      </c>
    </row>
    <row r="24" spans="1:2" x14ac:dyDescent="0.25">
      <c r="A24" s="3">
        <v>39086</v>
      </c>
      <c r="B24">
        <v>4.4093017494363999E-2</v>
      </c>
    </row>
    <row r="25" spans="1:2" x14ac:dyDescent="0.25">
      <c r="A25" s="3">
        <v>39114</v>
      </c>
      <c r="B25">
        <v>-1.89096781391658E-2</v>
      </c>
    </row>
    <row r="26" spans="1:2" x14ac:dyDescent="0.25">
      <c r="A26" s="3">
        <v>39142</v>
      </c>
      <c r="B26">
        <v>-4.8277498532337398E-2</v>
      </c>
    </row>
    <row r="27" spans="1:2" x14ac:dyDescent="0.25">
      <c r="A27" s="3">
        <v>39174</v>
      </c>
      <c r="B27">
        <v>-5.2316258970428499E-2</v>
      </c>
    </row>
    <row r="28" spans="1:2" x14ac:dyDescent="0.25">
      <c r="A28" s="3">
        <v>39210</v>
      </c>
      <c r="B28">
        <v>-1.6892471532183099E-2</v>
      </c>
    </row>
    <row r="29" spans="1:2" x14ac:dyDescent="0.25">
      <c r="A29" s="3">
        <v>39234</v>
      </c>
      <c r="B29">
        <v>1.49149216420068E-2</v>
      </c>
    </row>
    <row r="30" spans="1:2" x14ac:dyDescent="0.25">
      <c r="A30" s="3">
        <v>39265</v>
      </c>
      <c r="B30">
        <v>5.5963562732957203E-2</v>
      </c>
    </row>
    <row r="31" spans="1:2" x14ac:dyDescent="0.25">
      <c r="A31" s="3">
        <v>39295</v>
      </c>
      <c r="B31">
        <v>-3.8853667341005101E-2</v>
      </c>
    </row>
    <row r="32" spans="1:2" x14ac:dyDescent="0.25">
      <c r="A32" s="3">
        <v>39328</v>
      </c>
      <c r="B32">
        <v>1.67576423296384E-2</v>
      </c>
    </row>
    <row r="33" spans="1:6" x14ac:dyDescent="0.25">
      <c r="A33" s="3">
        <v>39363</v>
      </c>
      <c r="B33">
        <v>1.6342060593300501E-2</v>
      </c>
    </row>
    <row r="34" spans="1:6" x14ac:dyDescent="0.25">
      <c r="A34" s="3">
        <v>39387</v>
      </c>
      <c r="B34">
        <v>3.65962059091723E-2</v>
      </c>
    </row>
    <row r="35" spans="1:6" x14ac:dyDescent="0.25">
      <c r="A35" s="4">
        <v>39419</v>
      </c>
      <c r="B35">
        <v>-5.2632974151236099E-2</v>
      </c>
      <c r="C35">
        <f>AVERAGE(B35:B69)</f>
        <v>-1.207264100020573E-2</v>
      </c>
      <c r="D35">
        <f>COUNT(B35:B69)</f>
        <v>35</v>
      </c>
      <c r="E35">
        <f>_xlfn.STDEV.P(B35:B69)</f>
        <v>1.8699387643651151E-2</v>
      </c>
      <c r="F35">
        <f>SQRT(D35)*C35/E35</f>
        <v>-3.8195211902666886</v>
      </c>
    </row>
    <row r="36" spans="1:6" x14ac:dyDescent="0.25">
      <c r="A36" s="4">
        <v>39449</v>
      </c>
      <c r="B36">
        <v>-1.4977190427467001E-2</v>
      </c>
    </row>
    <row r="37" spans="1:6" x14ac:dyDescent="0.25">
      <c r="A37" s="4">
        <v>39479</v>
      </c>
      <c r="B37">
        <v>-2.0270425633304501E-2</v>
      </c>
    </row>
    <row r="38" spans="1:6" x14ac:dyDescent="0.25">
      <c r="A38" s="4">
        <v>39510</v>
      </c>
      <c r="B38">
        <v>-3.2815463857445402E-2</v>
      </c>
    </row>
    <row r="39" spans="1:6" x14ac:dyDescent="0.25">
      <c r="A39" s="4">
        <v>39539</v>
      </c>
      <c r="B39">
        <v>-1.6366565856496599E-2</v>
      </c>
    </row>
    <row r="40" spans="1:6" x14ac:dyDescent="0.25">
      <c r="A40" s="4">
        <v>39573</v>
      </c>
      <c r="B40">
        <v>4.3294425207142898E-2</v>
      </c>
    </row>
    <row r="41" spans="1:6" x14ac:dyDescent="0.25">
      <c r="A41" s="4">
        <v>39601</v>
      </c>
      <c r="B41">
        <v>-2.4557475784057401E-2</v>
      </c>
    </row>
    <row r="42" spans="1:6" x14ac:dyDescent="0.25">
      <c r="A42" s="4">
        <v>39630</v>
      </c>
      <c r="B42">
        <v>9.0229747210219691E-3</v>
      </c>
    </row>
    <row r="43" spans="1:6" x14ac:dyDescent="0.25">
      <c r="A43" s="4">
        <v>39661</v>
      </c>
      <c r="B43">
        <v>-3.59539941560022E-2</v>
      </c>
    </row>
    <row r="44" spans="1:6" x14ac:dyDescent="0.25">
      <c r="A44" s="4">
        <v>39692</v>
      </c>
      <c r="B44">
        <v>6.8300636489231599E-3</v>
      </c>
    </row>
    <row r="45" spans="1:6" x14ac:dyDescent="0.25">
      <c r="A45" s="4">
        <v>39727</v>
      </c>
      <c r="B45">
        <v>2.0400152074131601E-2</v>
      </c>
    </row>
    <row r="46" spans="1:6" x14ac:dyDescent="0.25">
      <c r="A46" s="4">
        <v>39755</v>
      </c>
      <c r="B46">
        <v>-9.1687161429883403E-3</v>
      </c>
    </row>
    <row r="47" spans="1:6" x14ac:dyDescent="0.25">
      <c r="A47" s="4">
        <v>39783</v>
      </c>
      <c r="B47">
        <v>-3.5666243786060203E-2</v>
      </c>
    </row>
    <row r="48" spans="1:6" x14ac:dyDescent="0.25">
      <c r="A48" s="4">
        <v>39818</v>
      </c>
      <c r="B48">
        <v>-3.4301499064112603E-2</v>
      </c>
    </row>
    <row r="49" spans="1:2" x14ac:dyDescent="0.25">
      <c r="A49" s="4">
        <v>39846</v>
      </c>
      <c r="B49">
        <v>-1.08857643875491E-2</v>
      </c>
    </row>
    <row r="50" spans="1:2" x14ac:dyDescent="0.25">
      <c r="A50" s="4">
        <v>39874</v>
      </c>
      <c r="B50">
        <v>-1.2853332819022701E-2</v>
      </c>
    </row>
    <row r="51" spans="1:2" x14ac:dyDescent="0.25">
      <c r="A51" s="4">
        <v>39904</v>
      </c>
      <c r="B51">
        <v>-1.9652625136726099E-2</v>
      </c>
    </row>
    <row r="52" spans="1:2" x14ac:dyDescent="0.25">
      <c r="A52" s="4">
        <v>39937</v>
      </c>
      <c r="B52">
        <v>-1.46086456460076E-2</v>
      </c>
    </row>
    <row r="53" spans="1:2" x14ac:dyDescent="0.25">
      <c r="A53" s="4">
        <v>39965</v>
      </c>
      <c r="B53">
        <v>-1.6031824143396701E-2</v>
      </c>
    </row>
    <row r="54" spans="1:2" x14ac:dyDescent="0.25">
      <c r="A54" s="4">
        <v>39995</v>
      </c>
      <c r="B54">
        <v>1.30749618417321E-2</v>
      </c>
    </row>
    <row r="55" spans="1:2" x14ac:dyDescent="0.25">
      <c r="A55" s="4">
        <v>40028</v>
      </c>
      <c r="B55">
        <v>1.98391034009078E-2</v>
      </c>
    </row>
    <row r="56" spans="1:2" x14ac:dyDescent="0.25">
      <c r="A56" s="4">
        <v>40057</v>
      </c>
      <c r="B56">
        <v>-2.90374219294308E-2</v>
      </c>
    </row>
    <row r="57" spans="1:2" x14ac:dyDescent="0.25">
      <c r="A57" s="4">
        <v>40095</v>
      </c>
      <c r="B57">
        <v>1.7454110800582999E-3</v>
      </c>
    </row>
    <row r="58" spans="1:2" x14ac:dyDescent="0.25">
      <c r="A58" s="4">
        <v>40119</v>
      </c>
      <c r="B58">
        <v>-1.3170248944598501E-2</v>
      </c>
    </row>
    <row r="59" spans="1:2" x14ac:dyDescent="0.25">
      <c r="A59" s="4">
        <v>40148</v>
      </c>
      <c r="B59">
        <v>-2.7456796863633601E-2</v>
      </c>
    </row>
    <row r="60" spans="1:2" x14ac:dyDescent="0.25">
      <c r="A60" s="4">
        <v>40182</v>
      </c>
      <c r="B60">
        <v>-1.4972172020248699E-2</v>
      </c>
    </row>
    <row r="61" spans="1:2" x14ac:dyDescent="0.25">
      <c r="A61" s="4">
        <v>40210</v>
      </c>
      <c r="B61">
        <v>-2.2431785077671199E-2</v>
      </c>
    </row>
    <row r="62" spans="1:2" x14ac:dyDescent="0.25">
      <c r="A62" s="4">
        <v>40238</v>
      </c>
      <c r="B62">
        <v>-1.92044015220907E-2</v>
      </c>
    </row>
    <row r="63" spans="1:2" x14ac:dyDescent="0.25">
      <c r="A63" s="4">
        <v>40269</v>
      </c>
      <c r="B63">
        <v>-2.21711502748923E-2</v>
      </c>
    </row>
    <row r="64" spans="1:2" x14ac:dyDescent="0.25">
      <c r="A64" s="4">
        <v>40302</v>
      </c>
      <c r="B64">
        <v>-9.3689043962734701E-4</v>
      </c>
    </row>
    <row r="65" spans="1:6" x14ac:dyDescent="0.25">
      <c r="A65" s="4">
        <v>40330</v>
      </c>
      <c r="B65">
        <v>-8.2120690047320305E-4</v>
      </c>
    </row>
    <row r="66" spans="1:6" x14ac:dyDescent="0.25">
      <c r="A66" s="4">
        <v>40360</v>
      </c>
      <c r="B66">
        <v>-7.1671192814423896E-4</v>
      </c>
    </row>
    <row r="67" spans="1:6" x14ac:dyDescent="0.25">
      <c r="A67" s="4">
        <v>40392</v>
      </c>
      <c r="B67">
        <v>-1.21388635733964E-2</v>
      </c>
    </row>
    <row r="68" spans="1:6" x14ac:dyDescent="0.25">
      <c r="A68" s="4">
        <v>40422</v>
      </c>
      <c r="B68">
        <v>-2.2949136515038899E-2</v>
      </c>
    </row>
    <row r="69" spans="1:6" x14ac:dyDescent="0.25">
      <c r="A69" s="4">
        <v>40459</v>
      </c>
      <c r="B69" s="2">
        <v>-2.87144169119207E-19</v>
      </c>
    </row>
    <row r="70" spans="1:6" x14ac:dyDescent="0.25">
      <c r="A70" s="3">
        <v>40483</v>
      </c>
      <c r="B70">
        <v>2.1096676270590298E-2</v>
      </c>
      <c r="C70">
        <f>AVERAGE(B70:B96)</f>
        <v>-1.9536023802067403E-3</v>
      </c>
      <c r="D70">
        <f>COUNT(B70:B96)</f>
        <v>27</v>
      </c>
      <c r="E70">
        <f>_xlfn.STDEV.P(B70:B96)</f>
        <v>1.4510946044851604E-2</v>
      </c>
      <c r="F70">
        <f>SQRT(D70)*C70/E70</f>
        <v>-0.69955574981400237</v>
      </c>
    </row>
    <row r="71" spans="1:6" x14ac:dyDescent="0.25">
      <c r="A71" s="3">
        <v>40513</v>
      </c>
      <c r="B71">
        <v>-3.00305032953419E-2</v>
      </c>
    </row>
    <row r="72" spans="1:6" x14ac:dyDescent="0.25">
      <c r="A72" s="3">
        <v>40547</v>
      </c>
      <c r="B72">
        <v>4.8101988473318201E-3</v>
      </c>
    </row>
    <row r="73" spans="1:6" x14ac:dyDescent="0.25">
      <c r="A73" s="3">
        <v>40575</v>
      </c>
      <c r="B73">
        <v>7.7979851403816103E-3</v>
      </c>
    </row>
    <row r="74" spans="1:6" x14ac:dyDescent="0.25">
      <c r="A74" s="3">
        <v>40603</v>
      </c>
      <c r="B74">
        <v>-1.2740877048976701E-2</v>
      </c>
    </row>
    <row r="75" spans="1:6" x14ac:dyDescent="0.25">
      <c r="A75" s="3">
        <v>40634</v>
      </c>
      <c r="B75">
        <v>-8.7622645605812503E-3</v>
      </c>
    </row>
    <row r="76" spans="1:6" x14ac:dyDescent="0.25">
      <c r="A76" s="3">
        <v>40666</v>
      </c>
      <c r="B76">
        <v>8.1510528360612903E-3</v>
      </c>
    </row>
    <row r="77" spans="1:6" x14ac:dyDescent="0.25">
      <c r="A77" s="3">
        <v>40695</v>
      </c>
      <c r="B77">
        <v>-1.5960389704959999E-3</v>
      </c>
    </row>
    <row r="78" spans="1:6" x14ac:dyDescent="0.25">
      <c r="A78" s="3">
        <v>40725</v>
      </c>
      <c r="B78">
        <v>-1.69947452981453E-3</v>
      </c>
    </row>
    <row r="79" spans="1:6" x14ac:dyDescent="0.25">
      <c r="A79" s="3">
        <v>40756</v>
      </c>
      <c r="B79">
        <v>-1.4556439874777101E-2</v>
      </c>
    </row>
    <row r="80" spans="1:6" x14ac:dyDescent="0.25">
      <c r="A80" s="3">
        <v>40787</v>
      </c>
      <c r="B80">
        <v>-1.6810479978123401E-2</v>
      </c>
    </row>
    <row r="81" spans="1:2" x14ac:dyDescent="0.25">
      <c r="A81" s="3">
        <v>40826</v>
      </c>
      <c r="B81">
        <v>6.4537766480871096E-3</v>
      </c>
    </row>
    <row r="82" spans="1:2" x14ac:dyDescent="0.25">
      <c r="A82" s="3">
        <v>40848</v>
      </c>
      <c r="B82">
        <v>-6.0159338475269603E-3</v>
      </c>
    </row>
    <row r="83" spans="1:2" x14ac:dyDescent="0.25">
      <c r="A83" s="3">
        <v>40878</v>
      </c>
      <c r="B83">
        <v>-1.1037130872633701E-2</v>
      </c>
    </row>
    <row r="84" spans="1:2" x14ac:dyDescent="0.25">
      <c r="A84" s="3">
        <v>40912</v>
      </c>
      <c r="B84">
        <v>2.5421978413432699E-2</v>
      </c>
    </row>
    <row r="85" spans="1:2" x14ac:dyDescent="0.25">
      <c r="A85" s="3">
        <v>40940</v>
      </c>
      <c r="B85">
        <v>1.53490381203973E-2</v>
      </c>
    </row>
    <row r="86" spans="1:2" x14ac:dyDescent="0.25">
      <c r="A86" s="3">
        <v>40969</v>
      </c>
      <c r="B86">
        <v>-2.2630380034942901E-2</v>
      </c>
    </row>
    <row r="87" spans="1:2" x14ac:dyDescent="0.25">
      <c r="A87" s="3">
        <v>41004</v>
      </c>
      <c r="B87">
        <v>1.3317498878530399E-3</v>
      </c>
    </row>
    <row r="88" spans="1:2" x14ac:dyDescent="0.25">
      <c r="A88" s="3">
        <v>41031</v>
      </c>
      <c r="B88">
        <v>-6.1177190344940502E-4</v>
      </c>
    </row>
    <row r="89" spans="1:2" x14ac:dyDescent="0.25">
      <c r="A89" s="3">
        <v>41061</v>
      </c>
      <c r="B89">
        <v>-4.2158541105596203E-3</v>
      </c>
    </row>
    <row r="90" spans="1:2" x14ac:dyDescent="0.25">
      <c r="A90" s="3">
        <v>41092</v>
      </c>
      <c r="B90">
        <v>-7.4771108911955301E-3</v>
      </c>
    </row>
    <row r="91" spans="1:2" x14ac:dyDescent="0.25">
      <c r="A91" s="3">
        <v>41122</v>
      </c>
      <c r="B91">
        <v>1.6805434593306901E-2</v>
      </c>
    </row>
    <row r="92" spans="1:2" x14ac:dyDescent="0.25">
      <c r="A92" s="3">
        <v>41155</v>
      </c>
      <c r="B92">
        <v>-3.6396846145875197E-2</v>
      </c>
    </row>
    <row r="93" spans="1:2" x14ac:dyDescent="0.25">
      <c r="A93" s="3">
        <v>41190</v>
      </c>
      <c r="B93">
        <v>8.2757208769180697E-3</v>
      </c>
    </row>
    <row r="94" spans="1:2" x14ac:dyDescent="0.25">
      <c r="A94" s="3">
        <v>41214</v>
      </c>
      <c r="B94">
        <v>-6.2884831253780197E-3</v>
      </c>
    </row>
    <row r="95" spans="1:2" x14ac:dyDescent="0.25">
      <c r="A95" s="3">
        <v>41246</v>
      </c>
      <c r="B95">
        <v>1.2933942004154E-2</v>
      </c>
    </row>
    <row r="96" spans="1:2" x14ac:dyDescent="0.25">
      <c r="A96" s="3">
        <v>41278</v>
      </c>
      <c r="B96">
        <v>-3.0522871442389098E-4</v>
      </c>
    </row>
    <row r="97" spans="1:6" x14ac:dyDescent="0.25">
      <c r="A97" s="5">
        <v>41306</v>
      </c>
      <c r="B97">
        <v>-2.4366438469611601E-3</v>
      </c>
      <c r="C97">
        <f>AVERAGE(B97:B143)</f>
        <v>-1.8866050786724559E-2</v>
      </c>
      <c r="D97">
        <f>COUNT(B97:B143)</f>
        <v>47</v>
      </c>
      <c r="E97">
        <f>_xlfn.STDEV.P(B97:B143)</f>
        <v>3.0799268311847542E-2</v>
      </c>
      <c r="F97">
        <f>SQRT(D97)*C97/E97</f>
        <v>-4.1994220952857866</v>
      </c>
    </row>
    <row r="98" spans="1:6" x14ac:dyDescent="0.25">
      <c r="A98" s="5">
        <v>41334</v>
      </c>
      <c r="B98">
        <v>-1.2494733845086399E-2</v>
      </c>
    </row>
    <row r="99" spans="1:6" x14ac:dyDescent="0.25">
      <c r="A99" s="5">
        <v>41365</v>
      </c>
      <c r="B99">
        <v>-7.0955791059281997E-3</v>
      </c>
    </row>
    <row r="100" spans="1:6" x14ac:dyDescent="0.25">
      <c r="A100" s="5">
        <v>41396</v>
      </c>
      <c r="B100">
        <v>5.2544875265259404E-3</v>
      </c>
    </row>
    <row r="101" spans="1:6" x14ac:dyDescent="0.25">
      <c r="A101" s="5">
        <v>41428</v>
      </c>
      <c r="B101">
        <v>-2.4902545978539602E-2</v>
      </c>
    </row>
    <row r="102" spans="1:6" x14ac:dyDescent="0.25">
      <c r="A102" s="5">
        <v>41456</v>
      </c>
      <c r="B102">
        <v>2.2000667459006998E-3</v>
      </c>
    </row>
    <row r="103" spans="1:6" x14ac:dyDescent="0.25">
      <c r="A103" s="5">
        <v>41487</v>
      </c>
      <c r="B103">
        <v>-2.2020364860958399E-2</v>
      </c>
    </row>
    <row r="104" spans="1:6" x14ac:dyDescent="0.25">
      <c r="A104" s="5">
        <v>41519</v>
      </c>
      <c r="B104">
        <v>-1.07435410912574E-2</v>
      </c>
    </row>
    <row r="105" spans="1:6" x14ac:dyDescent="0.25">
      <c r="A105" s="5">
        <v>41555</v>
      </c>
      <c r="B105">
        <v>-2.5266279176793601E-3</v>
      </c>
    </row>
    <row r="106" spans="1:6" x14ac:dyDescent="0.25">
      <c r="A106" s="5">
        <v>41579</v>
      </c>
      <c r="B106">
        <v>-6.77955924051157E-3</v>
      </c>
    </row>
    <row r="107" spans="1:6" x14ac:dyDescent="0.25">
      <c r="A107" s="5">
        <v>41610</v>
      </c>
      <c r="B107">
        <v>-2.87204450426699E-2</v>
      </c>
    </row>
    <row r="108" spans="1:6" x14ac:dyDescent="0.25">
      <c r="A108" s="5">
        <v>41641</v>
      </c>
      <c r="B108">
        <v>-4.7048117920452503E-3</v>
      </c>
    </row>
    <row r="109" spans="1:6" x14ac:dyDescent="0.25">
      <c r="A109" s="5">
        <v>41677</v>
      </c>
      <c r="B109">
        <v>-1.85344020801292E-2</v>
      </c>
    </row>
    <row r="110" spans="1:6" x14ac:dyDescent="0.25">
      <c r="A110" s="5">
        <v>41701</v>
      </c>
      <c r="B110">
        <v>-2.6109284603880199E-2</v>
      </c>
    </row>
    <row r="111" spans="1:6" x14ac:dyDescent="0.25">
      <c r="A111" s="5">
        <v>41730</v>
      </c>
      <c r="B111">
        <v>-1.07980771014338E-2</v>
      </c>
    </row>
    <row r="112" spans="1:6" x14ac:dyDescent="0.25">
      <c r="A112" s="5">
        <v>41764</v>
      </c>
      <c r="B112">
        <v>-3.3073611540920698E-3</v>
      </c>
    </row>
    <row r="113" spans="1:2" x14ac:dyDescent="0.25">
      <c r="A113" s="5">
        <v>41793</v>
      </c>
      <c r="B113">
        <v>-1.2300060120509E-2</v>
      </c>
    </row>
    <row r="114" spans="1:2" x14ac:dyDescent="0.25">
      <c r="A114" s="5">
        <v>41821</v>
      </c>
      <c r="B114">
        <v>-1.94244305161516E-2</v>
      </c>
    </row>
    <row r="115" spans="1:2" x14ac:dyDescent="0.25">
      <c r="A115" s="5">
        <v>41852</v>
      </c>
      <c r="B115">
        <v>-5.2300920972412103E-3</v>
      </c>
    </row>
    <row r="116" spans="1:2" x14ac:dyDescent="0.25">
      <c r="A116" s="5">
        <v>41883</v>
      </c>
      <c r="B116">
        <v>-2.4445292193616502E-2</v>
      </c>
    </row>
    <row r="117" spans="1:2" x14ac:dyDescent="0.25">
      <c r="A117" s="5">
        <v>41920</v>
      </c>
      <c r="B117">
        <v>-3.9654182978278697E-2</v>
      </c>
    </row>
    <row r="118" spans="1:2" x14ac:dyDescent="0.25">
      <c r="A118" s="5">
        <v>41946</v>
      </c>
      <c r="B118">
        <v>-5.8437950291806895E-4</v>
      </c>
    </row>
    <row r="119" spans="1:2" x14ac:dyDescent="0.25">
      <c r="A119" s="5">
        <v>41974</v>
      </c>
      <c r="B119">
        <v>6.82195628732066E-3</v>
      </c>
    </row>
    <row r="120" spans="1:2" x14ac:dyDescent="0.25">
      <c r="A120" s="5">
        <v>42009</v>
      </c>
      <c r="B120">
        <v>9.0503120539837903E-2</v>
      </c>
    </row>
    <row r="121" spans="1:2" x14ac:dyDescent="0.25">
      <c r="A121" s="5">
        <v>42037</v>
      </c>
      <c r="B121">
        <v>-2.9036020052367599E-2</v>
      </c>
    </row>
    <row r="122" spans="1:2" x14ac:dyDescent="0.25">
      <c r="A122" s="5">
        <v>42065</v>
      </c>
      <c r="B122">
        <v>-9.7985244234070294E-3</v>
      </c>
    </row>
    <row r="123" spans="1:2" x14ac:dyDescent="0.25">
      <c r="A123" s="5">
        <v>42095</v>
      </c>
      <c r="B123">
        <v>-3.81773241986798E-2</v>
      </c>
    </row>
    <row r="124" spans="1:2" x14ac:dyDescent="0.25">
      <c r="A124" s="5">
        <v>42128</v>
      </c>
      <c r="B124">
        <v>-1.7039487137101999E-2</v>
      </c>
    </row>
    <row r="125" spans="1:2" x14ac:dyDescent="0.25">
      <c r="A125" s="5">
        <v>42156</v>
      </c>
      <c r="B125">
        <v>-0.167546108350691</v>
      </c>
    </row>
    <row r="126" spans="1:2" x14ac:dyDescent="0.25">
      <c r="A126" s="5">
        <v>42186</v>
      </c>
      <c r="B126">
        <v>-3.9089525849372898E-2</v>
      </c>
    </row>
    <row r="127" spans="1:2" x14ac:dyDescent="0.25">
      <c r="A127" s="5">
        <v>42219</v>
      </c>
      <c r="B127">
        <v>-2.13233521013915E-2</v>
      </c>
    </row>
    <row r="128" spans="1:2" x14ac:dyDescent="0.25">
      <c r="A128" s="5">
        <v>42248</v>
      </c>
      <c r="B128">
        <v>-9.5323812969527102E-3</v>
      </c>
    </row>
    <row r="129" spans="1:6" x14ac:dyDescent="0.25">
      <c r="A129" s="5">
        <v>42285</v>
      </c>
      <c r="B129">
        <v>-1.90680219222387E-2</v>
      </c>
    </row>
    <row r="130" spans="1:6" x14ac:dyDescent="0.25">
      <c r="A130" s="5">
        <v>42310</v>
      </c>
      <c r="B130">
        <v>-4.4794516957007598E-2</v>
      </c>
    </row>
    <row r="131" spans="1:6" x14ac:dyDescent="0.25">
      <c r="A131" s="5">
        <v>42339</v>
      </c>
      <c r="B131">
        <v>-6.4168546717970204E-2</v>
      </c>
    </row>
    <row r="132" spans="1:6" x14ac:dyDescent="0.25">
      <c r="A132" s="5">
        <v>42373</v>
      </c>
      <c r="B132">
        <v>-3.2668641492119503E-2</v>
      </c>
    </row>
    <row r="133" spans="1:6" x14ac:dyDescent="0.25">
      <c r="A133" s="5">
        <v>42401</v>
      </c>
      <c r="B133">
        <v>-2.8873198084904202E-3</v>
      </c>
    </row>
    <row r="134" spans="1:6" x14ac:dyDescent="0.25">
      <c r="A134" s="5">
        <v>42430</v>
      </c>
      <c r="B134">
        <v>-4.0698713162487998E-3</v>
      </c>
    </row>
    <row r="135" spans="1:6" x14ac:dyDescent="0.25">
      <c r="A135" s="5">
        <v>42461</v>
      </c>
      <c r="B135">
        <v>-3.2936434488229097E-2</v>
      </c>
    </row>
    <row r="136" spans="1:6" x14ac:dyDescent="0.25">
      <c r="A136" s="5">
        <v>42493</v>
      </c>
      <c r="B136">
        <v>-3.35450056476699E-2</v>
      </c>
    </row>
    <row r="137" spans="1:6" x14ac:dyDescent="0.25">
      <c r="A137" s="5">
        <v>42522</v>
      </c>
      <c r="B137" s="2">
        <v>-2.31592199695809E-5</v>
      </c>
    </row>
    <row r="138" spans="1:6" x14ac:dyDescent="0.25">
      <c r="A138" s="5">
        <v>42552</v>
      </c>
      <c r="B138">
        <v>-3.9225146153678399E-2</v>
      </c>
    </row>
    <row r="139" spans="1:6" x14ac:dyDescent="0.25">
      <c r="A139" s="5">
        <v>42583</v>
      </c>
      <c r="B139">
        <v>-3.3685932479012898E-3</v>
      </c>
    </row>
    <row r="140" spans="1:6" x14ac:dyDescent="0.25">
      <c r="A140" s="5">
        <v>42614</v>
      </c>
      <c r="B140">
        <v>-2.86846620257892E-2</v>
      </c>
    </row>
    <row r="141" spans="1:6" x14ac:dyDescent="0.25">
      <c r="A141" s="5">
        <v>42653</v>
      </c>
      <c r="B141">
        <v>-3.1554219285886302E-2</v>
      </c>
    </row>
    <row r="142" spans="1:6" x14ac:dyDescent="0.25">
      <c r="A142" s="5">
        <v>42675</v>
      </c>
      <c r="B142">
        <v>-2.42801601782246E-2</v>
      </c>
    </row>
    <row r="143" spans="1:6" x14ac:dyDescent="0.25">
      <c r="A143" s="5">
        <v>42705</v>
      </c>
      <c r="B143">
        <v>-1.58545811343637E-2</v>
      </c>
    </row>
    <row r="144" spans="1:6" x14ac:dyDescent="0.25">
      <c r="A144" s="3">
        <v>42738</v>
      </c>
      <c r="B144">
        <v>-2.15928063268205E-2</v>
      </c>
      <c r="C144">
        <f>AVERAGE(B144:B157)</f>
        <v>2.084407849039615E-3</v>
      </c>
      <c r="D144">
        <f>COUNT(B144:B157)</f>
        <v>14</v>
      </c>
      <c r="E144">
        <f>_xlfn.STDEV.S(B144:B157)</f>
        <v>1.7196582685683866E-2</v>
      </c>
      <c r="F144">
        <f>SQRT(D144)*C144/E144</f>
        <v>0.45352848109185279</v>
      </c>
    </row>
    <row r="145" spans="1:6" x14ac:dyDescent="0.25">
      <c r="A145" s="3">
        <v>42769</v>
      </c>
      <c r="B145">
        <v>3.1330060521959002E-3</v>
      </c>
    </row>
    <row r="146" spans="1:6" x14ac:dyDescent="0.25">
      <c r="A146" s="3">
        <v>42795</v>
      </c>
      <c r="B146">
        <v>-3.30384324118983E-2</v>
      </c>
    </row>
    <row r="147" spans="1:6" x14ac:dyDescent="0.25">
      <c r="A147" s="3">
        <v>42830</v>
      </c>
      <c r="B147">
        <v>5.7944203549491402E-3</v>
      </c>
    </row>
    <row r="148" spans="1:6" x14ac:dyDescent="0.25">
      <c r="A148" s="3">
        <v>42857</v>
      </c>
      <c r="B148">
        <v>1.6896092478733901E-2</v>
      </c>
    </row>
    <row r="149" spans="1:6" x14ac:dyDescent="0.25">
      <c r="A149" s="3">
        <v>42887</v>
      </c>
      <c r="B149">
        <v>1.5865424412951499E-2</v>
      </c>
    </row>
    <row r="150" spans="1:6" x14ac:dyDescent="0.25">
      <c r="A150" s="3">
        <v>42919</v>
      </c>
      <c r="B150">
        <v>3.5188074572969001E-3</v>
      </c>
    </row>
    <row r="151" spans="1:6" x14ac:dyDescent="0.25">
      <c r="A151" s="3">
        <v>42948</v>
      </c>
      <c r="B151">
        <v>1.8849228783260102E-2</v>
      </c>
    </row>
    <row r="152" spans="1:6" x14ac:dyDescent="0.25">
      <c r="A152" s="3">
        <v>42979</v>
      </c>
      <c r="B152">
        <v>-2.2100192914671499E-2</v>
      </c>
    </row>
    <row r="153" spans="1:6" x14ac:dyDescent="0.25">
      <c r="A153" s="3">
        <v>43017</v>
      </c>
      <c r="B153">
        <v>-1.0146371626073999E-2</v>
      </c>
    </row>
    <row r="154" spans="1:6" x14ac:dyDescent="0.25">
      <c r="A154" s="3">
        <v>43040</v>
      </c>
      <c r="B154">
        <v>6.0313445161573496E-3</v>
      </c>
    </row>
    <row r="155" spans="1:6" x14ac:dyDescent="0.25">
      <c r="A155" s="3">
        <v>43070</v>
      </c>
      <c r="B155">
        <v>1.94945595271271E-2</v>
      </c>
    </row>
    <row r="156" spans="1:6" x14ac:dyDescent="0.25">
      <c r="A156" s="3">
        <v>43102</v>
      </c>
      <c r="B156">
        <v>8.7168766854033106E-3</v>
      </c>
    </row>
    <row r="157" spans="1:6" x14ac:dyDescent="0.25">
      <c r="A157" s="3">
        <v>43132</v>
      </c>
      <c r="B157">
        <v>1.7759752897943699E-2</v>
      </c>
    </row>
    <row r="158" spans="1:6" x14ac:dyDescent="0.25">
      <c r="A158" s="1">
        <v>43160</v>
      </c>
      <c r="B158">
        <v>1.2118158937209E-2</v>
      </c>
      <c r="C158">
        <f>AVERAGE(B158:B171)</f>
        <v>-4.0265191464265602E-3</v>
      </c>
      <c r="D158">
        <f>COUNT(B158:B171)</f>
        <v>14</v>
      </c>
      <c r="E158">
        <f>_xlfn.STDEV.S(B158:B171)</f>
        <v>1.5549395669334836E-2</v>
      </c>
      <c r="F158">
        <f>SQRT(D158)*C158/E158</f>
        <v>-0.96890293536778482</v>
      </c>
    </row>
    <row r="159" spans="1:6" x14ac:dyDescent="0.25">
      <c r="A159" s="1">
        <v>43192</v>
      </c>
      <c r="B159">
        <v>-4.02774910548152E-2</v>
      </c>
    </row>
    <row r="160" spans="1:6" x14ac:dyDescent="0.25">
      <c r="A160" s="1">
        <v>43222</v>
      </c>
      <c r="B160">
        <v>5.7786535690324795E-4</v>
      </c>
    </row>
    <row r="161" spans="1:2" x14ac:dyDescent="0.25">
      <c r="A161" s="1">
        <v>43252</v>
      </c>
      <c r="B161">
        <v>-3.0002630195155601E-3</v>
      </c>
    </row>
    <row r="162" spans="1:2" x14ac:dyDescent="0.25">
      <c r="A162" s="1">
        <v>43283</v>
      </c>
      <c r="B162">
        <v>7.6594249961590699E-3</v>
      </c>
    </row>
    <row r="163" spans="1:2" x14ac:dyDescent="0.25">
      <c r="A163" s="1">
        <v>43313</v>
      </c>
      <c r="B163">
        <v>-4.7777838933272601E-3</v>
      </c>
    </row>
    <row r="164" spans="1:2" x14ac:dyDescent="0.25">
      <c r="A164" s="1">
        <v>43346</v>
      </c>
      <c r="B164">
        <v>6.1593893920169002E-3</v>
      </c>
    </row>
    <row r="165" spans="1:2" x14ac:dyDescent="0.25">
      <c r="A165" s="1">
        <v>43381</v>
      </c>
      <c r="B165">
        <v>4.0527273049873998E-3</v>
      </c>
    </row>
    <row r="166" spans="1:2" x14ac:dyDescent="0.25">
      <c r="A166" s="1">
        <v>43405</v>
      </c>
      <c r="B166">
        <v>-8.3300252293703799E-3</v>
      </c>
    </row>
    <row r="167" spans="1:2" x14ac:dyDescent="0.25">
      <c r="A167" s="1">
        <v>43437</v>
      </c>
      <c r="B167">
        <v>-2.0313980997611201E-2</v>
      </c>
    </row>
    <row r="168" spans="1:2" x14ac:dyDescent="0.25">
      <c r="A168" s="1">
        <v>43467</v>
      </c>
      <c r="B168">
        <v>-2.9011642833914699E-3</v>
      </c>
    </row>
    <row r="169" spans="1:2" x14ac:dyDescent="0.25">
      <c r="A169" s="1">
        <v>43497</v>
      </c>
      <c r="B169">
        <v>2.24445053929716E-2</v>
      </c>
    </row>
    <row r="170" spans="1:2" x14ac:dyDescent="0.25">
      <c r="A170" s="1">
        <v>43525</v>
      </c>
      <c r="B170">
        <v>-1.7901932952405299E-2</v>
      </c>
    </row>
    <row r="171" spans="1:2" x14ac:dyDescent="0.25">
      <c r="A171" s="1">
        <v>43556</v>
      </c>
      <c r="B171">
        <v>-1.18806979997827E-2</v>
      </c>
    </row>
    <row r="172" spans="1:2" x14ac:dyDescent="0.25">
      <c r="A172" s="1">
        <v>43591</v>
      </c>
      <c r="B172">
        <v>1.2526213456375099E-3</v>
      </c>
    </row>
    <row r="173" spans="1:2" x14ac:dyDescent="0.25">
      <c r="A173" s="1">
        <v>43619</v>
      </c>
      <c r="B173">
        <v>-1.79400662656535E-2</v>
      </c>
    </row>
    <row r="174" spans="1:2" x14ac:dyDescent="0.25">
      <c r="A174" s="1">
        <v>43647</v>
      </c>
      <c r="B174">
        <v>6.5139248121865896E-3</v>
      </c>
    </row>
    <row r="175" spans="1:2" x14ac:dyDescent="0.25">
      <c r="A175" s="1">
        <v>43678</v>
      </c>
      <c r="B175">
        <v>7.1971467540945704E-3</v>
      </c>
    </row>
    <row r="176" spans="1:2" x14ac:dyDescent="0.25">
      <c r="A176" s="1">
        <v>43710</v>
      </c>
      <c r="B176">
        <v>4.5141740381207602E-3</v>
      </c>
    </row>
    <row r="177" spans="1:2" x14ac:dyDescent="0.25">
      <c r="A177" s="1">
        <v>43746</v>
      </c>
      <c r="B177">
        <v>-6.9920733663352899E-3</v>
      </c>
    </row>
    <row r="178" spans="1:2" x14ac:dyDescent="0.25">
      <c r="A178" s="1">
        <v>43770</v>
      </c>
      <c r="B178">
        <v>5.4299556064032496E-4</v>
      </c>
    </row>
    <row r="179" spans="1:2" x14ac:dyDescent="0.25">
      <c r="A179" s="1">
        <v>43801</v>
      </c>
      <c r="B179">
        <v>5.8655642399835697E-3</v>
      </c>
    </row>
    <row r="180" spans="1:2" x14ac:dyDescent="0.25">
      <c r="A180" s="1">
        <v>43832</v>
      </c>
      <c r="B180">
        <v>-3.0388010963877999E-3</v>
      </c>
    </row>
    <row r="181" spans="1:2" x14ac:dyDescent="0.25">
      <c r="A181" s="1">
        <v>43864</v>
      </c>
      <c r="B181">
        <v>7.0679127554625701E-3</v>
      </c>
    </row>
    <row r="182" spans="1:2" x14ac:dyDescent="0.25">
      <c r="A182" s="1">
        <v>43892</v>
      </c>
      <c r="B182">
        <v>5.2292791927861897E-3</v>
      </c>
    </row>
    <row r="183" spans="1:2" x14ac:dyDescent="0.25">
      <c r="A183" s="1">
        <v>43922</v>
      </c>
      <c r="B183">
        <v>-2.7130586725450202E-2</v>
      </c>
    </row>
    <row r="184" spans="1:2" x14ac:dyDescent="0.25">
      <c r="A184" s="1">
        <v>43957</v>
      </c>
      <c r="B184">
        <v>2.0640812201038701E-2</v>
      </c>
    </row>
    <row r="185" spans="1:2" x14ac:dyDescent="0.25">
      <c r="A185" s="1">
        <v>43983</v>
      </c>
      <c r="B185">
        <v>-8.7688871198068896E-3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summary_cs_normalized_lag1_df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 ZHOU</dc:creator>
  <cp:lastModifiedBy>ZHOU QI</cp:lastModifiedBy>
  <dcterms:modified xsi:type="dcterms:W3CDTF">2020-06-19T09:54:39Z</dcterms:modified>
</cp:coreProperties>
</file>