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houwang/Documents/git/koala/examples/"/>
    </mc:Choice>
  </mc:AlternateContent>
  <xr:revisionPtr revIDLastSave="0" documentId="13_ncr:1_{D3D458A8-3261-1448-8930-543862199E05}" xr6:coauthVersionLast="47" xr6:coauthVersionMax="47" xr10:uidLastSave="{00000000-0000-0000-0000-000000000000}"/>
  <bookViews>
    <workbookView xWindow="2560" yWindow="760" windowWidth="25520" windowHeight="19960" tabRatio="500" xr2:uid="{00000000-000D-0000-FFFF-FFFF00000000}"/>
  </bookViews>
  <sheets>
    <sheet name="Sheet1" sheetId="1" r:id="rId1"/>
    <sheet name="Sheet2" sheetId="2" r:id="rId2"/>
  </sheets>
  <definedNames>
    <definedName name="EmptyRange">Sheet1!$A$12:$G$12</definedName>
    <definedName name="Indice">Sheet1!$A$16:$G$16</definedName>
    <definedName name="Input">Sheet1!$A$1</definedName>
    <definedName name="Liste">Sheet1!$A$1:$A$3</definedName>
    <definedName name="Liste2">Sheet1!$B$1:$B$3</definedName>
    <definedName name="Liste3">Sheet1!$A$17:$G$17</definedName>
    <definedName name="Liste4">Sheet1!$C$30:$F$30</definedName>
    <definedName name="Liste5">Sheet1!$C$31:$F$31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5" i="1" l="1" a="1"/>
  <c r="C45" i="1" s="1"/>
  <c r="C44" i="1" a="1"/>
  <c r="C44" i="1" s="1"/>
  <c r="C43" i="1" a="1"/>
  <c r="C43" i="1" s="1"/>
  <c r="B45" i="1" a="1"/>
  <c r="B45" i="1" s="1"/>
  <c r="B44" i="1" a="1"/>
  <c r="B44" i="1" s="1"/>
  <c r="B43" i="1" a="1"/>
  <c r="B43" i="1" s="1"/>
  <c r="A45" i="1" a="1"/>
  <c r="A45" i="1" s="1"/>
  <c r="A44" i="1" a="1"/>
  <c r="A44" i="1"/>
  <c r="A43" i="1" a="1"/>
  <c r="A43" i="1" s="1"/>
  <c r="M32" i="1"/>
  <c r="L32" i="1"/>
  <c r="F26" i="1"/>
  <c r="A41" i="1"/>
  <c r="P22" i="1"/>
  <c r="L24" i="1"/>
  <c r="O22" i="1" s="1"/>
  <c r="L23" i="1"/>
  <c r="N22" i="1" s="1"/>
  <c r="L22" i="1"/>
  <c r="L25" i="1"/>
  <c r="B26" i="1"/>
  <c r="D6" i="1"/>
  <c r="E6" i="1"/>
  <c r="B6" i="1"/>
  <c r="H9" i="1"/>
  <c r="B13" i="1"/>
  <c r="C13" i="1"/>
  <c r="D13" i="1"/>
  <c r="E13" i="1"/>
  <c r="F13" i="1"/>
  <c r="G13" i="1"/>
  <c r="A13" i="1"/>
  <c r="K17" i="1"/>
  <c r="A39" i="1" a="1"/>
  <c r="A39" i="1"/>
  <c r="B2" i="2"/>
  <c r="I17" i="1"/>
  <c r="P2" i="1"/>
  <c r="P3" i="1"/>
  <c r="P1" i="1"/>
  <c r="G9" i="1"/>
  <c r="C37" i="1"/>
  <c r="A37" i="1"/>
  <c r="D31" i="1"/>
  <c r="D32" i="1"/>
  <c r="E31" i="1"/>
  <c r="E32" i="1"/>
  <c r="F31" i="1"/>
  <c r="F32" i="1"/>
  <c r="C31" i="1"/>
  <c r="C32" i="1"/>
  <c r="N1" i="1"/>
  <c r="G26" i="1"/>
  <c r="M2" i="1"/>
  <c r="M3" i="1"/>
  <c r="M1" i="1"/>
  <c r="L2" i="1"/>
  <c r="L3" i="1"/>
  <c r="L1" i="1"/>
  <c r="J2" i="1"/>
  <c r="J1" i="1"/>
  <c r="D8" i="1"/>
  <c r="G2" i="1"/>
  <c r="G3" i="1"/>
  <c r="G1" i="1"/>
  <c r="F2" i="1"/>
  <c r="F3" i="1"/>
  <c r="F1" i="1"/>
  <c r="E2" i="1"/>
  <c r="E3" i="1"/>
  <c r="E1" i="1"/>
  <c r="D3" i="1"/>
  <c r="H3" i="1"/>
  <c r="D2" i="1"/>
  <c r="H2" i="1"/>
  <c r="D1" i="1"/>
  <c r="H1" i="1" s="1"/>
  <c r="C11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<sst xmlns="http://schemas.openxmlformats.org/spreadsheetml/2006/main" count="12" uniqueCount="12">
  <si>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Romain</t>
  </si>
  <si>
    <t>ref</t>
  </si>
  <si>
    <t>Paul</t>
  </si>
  <si>
    <t>John</t>
  </si>
  <si>
    <t>George</t>
  </si>
  <si>
    <t>Ringo</t>
  </si>
  <si>
    <t>bass</t>
  </si>
  <si>
    <t>lead guitar</t>
  </si>
  <si>
    <t>rythm guitar</t>
  </si>
  <si>
    <t>drums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</si>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</sst>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workbookViewId="0">
      <selection activeCell="G18" sqref="A16:G18"/>
    </sheetView>
  </sheetViews>
  <sheetFormatPr baseColWidth="10" defaultRowHeight="16" x14ac:dyDescent="0.2"/>
  <sheetData>
    <row r="1" spans="1:18" x14ac:dyDescent="0.2">
      <c r="A1">
        <v>1</v>
      </c>
      <c r="B1">
        <v>10</v>
      </c>
      <c r="C1" t="s">
        <v>1</v>
      </c>
      <c r="D1">
        <f>A1:A3+B1:B3</f>
        <v>11</v>
      </c>
      <c r="E1">
        <f>2+B1:B3</f>
        <v>12</v>
      </c>
      <c r="F1">
        <f>Liste*100 +B1:B3</f>
        <v>110</v>
      </c>
      <c r="G1">
        <f>Liste +Liste2*2</f>
        <v>21</v>
      </c>
      <c r="H1" t="b">
        <f>D1:D3&gt;15</f>
        <v>0</v>
      </c>
      <c r="J1">
        <f>IFERROR(B1/0, 4)</f>
        <v>4</v>
      </c>
      <c r="L1">
        <f>Liste2</f>
        <v>10</v>
      </c>
      <c r="M1">
        <f>-Liste2</f>
        <v>-10</v>
      </c>
      <c r="N1">
        <f>Input</f>
        <v>1</v>
      </c>
      <c r="P1" s="2">
        <f>IF(Input&gt;1,Liste2,0)</f>
        <v>0</v>
      </c>
      <c r="R1">
        <v>1</v>
      </c>
    </row>
    <row r="2" spans="1:18" x14ac:dyDescent="0.2">
      <c r="A2">
        <v>2</v>
      </c>
      <c r="B2">
        <v>20</v>
      </c>
      <c r="D2">
        <f t="shared" ref="D2:D3" si="0">A2:A4+B2:B4</f>
        <v>22</v>
      </c>
      <c r="E2">
        <f t="shared" ref="E2:E3" si="1">2+B2:B4</f>
        <v>22</v>
      </c>
      <c r="F2">
        <f>Liste*100 +B2:B4</f>
        <v>220</v>
      </c>
      <c r="G2">
        <f>Liste +Liste2*2</f>
        <v>42</v>
      </c>
      <c r="H2" t="b">
        <f>D2:D4&gt;15</f>
        <v>1</v>
      </c>
      <c r="J2">
        <f>MIN(C1,C2)</f>
        <v>0</v>
      </c>
      <c r="L2">
        <f>Liste2</f>
        <v>20</v>
      </c>
      <c r="M2">
        <f>-Liste2</f>
        <v>-20</v>
      </c>
      <c r="P2" s="2">
        <f>IF(Input&gt;1,Liste2,0)</f>
        <v>0</v>
      </c>
      <c r="R2">
        <v>2</v>
      </c>
    </row>
    <row r="3" spans="1:18" x14ac:dyDescent="0.2">
      <c r="A3">
        <v>3</v>
      </c>
      <c r="B3">
        <v>30</v>
      </c>
      <c r="D3">
        <f t="shared" si="0"/>
        <v>33</v>
      </c>
      <c r="E3">
        <f t="shared" si="1"/>
        <v>32</v>
      </c>
      <c r="F3">
        <f>Liste*100 +B3:B5</f>
        <v>330</v>
      </c>
      <c r="G3">
        <f>Liste +Liste2*2</f>
        <v>63</v>
      </c>
      <c r="H3" t="b">
        <f>D3:D5&gt;15</f>
        <v>1</v>
      </c>
      <c r="L3">
        <f>Liste2</f>
        <v>30</v>
      </c>
      <c r="M3">
        <f>-Liste2</f>
        <v>-30</v>
      </c>
      <c r="P3" s="2">
        <f>IF(Input&gt;1,Liste2,0)</f>
        <v>0</v>
      </c>
      <c r="R3">
        <v>3</v>
      </c>
    </row>
    <row r="4" spans="1:18" x14ac:dyDescent="0.2">
      <c r="R4">
        <v>4</v>
      </c>
    </row>
    <row r="5" spans="1:18" x14ac:dyDescent="0.2">
      <c r="B5">
        <v>2</v>
      </c>
      <c r="C5">
        <v>1</v>
      </c>
      <c r="D5">
        <v>3</v>
      </c>
    </row>
    <row r="6" spans="1:18" x14ac:dyDescent="0.2">
      <c r="A6">
        <v>4</v>
      </c>
      <c r="B6">
        <f>B5:D5*A6:A8</f>
        <v>8</v>
      </c>
      <c r="D6">
        <f>B5:D5*A6:A8</f>
        <v>12</v>
      </c>
      <c r="E6" t="e">
        <f>B5:D5*A6:A8</f>
        <v>#VALUE!</v>
      </c>
    </row>
    <row r="7" spans="1:18" x14ac:dyDescent="0.2">
      <c r="A7">
        <v>5</v>
      </c>
    </row>
    <row r="8" spans="1:18" x14ac:dyDescent="0.2">
      <c r="A8">
        <v>6</v>
      </c>
      <c r="B8">
        <v>7</v>
      </c>
      <c r="D8">
        <f>A6:A8+B8:B10</f>
        <v>13</v>
      </c>
    </row>
    <row r="9" spans="1:18" x14ac:dyDescent="0.2">
      <c r="B9">
        <v>8</v>
      </c>
      <c r="G9">
        <f>SUMPRODUCT(Liste2+Liste)</f>
        <v>66</v>
      </c>
      <c r="H9">
        <f>SUMPRODUCT(Liste*Liste2*(C1:C3=C1))</f>
        <v>10</v>
      </c>
    </row>
    <row r="10" spans="1:18" x14ac:dyDescent="0.2">
      <c r="B10">
        <v>9</v>
      </c>
    </row>
    <row r="13" spans="1:18" x14ac:dyDescent="0.2">
      <c r="A13">
        <f t="shared" ref="A13:G13" si="2">EmptyRange</f>
        <v>0</v>
      </c>
      <c r="B13">
        <f t="shared" si="2"/>
        <v>0</v>
      </c>
      <c r="C13">
        <f t="shared" si="2"/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</row>
    <row r="17" spans="1:16" x14ac:dyDescent="0.2">
      <c r="I17">
        <f>INDEX(Liste,2,1)</f>
        <v>2</v>
      </c>
      <c r="K17">
        <f>INDEX(A1:A3, 3,1)</f>
        <v>3</v>
      </c>
    </row>
    <row r="22" spans="1:16" x14ac:dyDescent="0.2">
      <c r="A22">
        <v>1</v>
      </c>
      <c r="B22">
        <v>2</v>
      </c>
      <c r="C22">
        <v>3</v>
      </c>
      <c r="D22">
        <v>4</v>
      </c>
      <c r="E22">
        <v>5</v>
      </c>
      <c r="H22">
        <v>1</v>
      </c>
      <c r="I22">
        <v>10</v>
      </c>
      <c r="J22" t="s">
        <v>2</v>
      </c>
      <c r="K22" t="s">
        <v>6</v>
      </c>
      <c r="L22">
        <f>$H$22*20+I22</f>
        <v>30</v>
      </c>
      <c r="N22">
        <f>VLOOKUP(22,I22:L25,4)</f>
        <v>40</v>
      </c>
      <c r="O22">
        <f>VLOOKUP(30,I22:L25,4,FALSE)</f>
        <v>50</v>
      </c>
      <c r="P22" t="e">
        <f>VLOOKUP(31,I22:L25,4,FALSE)</f>
        <v>#N/A</v>
      </c>
    </row>
    <row r="23" spans="1:16" x14ac:dyDescent="0.2">
      <c r="A23">
        <v>6</v>
      </c>
      <c r="B23">
        <v>7</v>
      </c>
      <c r="C23">
        <v>8</v>
      </c>
      <c r="D23">
        <v>9</v>
      </c>
      <c r="E23">
        <v>10</v>
      </c>
      <c r="I23">
        <v>20</v>
      </c>
      <c r="J23" t="s">
        <v>3</v>
      </c>
      <c r="K23" t="s">
        <v>8</v>
      </c>
      <c r="L23">
        <f t="shared" ref="L23:L25" si="3">$H$22*20+I23</f>
        <v>40</v>
      </c>
    </row>
    <row r="24" spans="1:16" x14ac:dyDescent="0.2">
      <c r="A24">
        <v>11</v>
      </c>
      <c r="B24">
        <v>12</v>
      </c>
      <c r="C24">
        <v>13</v>
      </c>
      <c r="D24">
        <v>14</v>
      </c>
      <c r="E24">
        <v>15</v>
      </c>
      <c r="I24">
        <v>30</v>
      </c>
      <c r="J24" t="s">
        <v>4</v>
      </c>
      <c r="K24" t="s">
        <v>7</v>
      </c>
      <c r="L24">
        <f t="shared" si="3"/>
        <v>50</v>
      </c>
    </row>
    <row r="25" spans="1:16" x14ac:dyDescent="0.2">
      <c r="I25">
        <v>40</v>
      </c>
      <c r="J25" t="s">
        <v>5</v>
      </c>
      <c r="K25" t="s">
        <v>9</v>
      </c>
      <c r="L25">
        <f t="shared" si="3"/>
        <v>60</v>
      </c>
    </row>
    <row r="26" spans="1:16" x14ac:dyDescent="0.2">
      <c r="B26" t="e">
        <f>A22:B24+A22:C22</f>
        <v>#VALUE!</v>
      </c>
      <c r="F26">
        <f ca="1">SUM(OFFSET(A22:B23,1,0,2,1))</f>
        <v>17</v>
      </c>
      <c r="G26">
        <f ca="1">SUM(OFFSET(A22,0,1):D22)</f>
        <v>9</v>
      </c>
    </row>
    <row r="30" spans="1:16" x14ac:dyDescent="0.2">
      <c r="C30">
        <v>1</v>
      </c>
      <c r="D30">
        <v>2</v>
      </c>
      <c r="E30">
        <v>3</v>
      </c>
      <c r="F30">
        <v>4</v>
      </c>
    </row>
    <row r="31" spans="1:16" x14ac:dyDescent="0.2">
      <c r="A31">
        <v>2</v>
      </c>
      <c r="C31">
        <f>Liste4*$A$31</f>
        <v>2</v>
      </c>
      <c r="D31">
        <f>Liste4*$A$31</f>
        <v>4</v>
      </c>
      <c r="E31">
        <f>Liste4*$A$31</f>
        <v>6</v>
      </c>
      <c r="F31">
        <f>Liste4*$A$31</f>
        <v>8</v>
      </c>
      <c r="K31">
        <v>0</v>
      </c>
    </row>
    <row r="32" spans="1:16" x14ac:dyDescent="0.2">
      <c r="C32">
        <f>Liste5 +10</f>
        <v>12</v>
      </c>
      <c r="D32">
        <f>Liste5 +10</f>
        <v>14</v>
      </c>
      <c r="E32">
        <f>Liste5 +10</f>
        <v>16</v>
      </c>
      <c r="F32">
        <f>Liste5 +10</f>
        <v>18</v>
      </c>
      <c r="K32" t="s">
        <v>10</v>
      </c>
      <c r="L32" t="e">
        <f>MATCH(K31,K32:K33,1)</f>
        <v>#N/A</v>
      </c>
      <c r="M32">
        <f>K31</f>
        <v>0</v>
      </c>
    </row>
    <row r="33" spans="1:11" x14ac:dyDescent="0.2">
      <c r="K33" t="s">
        <v>11</v>
      </c>
    </row>
    <row r="36" spans="1:11" x14ac:dyDescent="0.2">
      <c r="A36">
        <v>1</v>
      </c>
      <c r="C36" t="s">
        <v>0</v>
      </c>
    </row>
    <row r="37" spans="1:11" x14ac:dyDescent="0.2">
      <c r="A37" s="1">
        <f>2%+A36</f>
        <v>1.02</v>
      </c>
      <c r="C37">
        <f>IF(C36="David",1,2)</f>
        <v>2</v>
      </c>
    </row>
    <row r="39" spans="1:11" x14ac:dyDescent="0.2">
      <c r="A39">
        <f t="array" ref="A39">IFERROR(MATCH(TRUE,Liste&gt;2,0),"Rien")</f>
        <v>3</v>
      </c>
    </row>
    <row r="41" spans="1:11" x14ac:dyDescent="0.2">
      <c r="A41" t="str">
        <f>CHOOSE(A1, J22,J23,J24,J25)</f>
        <v>Paul</v>
      </c>
    </row>
    <row r="43" spans="1:11" x14ac:dyDescent="0.2">
      <c r="A43" cm="1">
        <f t="array" ref="A43">SUMPRODUCT(1/Liste,1/Liste2)</f>
        <v>0.1361111111111111</v>
      </c>
      <c r="B43" cm="1">
        <f t="array" ref="B43">SUMPRODUCT(1/Liste,Liste2)</f>
        <v>30</v>
      </c>
      <c r="C43" cm="1">
        <f t="array" ref="C43">SUMPRODUCT(Liste,1/Liste2)</f>
        <v>0.30000000000000004</v>
      </c>
    </row>
    <row r="44" spans="1:11" x14ac:dyDescent="0.2">
      <c r="A44" cm="1">
        <f t="array" ref="A44">AVERAGE(1/Liste,1/Liste2)</f>
        <v>0.33611111111111108</v>
      </c>
      <c r="B44" cm="1">
        <f t="array" ref="B44">AVERAGE(1/Liste,Liste2)</f>
        <v>10.305555555555555</v>
      </c>
      <c r="C44" cm="1">
        <f t="array" ref="C44">AVERAGE(Liste,2/Liste2)</f>
        <v>1.0611111111111111</v>
      </c>
    </row>
    <row r="45" spans="1:11" x14ac:dyDescent="0.2">
      <c r="A45" cm="1">
        <f t="array" ref="A45">SUM(2*Liste)</f>
        <v>12</v>
      </c>
      <c r="B45" cm="1">
        <f t="array" ref="B45">SUM(2/Liste)</f>
        <v>3.6666666666666665</v>
      </c>
      <c r="C45" cm="1">
        <f t="array" ref="C45">SUM(2+Liste)</f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>
        <v>1</v>
      </c>
    </row>
    <row r="2" spans="1:3" x14ac:dyDescent="0.2">
      <c r="A2">
        <v>2</v>
      </c>
      <c r="B2">
        <f>Liste2</f>
        <v>20</v>
      </c>
    </row>
    <row r="3" spans="1:3" x14ac:dyDescent="0.2">
      <c r="A3">
        <v>3</v>
      </c>
    </row>
    <row r="4" spans="1:3" x14ac:dyDescent="0.2">
      <c r="A4">
        <v>4</v>
      </c>
    </row>
    <row r="5" spans="1:3" x14ac:dyDescent="0.2">
      <c r="A5">
        <v>5</v>
      </c>
    </row>
    <row r="6" spans="1:3" x14ac:dyDescent="0.2">
      <c r="A6">
        <v>6</v>
      </c>
    </row>
    <row r="7" spans="1:3" x14ac:dyDescent="0.2">
      <c r="A7">
        <v>7</v>
      </c>
    </row>
    <row r="8" spans="1:3" x14ac:dyDescent="0.2">
      <c r="A8">
        <v>8</v>
      </c>
    </row>
    <row r="9" spans="1:3" x14ac:dyDescent="0.2">
      <c r="A9">
        <v>9</v>
      </c>
    </row>
    <row r="10" spans="1:3" x14ac:dyDescent="0.2">
      <c r="A10">
        <v>10</v>
      </c>
    </row>
    <row r="11" spans="1:3" x14ac:dyDescent="0.2">
      <c r="A11">
        <v>11</v>
      </c>
      <c r="C11">
        <f ca="1">OFFSET(Sheet1!A16,0,3)</f>
        <v>0</v>
      </c>
    </row>
    <row r="12" spans="1:3" x14ac:dyDescent="0.2">
      <c r="A12">
        <v>12</v>
      </c>
    </row>
    <row r="13" spans="1:3" x14ac:dyDescent="0.2">
      <c r="A13">
        <v>13</v>
      </c>
    </row>
    <row r="14" spans="1:3" x14ac:dyDescent="0.2">
      <c r="A14">
        <v>14</v>
      </c>
    </row>
    <row r="15" spans="1:3" x14ac:dyDescent="0.2">
      <c r="A15">
        <v>15</v>
      </c>
    </row>
    <row r="16" spans="1:3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Sheet2</vt:lpstr>
      <vt:lpstr>EmptyRange</vt:lpstr>
      <vt:lpstr>Indice</vt:lpstr>
      <vt:lpstr>Input</vt:lpstr>
      <vt:lpstr>Liste</vt:lpstr>
      <vt:lpstr>Liste2</vt:lpstr>
      <vt:lpstr>Liste3</vt:lpstr>
      <vt:lpstr>Liste4</vt:lpstr>
      <vt:lpstr>Liste5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zhou wang</cp:lastModifiedBy>
  <dcterms:created xsi:type="dcterms:W3CDTF">2016-04-19T09:32:07Z</dcterms:created>
  <dcterms:modified xsi:type="dcterms:W3CDTF">2022-08-21T07:47:48Z</dcterms:modified>
</cp:coreProperties>
</file>