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40" i="1" l="1"/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0" i="1"/>
  <c r="G14" i="1"/>
  <c r="F29" i="1"/>
  <c r="E88" i="3" l="1"/>
  <c r="F88" i="3" s="1"/>
  <c r="E89" i="3"/>
  <c r="F89" i="3" s="1"/>
  <c r="E90" i="3"/>
  <c r="F90" i="3"/>
  <c r="F87" i="3"/>
  <c r="F85" i="3"/>
  <c r="D86" i="3"/>
  <c r="F86" i="3" s="1"/>
  <c r="F43" i="1" l="1"/>
  <c r="G23" i="1" l="1"/>
  <c r="F21" i="3" l="1"/>
  <c r="G13" i="1"/>
  <c r="G11" i="1"/>
  <c r="F67" i="3" l="1"/>
  <c r="F60" i="3" l="1"/>
  <c r="F59" i="3"/>
  <c r="F58" i="3"/>
  <c r="F7" i="1"/>
  <c r="G7" i="1"/>
  <c r="F14" i="1"/>
  <c r="F114" i="3" l="1"/>
  <c r="F113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7" i="1"/>
  <c r="F18" i="1"/>
  <c r="F19" i="1"/>
  <c r="G50" i="1" l="1"/>
  <c r="F50" i="1"/>
  <c r="G19" i="1" l="1"/>
  <c r="G15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<sst xmlns="http://schemas.openxmlformats.org/spreadsheetml/2006/main" count="197" uniqueCount="184">
  <si>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</si>
  <si>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</si>
  <si>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</si>
  <si>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</si>
  <si>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</si>
  <si>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</si>
  <si>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</si>
  <si>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</si>
  <si>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</si>
  <si>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</si>
  <si>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</si>
  <si>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</si>
  <si>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</si>
  <si>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</si>
  <si>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</si>
  <si>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</si>
  <si>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</si>
  <si>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</si>
  <si>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</si>
  <si>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</si>
  <si>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</si>
  <si>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</si>
  <si>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</si>
  <si>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</si>
  <si>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</si>
  <si>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</si>
  <si>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</si>
  <si>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</si>
  <si>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</si>
  <si>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</si>
  <si>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</si>
  <si>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</si>
  <si>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</si>
  <si>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</si>
  <si>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</si>
  <si>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</si>
  <si>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</si>
  <si>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</si>
  <si>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</si>
  <si>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</si>
  <si>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</si>
  <si>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</si>
  <si>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</si>
  <si>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</si>
  <si>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</si>
  <si>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</si>
  <si>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</si>
  <si>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</si>
  <si>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</si>
  <si>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</si>
  <si>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</si>
  <si>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</si>
  <si>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</si>
  <si>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</si>
  <si>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</si>
  <si>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</si>
  <si>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</si>
  <si>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</si>
  <si>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</si>
  <si>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</si>
  <si>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</si>
  <si>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</si>
  <si>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</si>
  <si>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</si>
  <si>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</si>
  <si>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</si>
  <si>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</si>
  <si>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</si>
  <si>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</si>
  <si>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</si>
  <si>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</si>
  <si>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</si>
  <si>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</si>
  <si>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</si>
  <si>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</si>
  <si>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</si>
  <si>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</si>
  <si>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</si>
  <si>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</si>
  <si>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</si>
  <si>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</si>
  <si>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</si>
  <si>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</si>
  <si>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</si>
  <si>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</si>
  <si>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</si>
  <si>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</si>
  <si>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</si>
  <si>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</si>
  <si>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</si>
  <si>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</si>
  <si>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</si>
  <si>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</si>
  <si>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</si>
  <si>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</si>
  <si>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</si>
  <si>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</si>
  <si>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</si>
  <si>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</si>
  <si>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</si>
  <si>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</si>
  <si>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</si>
  <si>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</si>
  <si>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</si>
  <si>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</si>
  <si>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</si>
  <si>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</si>
  <si>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</si>
  <si>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</si>
  <si>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</si>
  <si>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</si>
  <si>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</si>
  <si>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</si>
  <si>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</si>
  <si>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</si>
  <si>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</si>
  <si>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</si>
  <si>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</si>
  <si>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</si>
  <si>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</si>
  <si>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</si>
  <si>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</si>
  <si>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</si>
  <si>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</si>
  <si>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</si>
  <si>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</si>
  <si>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</si>
  <si>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</si>
  <si>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</si>
  <si>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</si>
  <si>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</si>
  <si>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</si>
  <si>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</si>
  <si>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</si>
  <si>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</si>
  <si>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</si>
  <si>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</si>
  <si>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</si>
  <si>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</si>
  <si>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</si>
  <si>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</si>
  <si>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</si>
  <si>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</si>
  <si>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</si>
  <si>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</si>
  <si>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厕所架子六件套</t>
    <phoneticPr fontId="1" type="noConversion"/>
  </si>
  <si>
    <t>厨房刀架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</si>
  <si>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</si>
  <si>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</si>
  <si>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</si>
  <si>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</si>
  <si>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</si>
  <si>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</si>
  <si>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</si>
  <si>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</si>
  <si>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</si>
  <si>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</si>
  <si>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</si>
  <si>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</si>
  <si>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</si>
  <si>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</si>
  <si>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</si>
  <si>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</si>
  <si>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</si>
  <si>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</si>
  <si>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</si>
  <si>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开关494灯具安装费220</t>
    <phoneticPr fontId="1" type="noConversion"/>
  </si>
  <si>
    <t>开关及灯具安装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</si>
  <si>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</si>
  <si>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</si>
  <si>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</si>
  <si>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</si>
  <si>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</si>
  <si>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</si>
  <si>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</si>
  <si>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</si>
  <si>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</si>
  <si>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</si>
  <si>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</si>
  <si>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</si>
  <si>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</si>
  <si>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</si>
  <si>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</si>
  <si>
    <t>大床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</si>
</sst>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pane ySplit="1" topLeftCell="A20" activePane="bottomLeft" state="frozen"/>
      <selection pane="bottomLeft" activeCell="I20" sqref="I20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100727</v>
      </c>
      <c r="K2" s="8">
        <f>SUM(G:G)</f>
        <v>98692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110</v>
      </c>
      <c r="C9">
        <v>1500</v>
      </c>
      <c r="D9">
        <v>1540</v>
      </c>
      <c r="E9" t="s">
        <v>111</v>
      </c>
      <c r="F9">
        <v>1100</v>
      </c>
      <c r="G9">
        <v>1100</v>
      </c>
    </row>
    <row r="10" spans="1:12" x14ac:dyDescent="0.15">
      <c r="B10" t="s">
        <v>112</v>
      </c>
      <c r="C10">
        <v>1280</v>
      </c>
      <c r="D10">
        <v>1280</v>
      </c>
      <c r="E10" t="s">
        <v>113</v>
      </c>
      <c r="F10">
        <v>456</v>
      </c>
      <c r="G10">
        <v>456</v>
      </c>
    </row>
    <row r="11" spans="1:12" x14ac:dyDescent="0.15">
      <c r="B11" t="s">
        <v>114</v>
      </c>
      <c r="C11">
        <v>1000</v>
      </c>
      <c r="D11">
        <v>1000</v>
      </c>
      <c r="E11" t="s">
        <v>115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116</v>
      </c>
      <c r="C13">
        <v>9000</v>
      </c>
      <c r="D13">
        <v>9200</v>
      </c>
      <c r="E13" t="s">
        <v>117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3000+3040+500</f>
        <v>6540</v>
      </c>
      <c r="H14" t="s">
        <v>165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2" spans="2:12" x14ac:dyDescent="0.15">
      <c r="B22" t="s">
        <v>144</v>
      </c>
      <c r="F22">
        <v>286</v>
      </c>
      <c r="G22">
        <v>286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x14ac:dyDescent="0.15">
      <c r="B27" t="s">
        <v>118</v>
      </c>
      <c r="C27">
        <v>500</v>
      </c>
      <c r="D27">
        <v>500</v>
      </c>
      <c r="F27">
        <v>596</v>
      </c>
      <c r="G27">
        <f>570+26</f>
        <v>596</v>
      </c>
    </row>
    <row r="28" spans="2:12" s="10" customFormat="1" x14ac:dyDescent="0.15">
      <c r="B28" s="12" t="s">
        <v>139</v>
      </c>
      <c r="C28" s="10">
        <v>2000</v>
      </c>
      <c r="D28" s="10">
        <v>2000</v>
      </c>
      <c r="L28" s="11"/>
    </row>
    <row r="29" spans="2:12" x14ac:dyDescent="0.15">
      <c r="B29" t="s">
        <v>119</v>
      </c>
      <c r="C29">
        <v>2000</v>
      </c>
      <c r="D29">
        <v>2000</v>
      </c>
      <c r="F29">
        <f>454+119+98+49+39</f>
        <v>759</v>
      </c>
      <c r="G29">
        <v>722</v>
      </c>
    </row>
    <row r="30" spans="2:12" s="1" customFormat="1" x14ac:dyDescent="0.15">
      <c r="B30" s="1" t="s">
        <v>140</v>
      </c>
      <c r="C30" s="1">
        <v>1000</v>
      </c>
      <c r="D30" s="1">
        <v>1000</v>
      </c>
      <c r="F30" s="1">
        <v>1000</v>
      </c>
      <c r="G30" s="1">
        <f>494+220</f>
        <v>714</v>
      </c>
      <c r="H30" s="1" t="s">
        <v>166</v>
      </c>
      <c r="L30" s="9"/>
    </row>
    <row r="31" spans="2:12" s="1" customFormat="1" x14ac:dyDescent="0.15">
      <c r="B31" s="1" t="s">
        <v>121</v>
      </c>
      <c r="D31" s="1">
        <v>3000</v>
      </c>
      <c r="F31" s="1">
        <v>3350</v>
      </c>
      <c r="G31" s="1">
        <v>3350</v>
      </c>
      <c r="L31" s="9"/>
    </row>
    <row r="32" spans="2:12" s="1" customFormat="1" x14ac:dyDescent="0.15">
      <c r="B32" s="1" t="s">
        <v>122</v>
      </c>
      <c r="D32" s="1">
        <v>3000</v>
      </c>
      <c r="F32" s="1">
        <v>1710</v>
      </c>
      <c r="G32" s="1">
        <v>1710</v>
      </c>
      <c r="L32" s="9"/>
    </row>
    <row r="33" spans="1:12" s="1" customFormat="1" x14ac:dyDescent="0.15">
      <c r="B33" s="1" t="s">
        <v>138</v>
      </c>
      <c r="C33" s="1">
        <v>1000</v>
      </c>
      <c r="D33" s="1">
        <v>1000</v>
      </c>
      <c r="F33" s="1">
        <v>600</v>
      </c>
      <c r="G33" s="16">
        <v>1000</v>
      </c>
      <c r="L33" s="9"/>
    </row>
    <row r="34" spans="1:12" s="1" customFormat="1" x14ac:dyDescent="0.15">
      <c r="B34" s="1" t="s">
        <v>145</v>
      </c>
      <c r="F34" s="1">
        <v>450</v>
      </c>
      <c r="G34" s="16"/>
      <c r="L34" s="9"/>
    </row>
    <row r="35" spans="1:12" s="1" customFormat="1" x14ac:dyDescent="0.15">
      <c r="B35" s="1" t="s">
        <v>146</v>
      </c>
      <c r="F35" s="1">
        <v>100</v>
      </c>
      <c r="G35" s="16"/>
      <c r="L35" s="9"/>
    </row>
    <row r="37" spans="1:12" x14ac:dyDescent="0.15">
      <c r="A37" t="s">
        <v>13</v>
      </c>
    </row>
    <row r="38" spans="1:12" s="1" customFormat="1" x14ac:dyDescent="0.15">
      <c r="B38" s="1" t="s">
        <v>124</v>
      </c>
      <c r="C38" s="1">
        <v>1000</v>
      </c>
      <c r="D38" s="1">
        <v>1000</v>
      </c>
      <c r="F38" s="1">
        <v>2561</v>
      </c>
      <c r="G38" s="1">
        <v>1000</v>
      </c>
      <c r="L38" s="9"/>
    </row>
    <row r="39" spans="1:12" s="1" customFormat="1" x14ac:dyDescent="0.15">
      <c r="B39" s="1" t="s">
        <v>132</v>
      </c>
      <c r="C39" s="1">
        <v>1000</v>
      </c>
      <c r="D39" s="1">
        <v>1000</v>
      </c>
      <c r="L39" s="9"/>
    </row>
    <row r="40" spans="1:12" s="1" customFormat="1" x14ac:dyDescent="0.15">
      <c r="B40" s="1" t="s">
        <v>133</v>
      </c>
      <c r="C40" s="1">
        <v>500</v>
      </c>
      <c r="D40" s="1">
        <v>500</v>
      </c>
      <c r="F40" s="1">
        <v>1159</v>
      </c>
      <c r="G40" s="16">
        <f>4000+8438</f>
        <v>12438</v>
      </c>
      <c r="L40" s="9"/>
    </row>
    <row r="41" spans="1:12" s="1" customFormat="1" x14ac:dyDescent="0.15">
      <c r="B41" s="1" t="s">
        <v>134</v>
      </c>
      <c r="C41" s="1">
        <v>2000</v>
      </c>
      <c r="D41" s="1">
        <v>2400</v>
      </c>
      <c r="F41" s="1">
        <v>1239</v>
      </c>
      <c r="G41" s="16"/>
      <c r="L41" s="9"/>
    </row>
    <row r="42" spans="1:12" s="1" customFormat="1" x14ac:dyDescent="0.15">
      <c r="B42" s="1" t="s">
        <v>135</v>
      </c>
      <c r="C42" s="1">
        <v>4000</v>
      </c>
      <c r="D42" s="1">
        <v>4000</v>
      </c>
      <c r="F42" s="1">
        <v>5463</v>
      </c>
      <c r="G42" s="16"/>
      <c r="L42" s="9"/>
    </row>
    <row r="43" spans="1:12" s="1" customFormat="1" x14ac:dyDescent="0.15">
      <c r="B43" s="1" t="s">
        <v>183</v>
      </c>
      <c r="C43" s="1">
        <v>8000</v>
      </c>
      <c r="D43" s="1">
        <v>8000</v>
      </c>
      <c r="F43" s="1">
        <f>2557+1600+421</f>
        <v>4578</v>
      </c>
      <c r="G43" s="16"/>
      <c r="L43" s="9"/>
    </row>
    <row r="44" spans="1:12" s="1" customFormat="1" x14ac:dyDescent="0.15">
      <c r="B44" s="1" t="s">
        <v>136</v>
      </c>
      <c r="C44" s="1">
        <v>2000</v>
      </c>
      <c r="D44" s="1">
        <v>2000</v>
      </c>
      <c r="L44" s="9"/>
    </row>
    <row r="45" spans="1:12" s="1" customFormat="1" x14ac:dyDescent="0.15">
      <c r="B45" s="1" t="s">
        <v>137</v>
      </c>
      <c r="C45" s="1">
        <v>2000</v>
      </c>
      <c r="D45" s="1">
        <v>2000</v>
      </c>
      <c r="L45" s="9"/>
    </row>
    <row r="46" spans="1:12" s="1" customFormat="1" x14ac:dyDescent="0.15">
      <c r="B46" s="1" t="s">
        <v>131</v>
      </c>
      <c r="C46" s="1">
        <v>6000</v>
      </c>
      <c r="D46" s="1">
        <v>6000</v>
      </c>
      <c r="L46" s="9"/>
    </row>
    <row r="47" spans="1:12" x14ac:dyDescent="0.15">
      <c r="B47" t="s">
        <v>127</v>
      </c>
      <c r="C47">
        <v>2000</v>
      </c>
      <c r="D47">
        <v>2000</v>
      </c>
      <c r="F47" s="15">
        <v>3650</v>
      </c>
      <c r="G47" s="15">
        <v>3650</v>
      </c>
    </row>
    <row r="48" spans="1:12" x14ac:dyDescent="0.15">
      <c r="B48" t="s">
        <v>128</v>
      </c>
      <c r="C48">
        <v>1500</v>
      </c>
      <c r="D48">
        <v>1500</v>
      </c>
      <c r="F48" s="15"/>
      <c r="G48" s="15"/>
    </row>
    <row r="49" spans="2:13" x14ac:dyDescent="0.15">
      <c r="B49" t="s">
        <v>129</v>
      </c>
      <c r="C49">
        <v>1500</v>
      </c>
      <c r="D49">
        <v>1500</v>
      </c>
      <c r="F49" s="15"/>
      <c r="G49" s="15"/>
    </row>
    <row r="50" spans="2:13" x14ac:dyDescent="0.15">
      <c r="B50" t="s">
        <v>130</v>
      </c>
      <c r="C50">
        <v>300</v>
      </c>
      <c r="D50">
        <v>300</v>
      </c>
      <c r="F50">
        <f>150+150</f>
        <v>300</v>
      </c>
      <c r="G50">
        <f>150+150</f>
        <v>300</v>
      </c>
    </row>
    <row r="51" spans="2:13" x14ac:dyDescent="0.15">
      <c r="B51" t="s">
        <v>120</v>
      </c>
      <c r="C51">
        <v>500</v>
      </c>
      <c r="D51">
        <v>500</v>
      </c>
      <c r="F51">
        <v>468</v>
      </c>
      <c r="G51">
        <v>468</v>
      </c>
    </row>
    <row r="52" spans="2:13" x14ac:dyDescent="0.15">
      <c r="B52" t="s">
        <v>123</v>
      </c>
      <c r="F52">
        <v>358</v>
      </c>
      <c r="G52">
        <v>358</v>
      </c>
    </row>
    <row r="56" spans="2:13" x14ac:dyDescent="0.15">
      <c r="B56" t="s">
        <v>18</v>
      </c>
      <c r="C56">
        <v>2000</v>
      </c>
      <c r="D56">
        <v>2000</v>
      </c>
    </row>
    <row r="59" spans="2:13" x14ac:dyDescent="0.15">
      <c r="L59" s="7">
        <v>6.16</v>
      </c>
      <c r="M59" s="3" t="s">
        <v>37</v>
      </c>
    </row>
    <row r="60" spans="2:13" x14ac:dyDescent="0.15">
      <c r="L60" s="7"/>
      <c r="M60" s="3"/>
    </row>
    <row r="61" spans="2:13" x14ac:dyDescent="0.15">
      <c r="L61" s="7" t="s">
        <v>40</v>
      </c>
      <c r="M61" s="3" t="s">
        <v>41</v>
      </c>
    </row>
    <row r="62" spans="2:13" x14ac:dyDescent="0.15">
      <c r="L62" s="7"/>
      <c r="M62" s="3"/>
    </row>
    <row r="63" spans="2:13" x14ac:dyDescent="0.15">
      <c r="L63" s="7" t="s">
        <v>42</v>
      </c>
      <c r="M63" s="3" t="s">
        <v>38</v>
      </c>
    </row>
    <row r="64" spans="2:13" x14ac:dyDescent="0.15">
      <c r="L64" s="7"/>
      <c r="M64" s="3"/>
    </row>
    <row r="65" spans="12:13" x14ac:dyDescent="0.15">
      <c r="L65" s="7" t="s">
        <v>43</v>
      </c>
      <c r="M65" s="3" t="s">
        <v>39</v>
      </c>
    </row>
    <row r="66" spans="12:13" x14ac:dyDescent="0.15">
      <c r="L66" s="7"/>
      <c r="M66" s="3"/>
    </row>
    <row r="67" spans="12:13" x14ac:dyDescent="0.15">
      <c r="L67" s="7" t="s">
        <v>46</v>
      </c>
      <c r="M67" s="3" t="s">
        <v>36</v>
      </c>
    </row>
    <row r="68" spans="12:13" x14ac:dyDescent="0.15">
      <c r="L68" s="7"/>
      <c r="M68" s="7"/>
    </row>
    <row r="69" spans="12:13" x14ac:dyDescent="0.15">
      <c r="L69" s="7" t="s">
        <v>125</v>
      </c>
      <c r="M69" s="7" t="s">
        <v>49</v>
      </c>
    </row>
    <row r="70" spans="12:13" x14ac:dyDescent="0.15">
      <c r="L70" s="7"/>
      <c r="M70" s="7"/>
    </row>
    <row r="71" spans="12:13" x14ac:dyDescent="0.15">
      <c r="L71" s="7" t="s">
        <v>143</v>
      </c>
      <c r="M71" s="7" t="s">
        <v>126</v>
      </c>
    </row>
  </sheetData>
  <mergeCells count="8">
    <mergeCell ref="F47:F49"/>
    <mergeCell ref="F7:F8"/>
    <mergeCell ref="F24:F25"/>
    <mergeCell ref="G7:G8"/>
    <mergeCell ref="G24:G25"/>
    <mergeCell ref="G47:G49"/>
    <mergeCell ref="G40:G43"/>
    <mergeCell ref="G33:G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92" activePane="bottomLeft" state="frozen"/>
      <selection pane="bottomLeft" activeCell="H84" sqref="H84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142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141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108</v>
      </c>
      <c r="D71">
        <v>200</v>
      </c>
      <c r="E71">
        <v>1</v>
      </c>
      <c r="F71">
        <v>200</v>
      </c>
    </row>
    <row r="74" spans="2:6" x14ac:dyDescent="0.15">
      <c r="B74" t="s">
        <v>147</v>
      </c>
      <c r="C74" t="s">
        <v>148</v>
      </c>
      <c r="D74">
        <v>5463</v>
      </c>
      <c r="E74">
        <v>1</v>
      </c>
      <c r="F74">
        <v>5463</v>
      </c>
    </row>
    <row r="75" spans="2:6" x14ac:dyDescent="0.15">
      <c r="C75" t="s">
        <v>149</v>
      </c>
      <c r="D75">
        <v>1239</v>
      </c>
      <c r="E75">
        <v>1</v>
      </c>
      <c r="F75">
        <v>1239</v>
      </c>
    </row>
    <row r="76" spans="2:6" x14ac:dyDescent="0.15">
      <c r="C76" t="s">
        <v>150</v>
      </c>
      <c r="D76">
        <v>1159</v>
      </c>
      <c r="E76">
        <v>1</v>
      </c>
      <c r="F76">
        <v>1159</v>
      </c>
    </row>
    <row r="77" spans="2:6" x14ac:dyDescent="0.15">
      <c r="C77" t="s">
        <v>151</v>
      </c>
      <c r="D77">
        <v>2557</v>
      </c>
      <c r="E77">
        <v>1</v>
      </c>
      <c r="F77">
        <v>2557</v>
      </c>
    </row>
    <row r="78" spans="2:6" x14ac:dyDescent="0.15">
      <c r="C78" t="s">
        <v>153</v>
      </c>
      <c r="D78">
        <v>421</v>
      </c>
      <c r="E78">
        <v>1</v>
      </c>
      <c r="F78">
        <v>421</v>
      </c>
    </row>
    <row r="79" spans="2:6" x14ac:dyDescent="0.15">
      <c r="C79" t="s">
        <v>152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154</v>
      </c>
      <c r="C81" t="s">
        <v>155</v>
      </c>
      <c r="D81">
        <v>600</v>
      </c>
      <c r="E81">
        <v>1</v>
      </c>
      <c r="F81">
        <v>600</v>
      </c>
    </row>
    <row r="82" spans="2:6" x14ac:dyDescent="0.15">
      <c r="C82" t="s">
        <v>156</v>
      </c>
      <c r="D82">
        <v>450</v>
      </c>
      <c r="E82">
        <v>1</v>
      </c>
      <c r="F82">
        <v>450</v>
      </c>
    </row>
    <row r="83" spans="2:6" x14ac:dyDescent="0.15">
      <c r="C83" t="s">
        <v>157</v>
      </c>
      <c r="D83">
        <v>100</v>
      </c>
      <c r="E83">
        <v>1</v>
      </c>
      <c r="F83">
        <v>100</v>
      </c>
    </row>
    <row r="85" spans="2:6" x14ac:dyDescent="0.15">
      <c r="B85" t="s">
        <v>158</v>
      </c>
      <c r="C85" t="s">
        <v>164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159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161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160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162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163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167</v>
      </c>
      <c r="C93" t="s">
        <v>168</v>
      </c>
      <c r="D93">
        <v>80</v>
      </c>
      <c r="E93">
        <v>1</v>
      </c>
      <c r="F93">
        <f>D93*E93</f>
        <v>80</v>
      </c>
    </row>
    <row r="94" spans="2:6" x14ac:dyDescent="0.15">
      <c r="C94" t="s">
        <v>169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170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171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172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173</v>
      </c>
      <c r="C100" t="s">
        <v>174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175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176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177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178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179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180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182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181</v>
      </c>
      <c r="D108">
        <v>10</v>
      </c>
      <c r="E108">
        <v>1</v>
      </c>
      <c r="F108">
        <f t="shared" si="8"/>
        <v>10</v>
      </c>
    </row>
    <row r="111" spans="2:6" x14ac:dyDescent="0.15">
      <c r="F111">
        <v>1400</v>
      </c>
    </row>
    <row r="112" spans="2:6" x14ac:dyDescent="0.15">
      <c r="F112">
        <v>3500</v>
      </c>
    </row>
    <row r="113" spans="2:6" x14ac:dyDescent="0.15">
      <c r="D113">
        <v>38</v>
      </c>
      <c r="E113">
        <v>110</v>
      </c>
      <c r="F113">
        <f>D113*E113</f>
        <v>4180</v>
      </c>
    </row>
    <row r="114" spans="2:6" x14ac:dyDescent="0.15">
      <c r="D114">
        <v>700</v>
      </c>
      <c r="E114">
        <v>1</v>
      </c>
      <c r="F114">
        <f>D114*E114</f>
        <v>700</v>
      </c>
    </row>
    <row r="115" spans="2:6" x14ac:dyDescent="0.15">
      <c r="B115" t="s">
        <v>104</v>
      </c>
      <c r="D115">
        <v>22</v>
      </c>
      <c r="E115">
        <v>178</v>
      </c>
      <c r="F115">
        <v>3916</v>
      </c>
    </row>
    <row r="116" spans="2:6" x14ac:dyDescent="0.15">
      <c r="B116" t="s">
        <v>75</v>
      </c>
      <c r="D116">
        <v>5</v>
      </c>
      <c r="E116">
        <v>52</v>
      </c>
      <c r="F116">
        <v>200</v>
      </c>
    </row>
    <row r="117" spans="2:6" x14ac:dyDescent="0.15">
      <c r="B117" t="s">
        <v>91</v>
      </c>
      <c r="F117">
        <v>555</v>
      </c>
    </row>
    <row r="118" spans="2:6" x14ac:dyDescent="0.15">
      <c r="B118" t="s">
        <v>109</v>
      </c>
      <c r="D118">
        <v>18</v>
      </c>
      <c r="E118">
        <v>95</v>
      </c>
      <c r="F118">
        <v>1710</v>
      </c>
    </row>
    <row r="119" spans="2:6" x14ac:dyDescent="0.15">
      <c r="B119" t="s">
        <v>102</v>
      </c>
    </row>
    <row r="120" spans="2:6" x14ac:dyDescent="0.15">
      <c r="B120" t="s">
        <v>103</v>
      </c>
    </row>
    <row r="121" spans="2:6" x14ac:dyDescent="0.15">
      <c r="B121" t="s">
        <v>105</v>
      </c>
    </row>
    <row r="122" spans="2:6" x14ac:dyDescent="0.15">
      <c r="B122" t="s">
        <v>106</v>
      </c>
    </row>
    <row r="123" spans="2:6" x14ac:dyDescent="0.15">
      <c r="B123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2020-10-31T13:45:49Z</dcterms:modified>
</cp:coreProperties>
</file>