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David" sheetId="3" r:id="rId5"/>
    <sheet state="visible" name="Alaap" sheetId="4" r:id="rId6"/>
    <sheet state="visible" name="Wenxiao" sheetId="5" r:id="rId7"/>
    <sheet state="visible" name="Xiaohang" sheetId="6" r:id="rId8"/>
    <sheet state="visible" name="Jintong" sheetId="7" r:id="rId9"/>
    <sheet state="visible" name="Fahmida" sheetId="8" r:id="rId10"/>
  </sheets>
  <definedNames/>
  <calcPr/>
</workbook>
</file>

<file path=xl/sharedStrings.xml><?xml version="1.0" encoding="utf-8"?>
<sst xmlns="http://schemas.openxmlformats.org/spreadsheetml/2006/main" count="365" uniqueCount="214">
  <si>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</si>
  <si>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</si>
  <si>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</si>
  <si>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</si>
  <si>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</si>
  <si>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</si>
  <si>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</si>
  <si>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</si>
  <si>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</si>
  <si>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</si>
  <si>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</si>
  <si>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</si>
  <si>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</si>
  <si>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</si>
  <si>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</si>
  <si>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</si>
  <si>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</si>
  <si>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</si>
  <si>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</si>
  <si>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</si>
  <si>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</si>
  <si>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</si>
  <si>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</si>
  <si>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</si>
  <si>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9/7-9/21</t>
  </si>
  <si>
    <t>Designed on techology stack and tools, completed the SPPP document, chose an app name, began completing tutorials on tech stack</t>
  </si>
  <si>
    <t>Team members have minimal experience with Spring Boot, so will take time for everyone to get up to speed</t>
  </si>
  <si>
    <t>Need to improve task assignment and monitoring to ensure our project continutes to advance</t>
  </si>
  <si>
    <t>1. All members to complete technical tutorials
2. Use Pivotal Tracker to assign and monitor open items, both technical and non-technical</t>
  </si>
  <si>
    <t>N/A</t>
  </si>
  <si>
    <t>9/21-10/19</t>
  </si>
  <si>
    <t>While we did not fully close out any user story points in this iteration, we did finish large portions of several critical user stories including creating user accounts and logging in. Also a large portion of coding time was spent on setting up the frameworks and environment to make the following iterations' code development easier. We were also able to successfully implement our deployment procedure so we currently have a functional (while bare bones) website.</t>
  </si>
  <si>
    <t>A large chunk of Iteration 1 was spent on learning the technology stack. The team as a whole had minimum experience with Spring Boot, Thymeleaf, Spring Security, GitHub Actions, and Heroku. It required lots of tutorials and examples to progress.</t>
  </si>
  <si>
    <t>The team spent too much time on planning and design and not enough on implementation, which resulted in less functional progress than desired for this iteration</t>
  </si>
  <si>
    <t xml:space="preserve">1. Utilize Pivotal Tracker more regularly to track miscellaneous tasks as well as functional contributions
2. Go over Pivotal Tracker open tasks in our biweekly meetings to ensure tasks are appropriately monitored </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</si>
  <si>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</si>
  <si>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</si>
  <si>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</si>
  <si>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</si>
  <si>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</si>
  <si>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</si>
  <si>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</si>
  <si>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</si>
  <si>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</si>
  <si>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</si>
  <si>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</si>
  <si>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</si>
  <si>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</si>
  <si>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Project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</si>
  <si>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</si>
  <si>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</si>
  <si>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</si>
  <si>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</si>
  <si>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</si>
  <si>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</si>
  <si>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</si>
  <si>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</si>
  <si>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</si>
  <si>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</si>
  <si>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</si>
  <si>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09/14-09/21</t>
  </si>
  <si>
    <t>0 - learn git and Spring Boot, read several tutorials
1 - brainstorm project ideas
5 - make project plan, send reminders to team members
6 - set up git
7 - research similar products, prepare presentation</t>
  </si>
  <si>
    <r>
      <rPr/>
      <t xml:space="preserve">1. Write 3 sections of SPPP, fill out Risk Management spreadsheet, review other SPPP sections
2. Set up git, add introduction to </t>
    </r>
    <r>
      <rPr>
        <color rgb="FF1155CC"/>
        <u/>
      </rPr>
      <t>team.md</t>
    </r>
    <r>
      <rPr/>
      <t xml:space="preserve"> file
3. Create first draft of Iteration 0 Presenation and participate in its delivery</t>
    </r>
  </si>
  <si>
    <t>1. not familar with Spring Boot framework, will take some time to get up to speed
2. need to be more task oriented with more well defined tasks to help push the project along</t>
  </si>
  <si>
    <t>1. finish Spring Boot tutorial in 1 week, be able to create simple Spring Boot hello world project next week 
2. Begin creating a list of tasks that need done and start assigning them</t>
  </si>
  <si>
    <t>0 - continue to learn Spring Boot
2 - help create UML design of project
3 - implement a basic hello world on Spring Boot</t>
  </si>
  <si>
    <t>09/21-09/28</t>
  </si>
  <si>
    <t>0 - continue learning Spring Boot, quickly learn IntelliJ IDE including Git integration tutorials
1 - brainstorm user stories
2 - create wireframe page
6 - set up IntelliJ and Java 17</t>
  </si>
  <si>
    <t>1. Created wireframe of recipe results panel using Figma</t>
  </si>
  <si>
    <t>1. Didn't finish the Spring Boot Tutorials</t>
  </si>
  <si>
    <t xml:space="preserve">1. Finish multiple Spring Boot Tutorials </t>
  </si>
  <si>
    <t>1 - Create and assign multiple User Stories with multiple acceptance tests
2 - Collaborate on software design breakout
7 - Help new team member get up to speed</t>
  </si>
  <si>
    <t>09/28-10/5</t>
  </si>
  <si>
    <t>0 - Watch tutorials to decide between MyBatis and Spring Boot JPA
1 - Create and assign multiple User Stories with multiple acceptance tests
2 - Create ER Diagram for database structure, Combine best parts of all designs
7 - Help new team member get up to speed</t>
  </si>
  <si>
    <t>1. Created user stories in Pivot Tracker with associated acceptance tests and breakdown of tasks
2. Created ER Diagram for database design
3. Combined teammates diagrams into one Diagram</t>
  </si>
  <si>
    <t>1. Most members are not familiar with the tech stack used for the project</t>
  </si>
  <si>
    <t>1. Encourage watching and walking through the identified tutorials on SpringBoot, Thymeleaf, Spring Security and JWT</t>
  </si>
  <si>
    <t xml:space="preserve">0 - Watch tutorials on Thymeleaf in Springboot
3 - Develop UI templates for login, and registration. Create User entity. Implement user/password authentication
6 - Create basic architecture structure for web app. </t>
  </si>
  <si>
    <t>10/5-10/12</t>
  </si>
  <si>
    <t xml:space="preserve">0 - Watch tutorials on Thymeleaf in Springboot
3 - Develop UI templates for login, and registration. Create User entity. Implement user/password authentication
6 - Create basic architecture structure for web app. </t>
  </si>
  <si>
    <t>1. Created login and registration UI templates and implemented structure to create new users and login to web application
2. Create class diagram for user story</t>
  </si>
  <si>
    <t>1. Creation of ui templates is time consuming and not very intuitive</t>
  </si>
  <si>
    <t>1. Look into ways to automatically generate CSS stylesheets for use in the Thymeleaf templates</t>
  </si>
  <si>
    <t>0 - Look into automated CSS stylesheet creation from Figma file
2 - Add assigned sections to SDD
3 - Develop UI template for recipe display. Push all changes to dev. Help deploy Dev branch
7 - Prepare presentation for Iteration 1</t>
  </si>
  <si>
    <t>10/12-10/19</t>
  </si>
  <si>
    <t>0 - Look into automated CSS stylesheet creation from Figma file
2 - Add assigned sections to SDD and reivew other, update SPPP, create STD
3 - Develop UI template for recipe display. Push all changes to dev. Help review and deploy Dev branch
7 - Prepare presentation for Iteration 1</t>
  </si>
  <si>
    <t>1. Created basic recipe display ui template
2. Added introduction and portion of architecture and disgn sections for SDD
3. Created presentation</t>
  </si>
  <si>
    <t>1. Didn't make much progress in automating the generation of CSS stylesheets</t>
  </si>
  <si>
    <t>1. Continue researching how to generate CSS stylesheets</t>
  </si>
  <si>
    <t>0 - Continue researching CSS stylesheets
3 - Improve Recipe Display template and interfaces; Add more unit testing for existing functionality</t>
  </si>
  <si>
    <t>Iteration 1 Total</t>
  </si>
  <si>
    <t>09/21-10/19</t>
  </si>
  <si>
    <r>
      <rPr>
        <rFont val="Arial"/>
        <b/>
      </rPr>
      <t>Your Lead Roles</t>
    </r>
    <r>
      <rPr>
        <rFont val="Arial"/>
      </rPr>
      <t>: Requirement Leader, Backup Project Leader</t>
    </r>
  </si>
  <si>
    <t>9/14 - 9/21</t>
  </si>
  <si>
    <t>0 - learn git and spring boot, read and watch several tutorials
1 - define high level requirements, 
5 - help make project plan, send reminders to team mates regarding assignment requirements or on tasks that are due
6 - help set up git
7 - research similar products, prepare presentation</t>
  </si>
  <si>
    <t>1. Write 3 sections of SPPP  
2. Help fix up git, and commit a test message on git
3. Create and Participate in Iteration 0 presentation</t>
  </si>
  <si>
    <t>1. not familar with Spring boot framework making it more time consuming to produce code
2. communication needs to be better and create more specific tasks to help better the project</t>
  </si>
  <si>
    <t xml:space="preserve">1. finish spring boot tutorial and instructional videos
2. be able to create and play around with a spring boot project </t>
  </si>
  <si>
    <t>0 - continue to learn spring boot
1 - continue to define requirements
3 - implement a basic hello world on spring boot and add basic features to help get familiar with the environment</t>
  </si>
  <si>
    <t xml:space="preserve">0- learn more about spring boot and the database tools we will be using
1-define user stories
5-help come up with next steps for project and create wireframe page
6-setup Java 17 </t>
  </si>
  <si>
    <t>1. Created wireframe page</t>
  </si>
  <si>
    <t>1. Did not finish some tutorials for database tools and spring boot</t>
  </si>
  <si>
    <t>1. Go through more tutorials until I feel comfortable enough</t>
  </si>
  <si>
    <t>0-Learn about spring boot
2-design database ER diagram
3-start implementing basic features
5-decide on features that should be worked on first</t>
  </si>
  <si>
    <t xml:space="preserve">0 - watch spring security tutorials and see what is the best approach to take
1- create user stories with acceptance tests
2 - create ER diagram for the database
6 - start setting up IDE for configurations  </t>
  </si>
  <si>
    <t>1. Created ER diagram for database
2. Created user stories with their acceptance tests and tasks</t>
  </si>
  <si>
    <t>1. Was not able to get through all the spring security tutorials</t>
  </si>
  <si>
    <t>1. Start playing around with spring in java and try and implement some spring security features</t>
  </si>
  <si>
    <t>0 - Learn more about spring security and ways to accomplish some tasks
3 - start implementing basic features such as login and register</t>
  </si>
  <si>
    <t xml:space="preserve">0 - continue watching spring security tutorials 
2 - design structure for code for spring security needs
3 - start implementing basic entites and starting information so security features can be added
</t>
  </si>
  <si>
    <t>1. Begin creating security features</t>
  </si>
  <si>
    <t xml:space="preserve">1. Was not able to fully begin adding security features as having problems with IDE </t>
  </si>
  <si>
    <t>1. Start building email verification feature when user is registering</t>
  </si>
  <si>
    <t>0 - debug and testing research for spring security
3 - begin implementing email verification</t>
  </si>
  <si>
    <t>0 - continued watching tutorials and check stack overflow to fix bugs and errors
3 - implemented email verification for the user when registering and have begun forgot password feature as well</t>
  </si>
  <si>
    <t>1. Completed email verification feature and have started on forgot password</t>
  </si>
  <si>
    <t>1. Could do not get more done such as forgot password due to problems with computer crashing losing memory</t>
  </si>
  <si>
    <t>1. Finish forgot password funtionality
2, Start building recipe list from API</t>
  </si>
  <si>
    <t>0 - research regarding API and information needed to access it
3 - finish forgot password feature and begin recipe list API funtionality</t>
  </si>
  <si>
    <r>
      <rPr>
        <rFont val="Arial"/>
        <b/>
      </rPr>
      <t>Your Lead Roles</t>
    </r>
    <r>
      <rPr>
        <rFont val="Arial"/>
      </rPr>
      <t>: Design and Implementation leader</t>
    </r>
  </si>
  <si>
    <t>0 - learn git and Springboot,Mybatis, read several tutorials
1 - define high level requirements, 
5 - help make project plan, send reminders to team members
6 - help set up git
7 - research similar products, prepare presentation</t>
  </si>
  <si>
    <t xml:space="preserve"> 
1. Set up git, commit a test message on git
2. help  complete the quality assurance plan(in SPPP)</t>
  </si>
  <si>
    <t>1. not familar with Springboot,need to learn more knowledge about it 
2. communication is not clear. Task assignments is not clear.</t>
  </si>
  <si>
    <t>0. finish Springboot tutorial in 3 weeks,
2. Send task assignments to all members again</t>
  </si>
  <si>
    <t xml:space="preserve">0 - continue to learn Springboot
1 - continue to define requirements
</t>
  </si>
  <si>
    <t>0 - continue learning Springboot,
1 - finish userstory on "login into an existing account"
2 - create wireframe page(preference)
3 - try to add code on the function of login-in</t>
  </si>
  <si>
    <t>1. Create the sketetches UI for preference</t>
  </si>
  <si>
    <t>1. not familar with Springboot,need to learn more knowledge about it</t>
  </si>
  <si>
    <t xml:space="preserve">2. start design specific function tables in database      0.finish Springboot tutorial in 2 weeks </t>
  </si>
  <si>
    <t>2. design and discuss the class diagram of my entity class   0.contiune learning Springboot tutorial</t>
  </si>
  <si>
    <t>9/28-10/5</t>
  </si>
  <si>
    <t>0 -try to write several function components in controller
1 -create some user stories and acceptance tests
2- create class diagram for my user stories</t>
  </si>
  <si>
    <t>1. Created user stories in Pivot Tracker with associated acceptance tests and breakdown of tasks
2. Created ER Diagram for database design</t>
  </si>
  <si>
    <t>1. not familiar with frontend</t>
  </si>
  <si>
    <t>0. finish Springboot tutorial next week</t>
  </si>
  <si>
    <t>0- read tutorials about Springdata JPA and Spring Security 
3- finish writng Login API for our project
4- test the feasibility of the Login API
5- communication with team members about our iteration1 schema</t>
  </si>
  <si>
    <t>1. Create the user table and controller of login</t>
  </si>
  <si>
    <t>1. not familiar with frontend
2. need to learn more about spring security</t>
  </si>
  <si>
    <t>1. finish writing the sign-in verification</t>
  </si>
  <si>
    <t>1. writing code about sign-in functionality</t>
  </si>
  <si>
    <t>0-read tutorials about Springdata JPA and Spring Security
2-accomplish Security Design section in SDD</t>
  </si>
  <si>
    <t>1. Add Security Design in SDD</t>
  </si>
  <si>
    <r>
      <rPr>
        <rFont val="Arial"/>
        <b/>
      </rPr>
      <t>Your Lead Roles</t>
    </r>
    <r>
      <rPr>
        <rFont val="Arial"/>
      </rPr>
      <t>: QA leader</t>
    </r>
  </si>
  <si>
    <t>0 - learn git and spring boot, read and watch several tutorials
1 - define high level requirements, 
5 - help make project plan, send reminders to team about where the plan is not perfect
6 - help set up git
7 - research similar products, prepare presentation</t>
  </si>
  <si>
    <t>1.Complete the Quality Assurance Plan section of SPPP as QA leader 
2.Set up git, add introduction to team.md file and commit
3.Supplement the incomplete place in the document and participate in Iteration 0 presentation</t>
  </si>
  <si>
    <t>1.Not familar with spring boot, need to learn more about this.
2. do not know how to schedule the part of project that I should do.</t>
  </si>
  <si>
    <t>1. watch spring boot tutorials and try to follow the tutorial to build a basic spring boot project in 1 week
2. be able to create and complete all configuration  with a spring boot project
3.Analyze some spring boot examples to understand what should I do in 1 week</t>
  </si>
  <si>
    <t>0.learn more  about spring boot
1.continue define requirements
3.implement a basic spring boot project</t>
  </si>
  <si>
    <t xml:space="preserve">0-continue learning spring boot
1- accomplish user stories "dietary restrictions function" and "changing preferences function"
2-create wireframe page(allergic and Grocery List)
6-set up java17 and </t>
  </si>
  <si>
    <t>1.Created allergic and Grocery List  page</t>
  </si>
  <si>
    <t>1. Do not understand the structure of the project
2. not familar with JPA</t>
  </si>
  <si>
    <t>1.draw ER diagram and list EBC in a week
2.watch JPA tutorials and try to apply</t>
  </si>
  <si>
    <t xml:space="preserve">0. learn more about spring boot and JPA
2.draw ER diagram and list EBC
</t>
  </si>
  <si>
    <t xml:space="preserve">0- watch tutorials about sporing boot and JPA
1- finish point, acceptance tests and tasks for two user stories
2- draw an EER diagram and an ER diagram
</t>
  </si>
  <si>
    <t xml:space="preserve">1. drew an EER diagram and an ER diagram </t>
  </si>
  <si>
    <t>1. Do not know how to begin coding
2, not certain our configuration same</t>
  </si>
  <si>
    <t>1. begin coding with teammates and communicate more</t>
  </si>
  <si>
    <t>0. begin to code the project
1. accomplish the configuration with teammates
2. learn more about how to use the JPA and add funtion on spring boot</t>
  </si>
  <si>
    <t xml:space="preserve">0-watch tutorials about api and remote database
3-try to apply database and form the structure for applicaiton
6-create basic structure of meal-it app for my test page </t>
  </si>
  <si>
    <t>1.draw class diagram for user story</t>
  </si>
  <si>
    <t>1. Do not know which is better for front-end.Vue, freemarker or thymeleaf</t>
  </si>
  <si>
    <t>1. implement thymeleaf and compare which is better. Communicate with teammates</t>
  </si>
  <si>
    <t>0-watch turials about vue, freemarker, thymeleaf
2- accomplish Business Logic and/or Key Algorithms section in SDD
4- try to add thymeleaf page and test 
5-prepare for iteration1</t>
  </si>
  <si>
    <t>0-watch turials about vue, freemarker, thymeleaf
2- accomplish Business Logic and/or Key Algorithms section in SDD
4- try to add thymeleaf page and test 
5-prepare for iteration1</t>
  </si>
  <si>
    <t>1.Add Business Logic and/or Key Algorithms section in SDD</t>
  </si>
  <si>
    <r>
      <rPr>
        <rFont val="Arial"/>
        <b/>
      </rPr>
      <t>Your Lead Roles</t>
    </r>
    <r>
      <rPr>
        <rFont val="Arial"/>
      </rPr>
      <t>: Project Leader</t>
    </r>
  </si>
  <si>
    <t>n/a</t>
  </si>
  <si>
    <t>n/a (not yet joined)</t>
  </si>
  <si>
    <t>0 - learn git, Java, and Springboot
1 - brainstorm on user story
6 - set up IntelliJ &amp; Java 17</t>
  </si>
  <si>
    <t>1. Create pivotaltracker userstories</t>
  </si>
  <si>
    <t>1. Lack of info for previous group contributions</t>
  </si>
  <si>
    <t>1. Read existed deliverables on google drive</t>
  </si>
  <si>
    <t>2 - Create userstories and corresponding acceptance test</t>
  </si>
  <si>
    <t>09/28-10/05</t>
  </si>
  <si>
    <t>0 - learn Java, and Springboot
1 - contribute on userstory "recipe calories" &amp; "past grocery orders"
2 - class diagram for userstories
4 - acceptance test for userstories</t>
  </si>
  <si>
    <t>1. Optimize 2 pivotaltracker userstories
2. Create 2 class diagram
3. Create 2 acceptance tests</t>
  </si>
  <si>
    <t>1. Not familiar with Java and Springboot framework due to weak tech background</t>
  </si>
  <si>
    <t>1. Self learn Java and Springboot framework</t>
  </si>
  <si>
    <t>0 - Continually self learn Java and Springboot framework</t>
  </si>
  <si>
    <t>10/05-10/12</t>
  </si>
  <si>
    <t>0 - learn HTML, CSS, Java, and Springboot
5 - communicate with teammates for missed part before I join the team
7 - review all previous group meeting notes</t>
  </si>
  <si>
    <t>1. Revised SPPP document</t>
  </si>
  <si>
    <t>1. Lack knowledge on front end techniques (HTML, CSS, javascript, etc.) due to weak tech background</t>
  </si>
  <si>
    <t>1. Self learn HTML and CSS</t>
  </si>
  <si>
    <t>0 - Continually self learn Java and Springboot framework
0 - Self learn HTML and CSS</t>
  </si>
  <si>
    <t>0 - learn HTML, CSS, Java, and Springboot
2 - create Class Diagram for iteration 1, finish the corresponding section in the SDD</t>
  </si>
  <si>
    <t>1. Create class diagram for iteration 1
2. Write class diagram on SDD document
3. Revise team.md</t>
  </si>
  <si>
    <t>1. Learning curve of Springboot is harder than expected</t>
  </si>
  <si>
    <t>1. Put more time on self learning to catch up team progress and make contribution</t>
  </si>
  <si>
    <t>0 - Continually self learn Java and Springboot framework
0 - Self learn HTML and CSS (about to finish)</t>
  </si>
  <si>
    <r>
      <rPr>
        <rFont val="Arial"/>
        <b/>
      </rPr>
      <t>Your Lead Roles</t>
    </r>
    <r>
      <rPr>
        <rFont val="Arial"/>
      </rPr>
      <t>: Configuration Leader</t>
    </r>
  </si>
  <si>
    <t>6 - setup team git repository .
0 - reviewed basic spring boot concepts. 
6 - researched on git branching strategies
5 - wrote the team configuration plan in the project proposal
7 - worked on presentation slides and presented with team leader</t>
  </si>
  <si>
    <r>
      <rPr/>
      <t xml:space="preserve">1. Write configuration plan on SPPP and help revise timeline section
2. Setting team git repo, creating </t>
    </r>
    <r>
      <rPr>
        <color rgb="FF1155CC"/>
        <u/>
      </rPr>
      <t>team.md</t>
    </r>
    <r>
      <rPr/>
      <t xml:space="preserve"> 
3. Participate on team presentation
</t>
    </r>
  </si>
  <si>
    <t>1.had some initial hiccups on setting team repo as I made lab1 default branch
2. slight communication hiccups which should be less of an issue in the next presentation</t>
  </si>
  <si>
    <t>1. Resolved after permission was added for settings
2. Work with other team members on improving communication</t>
  </si>
  <si>
    <t>6 - Configure and setup the spring boot project
0 - Learn database configuration for the project
4 - Work with QA leader on setting testing up.</t>
  </si>
  <si>
    <t xml:space="preserve">6 - setup spring boot project with Java 17
0 - watched tutorial for spring data jpa and mybatis
2 - created wireframe for grocery list page
1 - brainstormed user stories
</t>
  </si>
  <si>
    <t xml:space="preserve">1. Grocery List wireframe page
2. Initial Spring boot project which is now currently on dev branch
</t>
  </si>
  <si>
    <t>1. Not any for this week</t>
  </si>
  <si>
    <t>2 - Work on ER diagram
0 - Learn database configuration with Heroku
1-work on user stories</t>
  </si>
  <si>
    <t>6 - setup cleardb mysql on heroku
0 - reviewed documentation on how to set ci/cd with heroku and also reviewed alternatives
2- create ER diagram for database structure
1- created user stories for grocery list page</t>
  </si>
  <si>
    <t>1. Grocery List user stories
2. Cleardb mysql instance
3. Initial ci/cd github workflow</t>
  </si>
  <si>
    <t>1.setting github ci/cd with heroku as our github repo is private
2. need to figure out how the cleardb keys can be used in spring application</t>
  </si>
  <si>
    <t>1. Still working on figuring these out</t>
  </si>
  <si>
    <t xml:space="preserve">
3-setup initial project structure with the team
6-finish setting up db config
4 - Work with QA leader on setting testing up.
                                        </t>
  </si>
  <si>
    <t>0- Watched tutorial for adding logging
 to the spring boot app 
3- created entities for recipe display, ingredient, pantry,
order, grocery list, user and preferences 
based on the ER diagram.
5-Assisted team members with setup and 
assign tasks for members 
for the registration and login flow
6- Adding logging for the spring boot app 
and configuration to connect to the database in heroku.</t>
  </si>
  <si>
    <t>1. Entity objects and the 
corresponding tables 
in the heroku database.
2. Class diagram for user story.</t>
  </si>
  <si>
    <t>1. Had issues 
with the entity relationships
while mapping them using 
hibernate.</t>
  </si>
  <si>
    <t>1. Revised relationship 
mappings in the code 
to resolve errors.</t>
  </si>
  <si>
    <t xml:space="preserve">1-Revise entities based
on team feedback.
2- Finish heroku deployment 
and testing config.
</t>
  </si>
  <si>
    <t>2- Revised ER diagram and 
added Database design 
and Design pattern section.
3- Revised entities after reviewing code and 
created repositories for the entities.
4- Created the test setup 
for repository layer with in-memory 
h2 database.
6- Added github workflows for pushing 
to the main branch and pull request. 
 Deployed main branch to heroku .</t>
  </si>
  <si>
    <t>1. Revised entity objects.
2. Github workflows for 
PR request and 
pushing to main branch.
3. Test setup and configuration.</t>
  </si>
  <si>
    <t>1. Had issues 
with the 
testing configuration
 when adding prepopulated 
data.
2. Issues 
while deploying main branch
to heroku.</t>
  </si>
  <si>
    <t>1. Opted not to use prepopulated
data for testing since we don't 
have much queries currently.
2. Was able to resolve by creating
system.properties file to specify
java version for heroku to use.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</si>
</sst>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color rgb="FFFF0000"/>
      <name val="Arial"/>
    </font>
    <font>
      <b/>
      <name val="Arial"/>
    </font>
    <font>
      <b/>
    </font>
    <font>
      <b/>
      <color rgb="FFFF0000"/>
    </font>
    <font/>
    <font>
      <color rgb="FFFF0000"/>
      <name val="Arial"/>
    </font>
    <font>
      <b/>
      <name val="Calibri"/>
    </font>
    <font>
      <name val="Arial"/>
    </font>
    <font>
      <u/>
      <color rgb="FF0000FF"/>
    </font>
    <font>
      <color rgb="FF000000"/>
      <name val="Arial"/>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9" numFmtId="0" xfId="0" applyAlignment="1" applyFont="1">
      <alignment readingOrder="0" shrinkToFit="0" wrapText="1"/>
    </xf>
    <xf borderId="0" fillId="2" fontId="5" numFmtId="0" xfId="0" applyFont="1"/>
    <xf borderId="0" fillId="2" fontId="10" numFmtId="0" xfId="0" applyAlignment="1" applyFont="1">
      <alignment horizontal="left" readingOrder="0" shrinkToFit="0" wrapText="1"/>
    </xf>
    <xf borderId="0" fillId="2" fontId="5" numFmtId="0" xfId="0" applyAlignment="1" applyFont="1">
      <alignment readingOrder="0" shrinkToFit="0" wrapText="1"/>
    </xf>
    <xf borderId="0" fillId="0" fontId="5"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8" t="s">
        <v>26</v>
      </c>
      <c r="E4" s="8" t="s">
        <v>27</v>
      </c>
      <c r="F4" s="8" t="s">
        <v>28</v>
      </c>
      <c r="G4" s="9" t="s">
        <v>29</v>
      </c>
      <c r="H4" s="9" t="s">
        <v>29</v>
      </c>
      <c r="I4" s="9" t="s">
        <v>29</v>
      </c>
      <c r="J4" s="9" t="s">
        <v>29</v>
      </c>
      <c r="K4" s="9" t="s">
        <v>29</v>
      </c>
      <c r="L4">
        <f t="shared" ref="L4:L5" si="1">M4+N4</f>
        <v>49</v>
      </c>
      <c r="M4">
        <f>David!D4+Wenxiao!D4+Alaap!D4+Xiaohang!D4+Fahmida!D4</f>
        <v>39</v>
      </c>
      <c r="N4" s="9">
        <f>David!E4+Wenxiao!E4+Alaap!E4+Xiaohang!E4+Fahmida!E4</f>
        <v>10</v>
      </c>
      <c r="O4">
        <f>David!G4+Wenxiao!G4+Alaap!G4+Xiaohang!G4+Fahmida!G4</f>
        <v>20</v>
      </c>
      <c r="P4">
        <f>David!H4+Wenxiao!H4+Alaap!H4+Xiaohang!H4+Fahmida!H4</f>
        <v>3</v>
      </c>
      <c r="Q4">
        <f>David!I4+Wenxiao!I4+Alaap!I4+Xiaohang!I4+Fahmida!I4</f>
        <v>2</v>
      </c>
      <c r="R4">
        <f>David!J4+Wenxiao!J4+Alaap!J4+Xiaohang!J4+Fahmida!J4</f>
        <v>1</v>
      </c>
      <c r="S4">
        <f>David!K4+Wenxiao!K4+Alaap!K4+Xiaohang!K4+Fahmida!K4</f>
        <v>0</v>
      </c>
      <c r="T4">
        <f>David!L4+Wenxiao!L4+Alaap!L4+Xiaohang!L4+Fahmida!L4</f>
        <v>3</v>
      </c>
      <c r="U4">
        <f>David!M4+Wenxiao!M4+Alaap!M4+Xiaohang!M4+Fahmida!M4</f>
        <v>5</v>
      </c>
    </row>
    <row r="5">
      <c r="A5" s="8">
        <v>1.0</v>
      </c>
      <c r="B5" s="8" t="s">
        <v>30</v>
      </c>
      <c r="C5" s="8" t="s">
        <v>31</v>
      </c>
      <c r="D5" s="8" t="s">
        <v>32</v>
      </c>
      <c r="E5" s="8" t="s">
        <v>33</v>
      </c>
      <c r="F5" s="8" t="s">
        <v>34</v>
      </c>
      <c r="G5" s="9">
        <v>0.0</v>
      </c>
      <c r="H5" s="9">
        <v>5.0</v>
      </c>
      <c r="L5">
        <f t="shared" si="1"/>
        <v>267</v>
      </c>
      <c r="M5">
        <f>David!D9+Alaap!D9+Wenxiao!D9+Xiaohang!D9+Jintong!D9+Fahmida!D9</f>
        <v>217</v>
      </c>
      <c r="N5">
        <f>David!E9+Alaap!E9+Wenxiao!E9+Xiaohang!E9+Jintong!E9+Fahmida!E9</f>
        <v>50</v>
      </c>
      <c r="O5">
        <f>David!G9+Alaap!G9+Wenxiao!G9+Xiaohang!G9+Jintong!G9+Fahmida!G9</f>
        <v>119</v>
      </c>
      <c r="P5">
        <f>David!H9+Alaap!H9+Wenxiao!H9+Xiaohang!H9+Jintong!H9+Fahmida!H9</f>
        <v>27</v>
      </c>
      <c r="Q5">
        <f>David!I9+Alaap!I9+Wenxiao!I9+Xiaohang!I9+Jintong!I9+Fahmida!I9</f>
        <v>32.5</v>
      </c>
      <c r="R5">
        <f>David!J9+Alaap!J9+Wenxiao!J9+Xiaohang!J9+Jintong!J9+Fahmida!J9</f>
        <v>34</v>
      </c>
      <c r="S5">
        <f>David!K9+Alaap!K9+Wenxiao!K9+Xiaohang!K9+Jintong!K9+Fahmida!K9</f>
        <v>5</v>
      </c>
      <c r="T5">
        <f>David!L9+Alaap!L9+Wenxiao!L9+Xiaohang!L9+Jintong!L9+Fahmida!L9</f>
        <v>9</v>
      </c>
      <c r="U5">
        <f>David!M9+Alaap!M9+Wenxiao!M9+Xiaohang!M9+Jintong!M9+Fahmida!M9</f>
        <v>19.5</v>
      </c>
    </row>
    <row r="6">
      <c r="A6" s="8">
        <v>2.0</v>
      </c>
      <c r="B6" s="10"/>
      <c r="C6" s="10"/>
      <c r="D6" s="10"/>
      <c r="E6" s="10"/>
      <c r="F6" s="10"/>
    </row>
    <row r="7">
      <c r="A7" s="8">
        <v>3.0</v>
      </c>
      <c r="B7" s="10"/>
      <c r="C7" s="10"/>
      <c r="D7" s="10"/>
      <c r="E7" s="10"/>
      <c r="F7" s="10"/>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s>
  <sheetData>
    <row r="1" ht="27.0" customHeight="1">
      <c r="A1" s="11" t="s">
        <v>35</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36</v>
      </c>
      <c r="B2" s="15" t="s">
        <v>37</v>
      </c>
      <c r="C2" s="15" t="s">
        <v>38</v>
      </c>
      <c r="D2" s="15" t="s">
        <v>39</v>
      </c>
      <c r="E2" s="15" t="s">
        <v>40</v>
      </c>
      <c r="F2" s="15" t="s">
        <v>41</v>
      </c>
      <c r="G2" s="15" t="s">
        <v>42</v>
      </c>
      <c r="H2" s="15" t="s">
        <v>43</v>
      </c>
      <c r="I2" s="15" t="s">
        <v>44</v>
      </c>
      <c r="J2" s="15" t="s">
        <v>45</v>
      </c>
      <c r="K2" s="16" t="s">
        <v>46</v>
      </c>
      <c r="L2" s="17"/>
      <c r="M2" s="17"/>
      <c r="N2" s="17"/>
      <c r="O2" s="17"/>
      <c r="P2" s="17"/>
      <c r="Q2" s="17"/>
      <c r="R2" s="17"/>
      <c r="S2" s="17"/>
      <c r="T2" s="17"/>
      <c r="U2" s="17"/>
      <c r="V2" s="17"/>
      <c r="W2" s="17"/>
      <c r="X2" s="17"/>
      <c r="Y2" s="17"/>
      <c r="Z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47</v>
      </c>
      <c r="B1" s="19"/>
      <c r="C1" s="19"/>
      <c r="D1" s="19"/>
      <c r="E1" s="19"/>
      <c r="F1" s="19"/>
      <c r="G1" s="20"/>
      <c r="H1" s="20"/>
      <c r="I1" s="20"/>
      <c r="J1" s="20"/>
      <c r="K1" s="20"/>
      <c r="L1" s="20"/>
      <c r="M1" s="21"/>
      <c r="N1" s="21"/>
      <c r="O1" s="21"/>
      <c r="P1" s="8"/>
      <c r="Q1" s="8"/>
      <c r="R1" s="20"/>
      <c r="S1" s="20"/>
      <c r="T1" s="10"/>
      <c r="U1" s="10"/>
      <c r="V1" s="10"/>
    </row>
    <row r="2">
      <c r="A2" s="19" t="s">
        <v>48</v>
      </c>
      <c r="G2" s="20"/>
      <c r="H2" s="20"/>
      <c r="I2" s="20"/>
      <c r="J2" s="20"/>
      <c r="K2" s="20"/>
      <c r="L2" s="20"/>
      <c r="M2" s="21"/>
      <c r="N2" s="21"/>
      <c r="O2" s="21"/>
      <c r="P2" s="8"/>
      <c r="Q2" s="8"/>
      <c r="R2" s="20"/>
      <c r="S2" s="20"/>
      <c r="T2" s="10"/>
      <c r="U2" s="10"/>
      <c r="V2" s="10"/>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2" t="s">
        <v>59</v>
      </c>
      <c r="T3" s="23"/>
      <c r="U3" s="23"/>
      <c r="V3" s="23"/>
      <c r="W3" s="6"/>
      <c r="X3" s="6"/>
      <c r="Y3" s="6"/>
      <c r="Z3" s="6"/>
    </row>
    <row r="4">
      <c r="A4" s="24">
        <v>1.0</v>
      </c>
      <c r="B4" s="24" t="s">
        <v>60</v>
      </c>
      <c r="C4" s="24">
        <f t="shared" ref="C4:C8" si="1">D4+E4</f>
        <v>9.5</v>
      </c>
      <c r="D4" s="24">
        <f t="shared" ref="D4:D8" si="2">sum(G4:N4)</f>
        <v>7.5</v>
      </c>
      <c r="E4" s="24">
        <v>2.0</v>
      </c>
      <c r="F4" s="24" t="s">
        <v>61</v>
      </c>
      <c r="G4" s="24">
        <v>4.0</v>
      </c>
      <c r="H4" s="24">
        <v>1.0</v>
      </c>
      <c r="I4" s="25"/>
      <c r="J4" s="25"/>
      <c r="K4" s="25"/>
      <c r="L4" s="24">
        <v>0.5</v>
      </c>
      <c r="M4" s="24">
        <v>1.0</v>
      </c>
      <c r="N4" s="24">
        <v>1.0</v>
      </c>
      <c r="O4" s="26" t="s">
        <v>62</v>
      </c>
      <c r="P4" s="24" t="s">
        <v>63</v>
      </c>
      <c r="Q4" s="24" t="s">
        <v>64</v>
      </c>
      <c r="R4" s="24" t="s">
        <v>65</v>
      </c>
      <c r="S4" s="24">
        <v>10.0</v>
      </c>
      <c r="T4" s="10"/>
      <c r="U4" s="10"/>
      <c r="V4" s="25"/>
      <c r="W4" s="27"/>
      <c r="X4" s="27"/>
      <c r="Y4" s="27"/>
      <c r="Z4" s="27"/>
    </row>
    <row r="5">
      <c r="A5" s="9">
        <v>2.0</v>
      </c>
      <c r="B5" s="9" t="s">
        <v>66</v>
      </c>
      <c r="C5" s="24">
        <f t="shared" si="1"/>
        <v>9.5</v>
      </c>
      <c r="D5" s="24">
        <f t="shared" si="2"/>
        <v>7.5</v>
      </c>
      <c r="E5" s="9">
        <v>2.0</v>
      </c>
      <c r="F5" s="8" t="s">
        <v>67</v>
      </c>
      <c r="G5" s="8">
        <v>3.0</v>
      </c>
      <c r="H5" s="8">
        <v>1.0</v>
      </c>
      <c r="I5" s="8">
        <v>3.0</v>
      </c>
      <c r="J5" s="10"/>
      <c r="K5" s="10"/>
      <c r="L5" s="10"/>
      <c r="M5" s="8">
        <v>0.5</v>
      </c>
      <c r="N5" s="10"/>
      <c r="O5" s="8" t="s">
        <v>68</v>
      </c>
      <c r="P5" s="8" t="s">
        <v>69</v>
      </c>
      <c r="Q5" s="8" t="s">
        <v>70</v>
      </c>
      <c r="R5" s="8" t="s">
        <v>71</v>
      </c>
      <c r="S5" s="8">
        <v>9.0</v>
      </c>
      <c r="T5" s="10"/>
      <c r="U5" s="10"/>
      <c r="V5" s="10"/>
    </row>
    <row r="6">
      <c r="A6" s="9">
        <v>3.0</v>
      </c>
      <c r="B6" s="9" t="s">
        <v>72</v>
      </c>
      <c r="C6" s="24">
        <f t="shared" si="1"/>
        <v>11.5</v>
      </c>
      <c r="D6" s="24">
        <f t="shared" si="2"/>
        <v>9.5</v>
      </c>
      <c r="E6" s="9">
        <v>2.0</v>
      </c>
      <c r="F6" s="8" t="s">
        <v>73</v>
      </c>
      <c r="G6" s="8">
        <v>4.0</v>
      </c>
      <c r="H6" s="8">
        <v>2.0</v>
      </c>
      <c r="I6" s="8">
        <v>3.0</v>
      </c>
      <c r="J6" s="10"/>
      <c r="K6" s="10"/>
      <c r="L6" s="10"/>
      <c r="M6" s="10"/>
      <c r="N6" s="8">
        <v>0.5</v>
      </c>
      <c r="O6" s="8" t="s">
        <v>74</v>
      </c>
      <c r="P6" s="8" t="s">
        <v>75</v>
      </c>
      <c r="Q6" s="8" t="s">
        <v>76</v>
      </c>
      <c r="R6" s="8" t="s">
        <v>77</v>
      </c>
      <c r="S6" s="8">
        <v>15.0</v>
      </c>
      <c r="T6" s="10"/>
      <c r="U6" s="10"/>
      <c r="V6" s="10"/>
    </row>
    <row r="7">
      <c r="A7" s="9">
        <v>4.0</v>
      </c>
      <c r="B7" s="9" t="s">
        <v>78</v>
      </c>
      <c r="C7" s="24">
        <f t="shared" si="1"/>
        <v>18</v>
      </c>
      <c r="D7" s="24">
        <f t="shared" si="2"/>
        <v>15</v>
      </c>
      <c r="E7" s="9">
        <v>3.0</v>
      </c>
      <c r="F7" s="8" t="s">
        <v>79</v>
      </c>
      <c r="G7" s="8">
        <v>3.0</v>
      </c>
      <c r="H7" s="10"/>
      <c r="I7" s="10"/>
      <c r="J7" s="8">
        <v>10.0</v>
      </c>
      <c r="K7" s="10"/>
      <c r="L7" s="10"/>
      <c r="M7" s="8">
        <v>2.0</v>
      </c>
      <c r="N7" s="10"/>
      <c r="O7" s="8" t="s">
        <v>80</v>
      </c>
      <c r="P7" s="8" t="s">
        <v>81</v>
      </c>
      <c r="Q7" s="8" t="s">
        <v>82</v>
      </c>
      <c r="R7" s="8" t="s">
        <v>83</v>
      </c>
      <c r="S7" s="8">
        <v>12.0</v>
      </c>
      <c r="T7" s="10"/>
      <c r="U7" s="10"/>
      <c r="V7" s="10"/>
    </row>
    <row r="8">
      <c r="A8" s="9">
        <v>5.0</v>
      </c>
      <c r="B8" s="9" t="s">
        <v>84</v>
      </c>
      <c r="C8" s="24">
        <f t="shared" si="1"/>
        <v>15</v>
      </c>
      <c r="D8" s="24">
        <f t="shared" si="2"/>
        <v>13</v>
      </c>
      <c r="E8" s="9">
        <v>2.0</v>
      </c>
      <c r="F8" s="8" t="s">
        <v>85</v>
      </c>
      <c r="G8" s="8">
        <v>2.0</v>
      </c>
      <c r="H8" s="10"/>
      <c r="I8" s="8">
        <v>4.0</v>
      </c>
      <c r="J8" s="8">
        <v>5.0</v>
      </c>
      <c r="K8" s="10"/>
      <c r="L8" s="10"/>
      <c r="M8" s="10"/>
      <c r="N8" s="8">
        <v>2.0</v>
      </c>
      <c r="O8" s="8" t="s">
        <v>86</v>
      </c>
      <c r="P8" s="8" t="s">
        <v>87</v>
      </c>
      <c r="Q8" s="8" t="s">
        <v>88</v>
      </c>
      <c r="R8" s="8" t="s">
        <v>89</v>
      </c>
      <c r="S8" s="8">
        <v>8.0</v>
      </c>
      <c r="T8" s="10"/>
      <c r="U8" s="10"/>
      <c r="V8" s="10"/>
    </row>
    <row r="9">
      <c r="A9" s="4" t="s">
        <v>90</v>
      </c>
      <c r="B9" s="4" t="s">
        <v>91</v>
      </c>
      <c r="C9" s="6">
        <f t="shared" ref="C9:E9" si="3">sum(C5:C8)</f>
        <v>54</v>
      </c>
      <c r="D9" s="6">
        <f t="shared" si="3"/>
        <v>45</v>
      </c>
      <c r="E9" s="6">
        <f t="shared" si="3"/>
        <v>9</v>
      </c>
      <c r="F9" s="23"/>
      <c r="G9" s="23">
        <f t="shared" ref="G9:N9" si="4">SUM(G4:G8)</f>
        <v>16</v>
      </c>
      <c r="H9" s="23">
        <f t="shared" si="4"/>
        <v>4</v>
      </c>
      <c r="I9" s="23">
        <f t="shared" si="4"/>
        <v>10</v>
      </c>
      <c r="J9" s="23">
        <f t="shared" si="4"/>
        <v>15</v>
      </c>
      <c r="K9" s="23">
        <f t="shared" si="4"/>
        <v>0</v>
      </c>
      <c r="L9" s="23">
        <f t="shared" si="4"/>
        <v>0.5</v>
      </c>
      <c r="M9" s="23">
        <f t="shared" si="4"/>
        <v>3.5</v>
      </c>
      <c r="N9" s="23">
        <f t="shared" si="4"/>
        <v>3.5</v>
      </c>
      <c r="O9" s="10"/>
      <c r="P9" s="10"/>
      <c r="Q9" s="10"/>
      <c r="R9" s="10"/>
      <c r="S9" s="10"/>
      <c r="T9" s="10"/>
      <c r="U9" s="10"/>
      <c r="V9" s="10"/>
    </row>
    <row r="10">
      <c r="F10" s="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hyperlinks>
    <hyperlink r:id="rId1" ref="O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10.13"/>
    <col customWidth="1" min="3" max="3" width="7.25"/>
    <col customWidth="1" min="4" max="4" width="8.38"/>
    <col customWidth="1" min="5" max="5" width="7.13"/>
    <col customWidth="1" min="6" max="6" width="45.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 t="s">
        <v>47</v>
      </c>
      <c r="B1" s="21"/>
      <c r="C1" s="21"/>
      <c r="D1" s="21"/>
      <c r="E1" s="21"/>
      <c r="F1" s="21"/>
      <c r="G1" s="20"/>
      <c r="H1" s="20"/>
      <c r="I1" s="20"/>
      <c r="J1" s="20"/>
      <c r="K1" s="20"/>
      <c r="L1" s="20"/>
      <c r="M1" s="21"/>
      <c r="N1" s="21"/>
      <c r="O1" s="21"/>
      <c r="P1" s="8"/>
      <c r="Q1" s="8"/>
      <c r="R1" s="20"/>
      <c r="S1" s="20"/>
      <c r="T1" s="10"/>
      <c r="U1" s="10"/>
      <c r="V1" s="10"/>
    </row>
    <row r="2">
      <c r="A2" s="21" t="s">
        <v>92</v>
      </c>
      <c r="G2" s="20"/>
      <c r="H2" s="20"/>
      <c r="I2" s="20"/>
      <c r="J2" s="20"/>
      <c r="K2" s="20"/>
      <c r="L2" s="20"/>
      <c r="M2" s="21"/>
      <c r="N2" s="21"/>
      <c r="O2" s="21"/>
      <c r="P2" s="8"/>
      <c r="Q2" s="8"/>
      <c r="R2" s="20"/>
      <c r="S2" s="20"/>
      <c r="T2" s="10"/>
      <c r="U2" s="10"/>
      <c r="V2" s="10"/>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2" t="s">
        <v>59</v>
      </c>
      <c r="T3" s="23"/>
      <c r="U3" s="23"/>
      <c r="V3" s="23"/>
      <c r="W3" s="6"/>
      <c r="X3" s="6"/>
      <c r="Y3" s="6"/>
      <c r="Z3" s="6"/>
    </row>
    <row r="4">
      <c r="A4" s="8">
        <v>1.0</v>
      </c>
      <c r="B4" s="8" t="s">
        <v>93</v>
      </c>
      <c r="C4" s="8">
        <f>D4+E4</f>
        <v>10</v>
      </c>
      <c r="D4" s="8">
        <f>sum(G4:N4)</f>
        <v>8</v>
      </c>
      <c r="E4" s="8">
        <v>2.0</v>
      </c>
      <c r="F4" s="8" t="s">
        <v>94</v>
      </c>
      <c r="G4" s="8">
        <v>4.0</v>
      </c>
      <c r="H4" s="8">
        <v>1.0</v>
      </c>
      <c r="I4" s="10"/>
      <c r="J4" s="10"/>
      <c r="K4" s="10"/>
      <c r="L4" s="8">
        <v>1.0</v>
      </c>
      <c r="M4" s="8">
        <v>1.0</v>
      </c>
      <c r="N4" s="8">
        <v>1.0</v>
      </c>
      <c r="O4" s="8" t="s">
        <v>95</v>
      </c>
      <c r="P4" s="8" t="s">
        <v>96</v>
      </c>
      <c r="Q4" s="8" t="s">
        <v>97</v>
      </c>
      <c r="R4" s="8" t="s">
        <v>98</v>
      </c>
      <c r="S4" s="8">
        <v>8.0</v>
      </c>
      <c r="T4" s="10"/>
      <c r="U4" s="10"/>
      <c r="V4" s="10"/>
    </row>
    <row r="5">
      <c r="A5" s="9">
        <v>2.0</v>
      </c>
      <c r="B5" s="9" t="s">
        <v>66</v>
      </c>
      <c r="C5" s="9">
        <v>8.0</v>
      </c>
      <c r="D5" s="9">
        <v>6.0</v>
      </c>
      <c r="E5" s="9">
        <v>2.0</v>
      </c>
      <c r="F5" s="8" t="s">
        <v>99</v>
      </c>
      <c r="G5" s="8">
        <v>5.0</v>
      </c>
      <c r="H5" s="8">
        <v>1.0</v>
      </c>
      <c r="I5" s="10"/>
      <c r="J5" s="10"/>
      <c r="K5" s="10"/>
      <c r="L5" s="8">
        <v>1.0</v>
      </c>
      <c r="M5" s="8">
        <v>1.0</v>
      </c>
      <c r="N5" s="10"/>
      <c r="O5" s="8" t="s">
        <v>100</v>
      </c>
      <c r="P5" s="8" t="s">
        <v>101</v>
      </c>
      <c r="Q5" s="8" t="s">
        <v>102</v>
      </c>
      <c r="R5" s="8" t="s">
        <v>103</v>
      </c>
      <c r="S5" s="8">
        <v>8.0</v>
      </c>
      <c r="T5" s="10"/>
      <c r="U5" s="10"/>
      <c r="V5" s="10"/>
    </row>
    <row r="6">
      <c r="A6" s="9">
        <v>3.0</v>
      </c>
      <c r="B6" s="9" t="s">
        <v>72</v>
      </c>
      <c r="C6" s="9">
        <v>12.0</v>
      </c>
      <c r="D6" s="9">
        <v>10.0</v>
      </c>
      <c r="E6" s="9">
        <v>2.0</v>
      </c>
      <c r="F6" s="8" t="s">
        <v>104</v>
      </c>
      <c r="G6" s="8">
        <v>8.0</v>
      </c>
      <c r="H6" s="8">
        <v>2.0</v>
      </c>
      <c r="I6" s="10"/>
      <c r="J6" s="10"/>
      <c r="K6" s="10"/>
      <c r="L6" s="10"/>
      <c r="M6" s="8">
        <v>2.0</v>
      </c>
      <c r="N6" s="10"/>
      <c r="O6" s="8" t="s">
        <v>105</v>
      </c>
      <c r="P6" s="8" t="s">
        <v>106</v>
      </c>
      <c r="Q6" s="8" t="s">
        <v>107</v>
      </c>
      <c r="R6" s="8" t="s">
        <v>108</v>
      </c>
      <c r="S6" s="8">
        <v>12.0</v>
      </c>
      <c r="T6" s="10"/>
      <c r="U6" s="10"/>
      <c r="V6" s="10"/>
    </row>
    <row r="7">
      <c r="A7" s="9">
        <v>4.0</v>
      </c>
      <c r="B7" s="9" t="s">
        <v>78</v>
      </c>
      <c r="C7" s="9">
        <v>10.0</v>
      </c>
      <c r="D7" s="9">
        <v>8.0</v>
      </c>
      <c r="E7" s="9">
        <v>2.0</v>
      </c>
      <c r="F7" s="8" t="s">
        <v>109</v>
      </c>
      <c r="G7" s="8">
        <v>4.0</v>
      </c>
      <c r="H7" s="10"/>
      <c r="I7" s="8">
        <v>1.0</v>
      </c>
      <c r="J7" s="8">
        <v>3.0</v>
      </c>
      <c r="K7" s="10"/>
      <c r="L7" s="10"/>
      <c r="M7" s="10"/>
      <c r="N7" s="10"/>
      <c r="O7" s="8" t="s">
        <v>110</v>
      </c>
      <c r="P7" s="8" t="s">
        <v>111</v>
      </c>
      <c r="Q7" s="8" t="s">
        <v>112</v>
      </c>
      <c r="R7" s="8" t="s">
        <v>113</v>
      </c>
      <c r="S7" s="8">
        <v>15.0</v>
      </c>
      <c r="T7" s="10"/>
      <c r="U7" s="10"/>
      <c r="V7" s="10"/>
    </row>
    <row r="8">
      <c r="A8" s="9">
        <v>5.0</v>
      </c>
      <c r="B8" s="9" t="s">
        <v>84</v>
      </c>
      <c r="C8" s="9">
        <v>15.0</v>
      </c>
      <c r="D8" s="9">
        <v>13.0</v>
      </c>
      <c r="E8" s="9">
        <v>2.0</v>
      </c>
      <c r="F8" s="8" t="s">
        <v>114</v>
      </c>
      <c r="G8" s="8">
        <v>4.0</v>
      </c>
      <c r="H8" s="10"/>
      <c r="I8" s="10"/>
      <c r="J8" s="8">
        <v>9.0</v>
      </c>
      <c r="K8" s="10"/>
      <c r="L8" s="10"/>
      <c r="M8" s="10"/>
      <c r="N8" s="10"/>
      <c r="O8" s="8" t="s">
        <v>115</v>
      </c>
      <c r="P8" s="8" t="s">
        <v>116</v>
      </c>
      <c r="Q8" s="8" t="s">
        <v>117</v>
      </c>
      <c r="R8" s="8" t="s">
        <v>118</v>
      </c>
      <c r="S8" s="8">
        <v>16.0</v>
      </c>
      <c r="T8" s="10"/>
      <c r="U8" s="10"/>
      <c r="V8" s="10"/>
    </row>
    <row r="9">
      <c r="A9" s="9" t="s">
        <v>90</v>
      </c>
      <c r="B9" s="9" t="s">
        <v>91</v>
      </c>
      <c r="C9">
        <f t="shared" ref="C9:E9" si="1">sum(C5:C8)</f>
        <v>45</v>
      </c>
      <c r="D9">
        <f t="shared" si="1"/>
        <v>37</v>
      </c>
      <c r="E9">
        <f t="shared" si="1"/>
        <v>8</v>
      </c>
      <c r="F9" s="10"/>
      <c r="G9" s="10">
        <f t="shared" ref="G9:N9" si="2">SUM(G4:G8)</f>
        <v>25</v>
      </c>
      <c r="H9" s="10">
        <f t="shared" si="2"/>
        <v>4</v>
      </c>
      <c r="I9" s="10">
        <f t="shared" si="2"/>
        <v>1</v>
      </c>
      <c r="J9" s="10">
        <f t="shared" si="2"/>
        <v>12</v>
      </c>
      <c r="K9" s="10">
        <f t="shared" si="2"/>
        <v>0</v>
      </c>
      <c r="L9" s="10">
        <f t="shared" si="2"/>
        <v>2</v>
      </c>
      <c r="M9" s="10">
        <f t="shared" si="2"/>
        <v>4</v>
      </c>
      <c r="N9" s="10">
        <f t="shared" si="2"/>
        <v>1</v>
      </c>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5"/>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47</v>
      </c>
      <c r="B1" s="19"/>
      <c r="C1" s="19"/>
      <c r="D1" s="19"/>
      <c r="E1" s="19"/>
      <c r="F1" s="19"/>
      <c r="G1" s="20"/>
      <c r="H1" s="20"/>
      <c r="I1" s="20"/>
      <c r="J1" s="20"/>
      <c r="K1" s="20"/>
      <c r="L1" s="20"/>
      <c r="M1" s="21"/>
      <c r="N1" s="21"/>
      <c r="O1" s="21"/>
      <c r="P1" s="8"/>
      <c r="Q1" s="8"/>
      <c r="R1" s="20"/>
      <c r="S1" s="20"/>
      <c r="T1" s="10"/>
      <c r="U1" s="10"/>
      <c r="V1" s="10"/>
    </row>
    <row r="2">
      <c r="A2" s="19" t="s">
        <v>119</v>
      </c>
      <c r="G2" s="20"/>
      <c r="H2" s="20"/>
      <c r="I2" s="20"/>
      <c r="J2" s="20"/>
      <c r="K2" s="20"/>
      <c r="L2" s="20"/>
      <c r="M2" s="21"/>
      <c r="N2" s="21"/>
      <c r="O2" s="21"/>
      <c r="P2" s="8"/>
      <c r="Q2" s="8"/>
      <c r="R2" s="20"/>
      <c r="S2" s="20"/>
      <c r="T2" s="10"/>
      <c r="U2" s="10"/>
      <c r="V2" s="10"/>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2" t="s">
        <v>59</v>
      </c>
      <c r="T3" s="23"/>
      <c r="U3" s="23"/>
      <c r="V3" s="23"/>
      <c r="W3" s="6"/>
      <c r="X3" s="6"/>
      <c r="Y3" s="6"/>
      <c r="Z3" s="6"/>
    </row>
    <row r="4">
      <c r="A4" s="8">
        <v>1.0</v>
      </c>
      <c r="B4" s="8" t="s">
        <v>60</v>
      </c>
      <c r="C4" s="8">
        <f>D4+E4</f>
        <v>9.5</v>
      </c>
      <c r="D4" s="8">
        <f>sum(G4:N4)</f>
        <v>7.5</v>
      </c>
      <c r="E4" s="8">
        <v>2.0</v>
      </c>
      <c r="F4" s="8" t="s">
        <v>120</v>
      </c>
      <c r="G4" s="8">
        <v>5.0</v>
      </c>
      <c r="H4" s="8">
        <v>0.5</v>
      </c>
      <c r="I4" s="10"/>
      <c r="J4" s="10"/>
      <c r="K4" s="10"/>
      <c r="L4" s="8">
        <v>0.5</v>
      </c>
      <c r="M4" s="8">
        <v>1.0</v>
      </c>
      <c r="N4" s="8">
        <v>0.5</v>
      </c>
      <c r="O4" s="8" t="s">
        <v>121</v>
      </c>
      <c r="P4" s="8" t="s">
        <v>122</v>
      </c>
      <c r="Q4" s="8" t="s">
        <v>123</v>
      </c>
      <c r="R4" s="8" t="s">
        <v>124</v>
      </c>
      <c r="S4" s="8">
        <v>8.0</v>
      </c>
      <c r="T4" s="10"/>
      <c r="U4" s="10"/>
      <c r="V4" s="10"/>
    </row>
    <row r="5">
      <c r="A5" s="9">
        <v>2.0</v>
      </c>
      <c r="B5" s="9" t="s">
        <v>66</v>
      </c>
      <c r="C5" s="9">
        <v>11.0</v>
      </c>
      <c r="D5" s="9">
        <v>9.0</v>
      </c>
      <c r="E5" s="9">
        <v>2.0</v>
      </c>
      <c r="F5" s="8" t="s">
        <v>125</v>
      </c>
      <c r="G5" s="8">
        <v>4.0</v>
      </c>
      <c r="H5" s="8">
        <v>2.0</v>
      </c>
      <c r="I5" s="8">
        <v>1.5</v>
      </c>
      <c r="J5" s="8">
        <v>1.5</v>
      </c>
      <c r="K5" s="10"/>
      <c r="L5" s="10"/>
      <c r="M5" s="10"/>
      <c r="N5" s="10"/>
      <c r="O5" s="8" t="s">
        <v>126</v>
      </c>
      <c r="P5" s="8" t="s">
        <v>127</v>
      </c>
      <c r="Q5" s="8" t="s">
        <v>128</v>
      </c>
      <c r="R5" s="8" t="s">
        <v>129</v>
      </c>
      <c r="S5" s="8">
        <v>9.0</v>
      </c>
      <c r="T5" s="10"/>
      <c r="U5" s="10"/>
      <c r="V5" s="10"/>
    </row>
    <row r="6">
      <c r="A6" s="9">
        <v>3.0</v>
      </c>
      <c r="B6" s="9" t="s">
        <v>130</v>
      </c>
      <c r="C6" s="9">
        <v>9.0</v>
      </c>
      <c r="D6" s="9">
        <v>7.0</v>
      </c>
      <c r="E6" s="9">
        <v>2.0</v>
      </c>
      <c r="F6" s="8" t="s">
        <v>131</v>
      </c>
      <c r="G6" s="8">
        <v>4.0</v>
      </c>
      <c r="H6" s="8">
        <v>2.0</v>
      </c>
      <c r="I6" s="8">
        <v>1.0</v>
      </c>
      <c r="J6" s="10"/>
      <c r="K6" s="10"/>
      <c r="L6" s="10"/>
      <c r="M6" s="10"/>
      <c r="N6" s="10"/>
      <c r="O6" s="8" t="s">
        <v>132</v>
      </c>
      <c r="P6" s="8" t="s">
        <v>133</v>
      </c>
      <c r="Q6" s="8" t="s">
        <v>134</v>
      </c>
      <c r="R6" s="8" t="s">
        <v>129</v>
      </c>
      <c r="S6" s="8">
        <v>8.0</v>
      </c>
      <c r="T6" s="10"/>
      <c r="U6" s="10"/>
      <c r="V6" s="10"/>
    </row>
    <row r="7">
      <c r="A7" s="9">
        <v>4.0</v>
      </c>
      <c r="B7" s="9" t="s">
        <v>78</v>
      </c>
      <c r="C7" s="9">
        <v>11.0</v>
      </c>
      <c r="D7" s="9">
        <v>9.0</v>
      </c>
      <c r="E7" s="9">
        <v>2.0</v>
      </c>
      <c r="F7" s="8" t="s">
        <v>135</v>
      </c>
      <c r="G7" s="8">
        <v>3.0</v>
      </c>
      <c r="H7" s="8">
        <v>3.0</v>
      </c>
      <c r="I7" s="10"/>
      <c r="J7" s="10"/>
      <c r="K7" s="8">
        <v>1.0</v>
      </c>
      <c r="L7" s="8">
        <v>2.0</v>
      </c>
      <c r="M7" s="10"/>
      <c r="N7" s="10"/>
      <c r="O7" s="8" t="s">
        <v>136</v>
      </c>
      <c r="P7" s="8" t="s">
        <v>137</v>
      </c>
      <c r="Q7" s="8" t="s">
        <v>138</v>
      </c>
      <c r="R7" s="8" t="s">
        <v>139</v>
      </c>
      <c r="S7" s="8">
        <v>9.0</v>
      </c>
      <c r="T7" s="10"/>
      <c r="U7" s="10"/>
      <c r="V7" s="10"/>
    </row>
    <row r="8">
      <c r="A8" s="9">
        <v>5.0</v>
      </c>
      <c r="B8" s="9" t="s">
        <v>84</v>
      </c>
      <c r="C8" s="9">
        <v>7.0</v>
      </c>
      <c r="D8" s="9">
        <v>5.0</v>
      </c>
      <c r="E8" s="9">
        <v>2.0</v>
      </c>
      <c r="F8" s="8" t="s">
        <v>140</v>
      </c>
      <c r="G8" s="8">
        <v>4.0</v>
      </c>
      <c r="H8" s="8">
        <v>1.0</v>
      </c>
      <c r="I8" s="10"/>
      <c r="J8" s="10"/>
      <c r="K8" s="10"/>
      <c r="L8" s="10"/>
      <c r="M8" s="10"/>
      <c r="N8" s="10"/>
      <c r="O8" s="8" t="s">
        <v>141</v>
      </c>
      <c r="P8" s="28" t="s">
        <v>133</v>
      </c>
      <c r="Q8" s="10"/>
      <c r="R8" s="10"/>
      <c r="S8" s="10"/>
      <c r="T8" s="10"/>
      <c r="U8" s="10"/>
      <c r="V8" s="10"/>
    </row>
    <row r="9">
      <c r="A9" s="9" t="s">
        <v>90</v>
      </c>
      <c r="B9" s="9" t="s">
        <v>91</v>
      </c>
      <c r="C9">
        <f t="shared" ref="C9:E9" si="1">sum(C5:C8)</f>
        <v>38</v>
      </c>
      <c r="D9">
        <f t="shared" si="1"/>
        <v>30</v>
      </c>
      <c r="E9">
        <f t="shared" si="1"/>
        <v>8</v>
      </c>
      <c r="F9" s="10"/>
      <c r="G9" s="10">
        <f t="shared" ref="G9:N9" si="2">SUM(G4:G8)</f>
        <v>20</v>
      </c>
      <c r="H9" s="10">
        <f t="shared" si="2"/>
        <v>8.5</v>
      </c>
      <c r="I9" s="10">
        <f t="shared" si="2"/>
        <v>2.5</v>
      </c>
      <c r="J9" s="10">
        <f t="shared" si="2"/>
        <v>1.5</v>
      </c>
      <c r="K9" s="10">
        <f t="shared" si="2"/>
        <v>1</v>
      </c>
      <c r="L9" s="10">
        <f t="shared" si="2"/>
        <v>2.5</v>
      </c>
      <c r="M9" s="10">
        <f t="shared" si="2"/>
        <v>1</v>
      </c>
      <c r="N9" s="10">
        <f t="shared" si="2"/>
        <v>0.5</v>
      </c>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47</v>
      </c>
      <c r="B1" s="19"/>
      <c r="C1" s="19"/>
      <c r="D1" s="19"/>
      <c r="E1" s="19"/>
      <c r="F1" s="19"/>
      <c r="G1" s="20"/>
      <c r="H1" s="20"/>
      <c r="I1" s="20"/>
      <c r="J1" s="20"/>
      <c r="K1" s="20"/>
      <c r="L1" s="20"/>
      <c r="M1" s="21"/>
      <c r="N1" s="21"/>
      <c r="O1" s="21"/>
      <c r="P1" s="8"/>
      <c r="Q1" s="8"/>
      <c r="R1" s="20"/>
      <c r="S1" s="20"/>
      <c r="T1" s="10"/>
      <c r="U1" s="10"/>
      <c r="V1" s="10"/>
    </row>
    <row r="2">
      <c r="A2" s="19" t="s">
        <v>142</v>
      </c>
      <c r="G2" s="20"/>
      <c r="H2" s="20"/>
      <c r="I2" s="20"/>
      <c r="J2" s="20"/>
      <c r="K2" s="20"/>
      <c r="L2" s="20"/>
      <c r="M2" s="21"/>
      <c r="N2" s="21"/>
      <c r="O2" s="21"/>
      <c r="P2" s="8"/>
      <c r="Q2" s="8"/>
      <c r="R2" s="20"/>
      <c r="S2" s="20"/>
      <c r="T2" s="10"/>
      <c r="U2" s="10"/>
      <c r="V2" s="10"/>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2" t="s">
        <v>59</v>
      </c>
      <c r="T3" s="23"/>
      <c r="U3" s="23"/>
      <c r="V3" s="23"/>
      <c r="W3" s="6"/>
      <c r="X3" s="6"/>
      <c r="Y3" s="6"/>
      <c r="Z3" s="6"/>
    </row>
    <row r="4">
      <c r="A4" s="24">
        <v>1.0</v>
      </c>
      <c r="B4" s="24" t="s">
        <v>60</v>
      </c>
      <c r="C4" s="24">
        <v>9.0</v>
      </c>
      <c r="D4" s="24">
        <v>7.0</v>
      </c>
      <c r="E4" s="24">
        <v>2.0</v>
      </c>
      <c r="F4" s="8" t="s">
        <v>143</v>
      </c>
      <c r="G4" s="24">
        <v>4.0</v>
      </c>
      <c r="H4" s="24">
        <v>0.5</v>
      </c>
      <c r="I4" s="25"/>
      <c r="J4" s="25"/>
      <c r="K4" s="25"/>
      <c r="L4" s="24">
        <v>0.5</v>
      </c>
      <c r="M4" s="24">
        <v>1.0</v>
      </c>
      <c r="N4" s="24">
        <v>1.0</v>
      </c>
      <c r="O4" s="29" t="s">
        <v>144</v>
      </c>
      <c r="P4" s="24" t="s">
        <v>145</v>
      </c>
      <c r="Q4" s="24" t="s">
        <v>146</v>
      </c>
      <c r="R4" s="24" t="s">
        <v>147</v>
      </c>
      <c r="S4" s="24">
        <v>8.0</v>
      </c>
      <c r="T4" s="10"/>
      <c r="U4" s="10"/>
      <c r="V4" s="10"/>
      <c r="X4" s="27"/>
      <c r="Y4" s="27"/>
      <c r="Z4" s="27"/>
    </row>
    <row r="5">
      <c r="A5" s="9">
        <v>2.0</v>
      </c>
      <c r="B5" s="9" t="s">
        <v>66</v>
      </c>
      <c r="C5" s="9">
        <v>10.5</v>
      </c>
      <c r="D5" s="9">
        <v>8.5</v>
      </c>
      <c r="E5" s="9">
        <v>2.0</v>
      </c>
      <c r="F5" s="8" t="s">
        <v>148</v>
      </c>
      <c r="G5" s="8">
        <v>4.0</v>
      </c>
      <c r="H5" s="8">
        <v>2.0</v>
      </c>
      <c r="I5" s="8">
        <v>2.0</v>
      </c>
      <c r="J5" s="10"/>
      <c r="K5" s="10"/>
      <c r="L5" s="10"/>
      <c r="M5" s="8">
        <v>0.5</v>
      </c>
      <c r="N5" s="10"/>
      <c r="O5" s="8" t="s">
        <v>149</v>
      </c>
      <c r="P5" s="8" t="s">
        <v>150</v>
      </c>
      <c r="Q5" s="8" t="s">
        <v>151</v>
      </c>
      <c r="R5" s="8" t="s">
        <v>152</v>
      </c>
      <c r="S5" s="8">
        <v>8.0</v>
      </c>
      <c r="T5" s="10"/>
      <c r="U5" s="10"/>
      <c r="V5" s="10"/>
    </row>
    <row r="6">
      <c r="A6" s="9">
        <v>3.0</v>
      </c>
      <c r="B6" s="9" t="s">
        <v>72</v>
      </c>
      <c r="C6" s="9">
        <v>10.0</v>
      </c>
      <c r="D6" s="9">
        <v>8.0</v>
      </c>
      <c r="E6" s="9">
        <v>2.0</v>
      </c>
      <c r="F6" s="8" t="s">
        <v>153</v>
      </c>
      <c r="G6" s="8">
        <v>4.0</v>
      </c>
      <c r="H6" s="8">
        <v>2.0</v>
      </c>
      <c r="I6" s="8">
        <v>2.0</v>
      </c>
      <c r="J6" s="10"/>
      <c r="K6" s="10"/>
      <c r="L6" s="10"/>
      <c r="M6" s="10"/>
      <c r="N6" s="10"/>
      <c r="O6" s="8" t="s">
        <v>154</v>
      </c>
      <c r="P6" s="8" t="s">
        <v>155</v>
      </c>
      <c r="Q6" s="8" t="s">
        <v>156</v>
      </c>
      <c r="R6" s="8" t="s">
        <v>157</v>
      </c>
      <c r="S6" s="8">
        <v>8.0</v>
      </c>
      <c r="T6" s="10"/>
      <c r="U6" s="10"/>
      <c r="V6" s="10"/>
    </row>
    <row r="7">
      <c r="A7" s="9">
        <v>4.0</v>
      </c>
      <c r="B7" s="9" t="s">
        <v>78</v>
      </c>
      <c r="C7" s="9">
        <v>10.0</v>
      </c>
      <c r="D7" s="9">
        <v>8.0</v>
      </c>
      <c r="E7" s="9">
        <v>2.0</v>
      </c>
      <c r="F7" s="8" t="s">
        <v>158</v>
      </c>
      <c r="G7" s="8">
        <v>4.0</v>
      </c>
      <c r="H7" s="8"/>
      <c r="I7" s="8">
        <v>2.0</v>
      </c>
      <c r="J7" s="10"/>
      <c r="K7" s="8"/>
      <c r="L7" s="8"/>
      <c r="M7" s="8">
        <v>2.0</v>
      </c>
      <c r="N7" s="10"/>
      <c r="O7" s="8" t="s">
        <v>159</v>
      </c>
      <c r="P7" s="8" t="s">
        <v>160</v>
      </c>
      <c r="Q7" s="8" t="s">
        <v>161</v>
      </c>
      <c r="R7" s="8" t="s">
        <v>162</v>
      </c>
      <c r="S7" s="8">
        <v>8.0</v>
      </c>
      <c r="T7" s="10"/>
      <c r="U7" s="10"/>
      <c r="V7" s="10"/>
    </row>
    <row r="8">
      <c r="A8" s="9">
        <v>5.0</v>
      </c>
      <c r="B8" s="9" t="s">
        <v>84</v>
      </c>
      <c r="C8" s="9">
        <v>10.0</v>
      </c>
      <c r="D8" s="9">
        <v>8.0</v>
      </c>
      <c r="E8" s="9">
        <v>2.0</v>
      </c>
      <c r="F8" s="8" t="s">
        <v>163</v>
      </c>
      <c r="G8" s="8">
        <v>3.0</v>
      </c>
      <c r="H8" s="10"/>
      <c r="I8" s="8">
        <v>2.0</v>
      </c>
      <c r="J8" s="10"/>
      <c r="K8" s="8">
        <v>2.0</v>
      </c>
      <c r="L8" s="8">
        <v>1.0</v>
      </c>
      <c r="M8" s="10"/>
      <c r="N8" s="10"/>
      <c r="O8" s="8" t="s">
        <v>164</v>
      </c>
      <c r="P8" s="10"/>
      <c r="Q8" s="10"/>
      <c r="R8" s="10"/>
      <c r="S8" s="8">
        <v>8.0</v>
      </c>
      <c r="T8" s="10"/>
      <c r="U8" s="10"/>
      <c r="V8" s="10"/>
    </row>
    <row r="9">
      <c r="A9" s="9" t="s">
        <v>90</v>
      </c>
      <c r="B9" s="9" t="s">
        <v>91</v>
      </c>
      <c r="C9">
        <f t="shared" ref="C9:E9" si="1">sum(C5:C8)</f>
        <v>40.5</v>
      </c>
      <c r="D9">
        <f t="shared" si="1"/>
        <v>32.5</v>
      </c>
      <c r="E9">
        <f t="shared" si="1"/>
        <v>8</v>
      </c>
      <c r="F9" s="10"/>
      <c r="G9" s="10">
        <f t="shared" ref="G9:N9" si="2">SUM(G4:G8)</f>
        <v>19</v>
      </c>
      <c r="H9" s="10">
        <f t="shared" si="2"/>
        <v>4.5</v>
      </c>
      <c r="I9" s="10">
        <f t="shared" si="2"/>
        <v>8</v>
      </c>
      <c r="J9" s="10">
        <f t="shared" si="2"/>
        <v>0</v>
      </c>
      <c r="K9" s="10">
        <f t="shared" si="2"/>
        <v>2</v>
      </c>
      <c r="L9" s="10">
        <f t="shared" si="2"/>
        <v>1.5</v>
      </c>
      <c r="M9" s="10">
        <f t="shared" si="2"/>
        <v>3.5</v>
      </c>
      <c r="N9" s="10">
        <f t="shared" si="2"/>
        <v>1</v>
      </c>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47</v>
      </c>
      <c r="B1" s="19"/>
      <c r="C1" s="19"/>
      <c r="D1" s="19"/>
      <c r="E1" s="19"/>
      <c r="F1" s="19"/>
      <c r="G1" s="20"/>
      <c r="H1" s="20"/>
      <c r="I1" s="20"/>
      <c r="J1" s="20"/>
      <c r="K1" s="20"/>
      <c r="L1" s="20"/>
      <c r="M1" s="21"/>
      <c r="N1" s="21"/>
      <c r="O1" s="21"/>
      <c r="P1" s="8"/>
      <c r="Q1" s="8"/>
      <c r="R1" s="20"/>
      <c r="S1" s="20"/>
      <c r="T1" s="10"/>
      <c r="U1" s="10"/>
      <c r="V1" s="10"/>
    </row>
    <row r="2">
      <c r="A2" s="19" t="s">
        <v>165</v>
      </c>
      <c r="G2" s="20"/>
      <c r="H2" s="20"/>
      <c r="I2" s="20"/>
      <c r="J2" s="20"/>
      <c r="K2" s="20"/>
      <c r="L2" s="20"/>
      <c r="M2" s="21"/>
      <c r="N2" s="21"/>
      <c r="O2" s="21"/>
      <c r="P2" s="8"/>
      <c r="Q2" s="8"/>
      <c r="R2" s="20"/>
      <c r="S2" s="20"/>
      <c r="T2" s="10"/>
      <c r="U2" s="10"/>
      <c r="V2" s="10"/>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2" t="s">
        <v>59</v>
      </c>
      <c r="T3" s="23"/>
      <c r="U3" s="23"/>
      <c r="V3" s="23"/>
      <c r="W3" s="6"/>
      <c r="X3" s="6"/>
      <c r="Y3" s="6"/>
      <c r="Z3" s="6"/>
    </row>
    <row r="4">
      <c r="A4" s="24">
        <v>1.0</v>
      </c>
      <c r="B4" s="24" t="s">
        <v>60</v>
      </c>
      <c r="C4" s="24" t="s">
        <v>166</v>
      </c>
      <c r="D4" s="24" t="s">
        <v>166</v>
      </c>
      <c r="E4" s="24" t="s">
        <v>166</v>
      </c>
      <c r="F4" s="24" t="s">
        <v>167</v>
      </c>
      <c r="G4" s="24"/>
      <c r="H4" s="24"/>
      <c r="I4" s="25"/>
      <c r="J4" s="25"/>
      <c r="K4" s="25"/>
      <c r="L4" s="24"/>
      <c r="M4" s="24"/>
      <c r="N4" s="24"/>
      <c r="O4" s="29" t="s">
        <v>166</v>
      </c>
      <c r="P4" s="24" t="s">
        <v>166</v>
      </c>
      <c r="Q4" s="24" t="s">
        <v>166</v>
      </c>
      <c r="R4" s="24" t="s">
        <v>166</v>
      </c>
      <c r="S4" s="24"/>
      <c r="T4" s="10"/>
      <c r="U4" s="10"/>
      <c r="V4" s="25"/>
      <c r="W4" s="27"/>
      <c r="X4" s="27"/>
      <c r="Y4" s="27"/>
      <c r="Z4" s="27"/>
    </row>
    <row r="5">
      <c r="A5" s="9">
        <v>2.0</v>
      </c>
      <c r="B5" s="9" t="s">
        <v>66</v>
      </c>
      <c r="C5" s="24">
        <v>14.0</v>
      </c>
      <c r="D5" s="24">
        <v>12.0</v>
      </c>
      <c r="E5" s="9">
        <v>2.0</v>
      </c>
      <c r="F5" s="8" t="s">
        <v>168</v>
      </c>
      <c r="G5" s="8">
        <v>9.0</v>
      </c>
      <c r="H5" s="8">
        <v>2.0</v>
      </c>
      <c r="I5" s="8"/>
      <c r="J5" s="10"/>
      <c r="K5" s="10"/>
      <c r="L5" s="10"/>
      <c r="M5" s="8">
        <v>1.0</v>
      </c>
      <c r="N5" s="10"/>
      <c r="O5" s="8" t="s">
        <v>169</v>
      </c>
      <c r="P5" s="8" t="s">
        <v>170</v>
      </c>
      <c r="Q5" s="8" t="s">
        <v>171</v>
      </c>
      <c r="R5" s="8" t="s">
        <v>172</v>
      </c>
      <c r="S5" s="8">
        <v>8.0</v>
      </c>
      <c r="T5" s="10"/>
      <c r="U5" s="10"/>
      <c r="V5" s="10"/>
    </row>
    <row r="6">
      <c r="A6" s="9">
        <v>3.0</v>
      </c>
      <c r="B6" s="9" t="s">
        <v>173</v>
      </c>
      <c r="C6" s="24">
        <v>14.5</v>
      </c>
      <c r="D6" s="24">
        <v>12.5</v>
      </c>
      <c r="E6" s="9">
        <v>2.0</v>
      </c>
      <c r="F6" s="8" t="s">
        <v>174</v>
      </c>
      <c r="G6" s="8">
        <v>8.0</v>
      </c>
      <c r="H6" s="8">
        <v>1.0</v>
      </c>
      <c r="I6" s="8">
        <v>1.0</v>
      </c>
      <c r="J6" s="10"/>
      <c r="K6" s="8">
        <v>0.5</v>
      </c>
      <c r="L6" s="10"/>
      <c r="M6" s="10"/>
      <c r="N6" s="8"/>
      <c r="O6" s="30" t="s">
        <v>175</v>
      </c>
      <c r="P6" s="30" t="s">
        <v>176</v>
      </c>
      <c r="Q6" s="8" t="s">
        <v>177</v>
      </c>
      <c r="R6" s="8" t="s">
        <v>178</v>
      </c>
      <c r="S6" s="8">
        <v>10.0</v>
      </c>
      <c r="T6" s="10"/>
      <c r="U6" s="10"/>
      <c r="V6" s="10"/>
    </row>
    <row r="7">
      <c r="A7" s="9">
        <v>4.0</v>
      </c>
      <c r="B7" s="9" t="s">
        <v>179</v>
      </c>
      <c r="C7" s="9">
        <v>11.5</v>
      </c>
      <c r="D7" s="9">
        <v>8.5</v>
      </c>
      <c r="E7" s="9">
        <v>3.0</v>
      </c>
      <c r="F7" s="8" t="s">
        <v>180</v>
      </c>
      <c r="G7" s="8">
        <v>6.0</v>
      </c>
      <c r="H7" s="10"/>
      <c r="I7" s="10"/>
      <c r="J7" s="10"/>
      <c r="K7" s="10"/>
      <c r="L7" s="8">
        <v>1.0</v>
      </c>
      <c r="M7" s="10"/>
      <c r="N7" s="8">
        <v>1.5</v>
      </c>
      <c r="O7" s="8" t="s">
        <v>181</v>
      </c>
      <c r="P7" s="8" t="s">
        <v>182</v>
      </c>
      <c r="Q7" s="8" t="s">
        <v>183</v>
      </c>
      <c r="R7" s="8" t="s">
        <v>184</v>
      </c>
      <c r="S7" s="8">
        <v>10.0</v>
      </c>
      <c r="T7" s="10"/>
      <c r="U7" s="10"/>
      <c r="V7" s="10"/>
    </row>
    <row r="8">
      <c r="A8" s="9">
        <v>5.0</v>
      </c>
      <c r="B8" s="9" t="s">
        <v>84</v>
      </c>
      <c r="C8" s="9">
        <v>12.0</v>
      </c>
      <c r="D8" s="9">
        <v>10.0</v>
      </c>
      <c r="E8" s="9">
        <v>2.0</v>
      </c>
      <c r="F8" s="8" t="s">
        <v>185</v>
      </c>
      <c r="G8" s="8">
        <v>7.0</v>
      </c>
      <c r="H8" s="10"/>
      <c r="I8" s="8">
        <v>3.0</v>
      </c>
      <c r="J8" s="10"/>
      <c r="K8" s="10"/>
      <c r="L8" s="10"/>
      <c r="M8" s="10"/>
      <c r="N8" s="10"/>
      <c r="O8" s="8" t="s">
        <v>186</v>
      </c>
      <c r="P8" s="8" t="s">
        <v>187</v>
      </c>
      <c r="Q8" s="8" t="s">
        <v>188</v>
      </c>
      <c r="R8" s="8" t="s">
        <v>189</v>
      </c>
      <c r="S8" s="8">
        <v>15.0</v>
      </c>
      <c r="T8" s="10"/>
      <c r="U8" s="10"/>
      <c r="V8" s="10"/>
    </row>
    <row r="9">
      <c r="A9" s="4" t="s">
        <v>90</v>
      </c>
      <c r="B9" s="4" t="s">
        <v>91</v>
      </c>
      <c r="C9" s="6">
        <f t="shared" ref="C9:E9" si="1">sum(C5:C8)</f>
        <v>52</v>
      </c>
      <c r="D9" s="6">
        <f t="shared" si="1"/>
        <v>43</v>
      </c>
      <c r="E9" s="6">
        <f t="shared" si="1"/>
        <v>9</v>
      </c>
      <c r="F9" s="23"/>
      <c r="G9" s="23">
        <f t="shared" ref="G9:N9" si="2">SUM(G4:G8)</f>
        <v>30</v>
      </c>
      <c r="H9" s="23">
        <f t="shared" si="2"/>
        <v>3</v>
      </c>
      <c r="I9" s="23">
        <f t="shared" si="2"/>
        <v>4</v>
      </c>
      <c r="J9" s="23">
        <f t="shared" si="2"/>
        <v>0</v>
      </c>
      <c r="K9" s="23">
        <f t="shared" si="2"/>
        <v>0.5</v>
      </c>
      <c r="L9" s="23">
        <f t="shared" si="2"/>
        <v>1</v>
      </c>
      <c r="M9" s="23">
        <f t="shared" si="2"/>
        <v>1</v>
      </c>
      <c r="N9" s="23">
        <f t="shared" si="2"/>
        <v>1.5</v>
      </c>
      <c r="O9" s="10"/>
      <c r="P9" s="10"/>
      <c r="Q9" s="10"/>
      <c r="R9" s="10"/>
      <c r="S9" s="10"/>
      <c r="T9" s="10"/>
      <c r="U9" s="10"/>
      <c r="V9" s="10"/>
    </row>
    <row r="10">
      <c r="F10" s="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47</v>
      </c>
      <c r="B1" s="19"/>
      <c r="C1" s="19"/>
      <c r="D1" s="19"/>
      <c r="E1" s="19"/>
      <c r="F1" s="19"/>
      <c r="G1" s="20"/>
      <c r="H1" s="20"/>
      <c r="I1" s="20"/>
      <c r="J1" s="20"/>
      <c r="K1" s="20"/>
      <c r="L1" s="20"/>
      <c r="M1" s="21"/>
      <c r="N1" s="21"/>
      <c r="O1" s="21"/>
      <c r="P1" s="8"/>
      <c r="Q1" s="8"/>
      <c r="R1" s="20"/>
      <c r="S1" s="20"/>
      <c r="T1" s="10"/>
      <c r="U1" s="10"/>
      <c r="V1" s="10"/>
    </row>
    <row r="2">
      <c r="A2" s="19" t="s">
        <v>190</v>
      </c>
      <c r="G2" s="20"/>
      <c r="H2" s="20"/>
      <c r="I2" s="20"/>
      <c r="J2" s="20"/>
      <c r="K2" s="20"/>
      <c r="L2" s="20"/>
      <c r="M2" s="21"/>
      <c r="N2" s="21"/>
      <c r="O2" s="21"/>
      <c r="P2" s="8"/>
      <c r="Q2" s="8"/>
      <c r="R2" s="20"/>
      <c r="S2" s="20"/>
      <c r="T2" s="10"/>
      <c r="U2" s="10"/>
      <c r="V2" s="10"/>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2" t="s">
        <v>59</v>
      </c>
      <c r="T3" s="23"/>
      <c r="U3" s="23"/>
      <c r="V3" s="23"/>
      <c r="W3" s="6"/>
      <c r="X3" s="6"/>
      <c r="Y3" s="6"/>
      <c r="Z3" s="6"/>
    </row>
    <row r="4">
      <c r="A4" s="24">
        <v>1.0</v>
      </c>
      <c r="B4" s="24" t="s">
        <v>60</v>
      </c>
      <c r="C4" s="24">
        <f>D4+E4</f>
        <v>11</v>
      </c>
      <c r="D4" s="24">
        <f>sum(G4:N4)</f>
        <v>9</v>
      </c>
      <c r="E4" s="24">
        <v>2.0</v>
      </c>
      <c r="F4" s="24" t="s">
        <v>191</v>
      </c>
      <c r="G4" s="24">
        <v>3.0</v>
      </c>
      <c r="H4" s="24">
        <v>0.0</v>
      </c>
      <c r="I4" s="24">
        <v>2.0</v>
      </c>
      <c r="J4" s="24">
        <v>1.0</v>
      </c>
      <c r="K4" s="25"/>
      <c r="L4" s="24">
        <v>0.5</v>
      </c>
      <c r="M4" s="24">
        <v>1.0</v>
      </c>
      <c r="N4" s="24">
        <v>1.5</v>
      </c>
      <c r="O4" s="26" t="s">
        <v>192</v>
      </c>
      <c r="P4" s="24" t="s">
        <v>193</v>
      </c>
      <c r="Q4" s="24" t="s">
        <v>194</v>
      </c>
      <c r="R4" s="24" t="s">
        <v>195</v>
      </c>
      <c r="S4" s="24">
        <v>8.5</v>
      </c>
      <c r="T4" s="10"/>
      <c r="U4" s="10"/>
      <c r="V4" s="25"/>
      <c r="W4" s="27"/>
      <c r="X4" s="27"/>
      <c r="Y4" s="27"/>
      <c r="Z4" s="27"/>
    </row>
    <row r="5">
      <c r="A5" s="9">
        <v>2.0</v>
      </c>
      <c r="B5" s="9" t="s">
        <v>66</v>
      </c>
      <c r="C5" s="9">
        <v>9.0</v>
      </c>
      <c r="D5" s="9">
        <v>7.0</v>
      </c>
      <c r="E5" s="9">
        <v>2.0</v>
      </c>
      <c r="F5" s="9" t="s">
        <v>196</v>
      </c>
      <c r="G5" s="8">
        <v>3.0</v>
      </c>
      <c r="H5" s="8">
        <v>1.0</v>
      </c>
      <c r="I5" s="8">
        <v>2.0</v>
      </c>
      <c r="J5" s="8"/>
      <c r="K5" s="10"/>
      <c r="L5" s="10"/>
      <c r="M5" s="8">
        <v>1.0</v>
      </c>
      <c r="N5" s="10"/>
      <c r="O5" s="8" t="s">
        <v>197</v>
      </c>
      <c r="P5" s="8" t="s">
        <v>198</v>
      </c>
      <c r="Q5" s="10"/>
      <c r="R5" s="8" t="s">
        <v>199</v>
      </c>
      <c r="S5" s="8">
        <v>9.0</v>
      </c>
      <c r="T5" s="10"/>
      <c r="U5" s="10"/>
      <c r="V5" s="10"/>
    </row>
    <row r="6">
      <c r="A6" s="9">
        <v>3.0</v>
      </c>
      <c r="B6" s="9" t="s">
        <v>173</v>
      </c>
      <c r="C6" s="9">
        <v>9.0</v>
      </c>
      <c r="D6" s="9">
        <v>7.0</v>
      </c>
      <c r="E6" s="9">
        <v>2.0</v>
      </c>
      <c r="F6" s="9" t="s">
        <v>200</v>
      </c>
      <c r="G6" s="8">
        <v>2.0</v>
      </c>
      <c r="H6" s="8">
        <v>2.0</v>
      </c>
      <c r="I6" s="8">
        <v>1.5</v>
      </c>
      <c r="J6" s="8"/>
      <c r="K6" s="10"/>
      <c r="L6" s="10"/>
      <c r="M6" s="8">
        <v>1.5</v>
      </c>
      <c r="N6" s="10"/>
      <c r="O6" s="8" t="s">
        <v>201</v>
      </c>
      <c r="P6" s="8" t="s">
        <v>202</v>
      </c>
      <c r="Q6" s="8" t="s">
        <v>203</v>
      </c>
      <c r="R6" s="8" t="s">
        <v>204</v>
      </c>
      <c r="S6" s="8">
        <v>9.0</v>
      </c>
      <c r="T6" s="10"/>
      <c r="U6" s="10"/>
      <c r="V6" s="10"/>
    </row>
    <row r="7">
      <c r="A7" s="9">
        <v>4.0</v>
      </c>
      <c r="B7" s="9" t="s">
        <v>179</v>
      </c>
      <c r="C7" s="9">
        <v>10.0</v>
      </c>
      <c r="D7" s="9">
        <v>7.0</v>
      </c>
      <c r="E7" s="9">
        <v>2.0</v>
      </c>
      <c r="F7" s="9" t="s">
        <v>205</v>
      </c>
      <c r="G7" s="8">
        <v>1.0</v>
      </c>
      <c r="H7" s="10"/>
      <c r="I7" s="8"/>
      <c r="J7" s="8">
        <v>3.0</v>
      </c>
      <c r="K7" s="8"/>
      <c r="L7" s="8">
        <v>1.0</v>
      </c>
      <c r="M7" s="8">
        <v>1.0</v>
      </c>
      <c r="N7" s="10"/>
      <c r="O7" s="8" t="s">
        <v>206</v>
      </c>
      <c r="P7" s="8" t="s">
        <v>207</v>
      </c>
      <c r="Q7" s="8" t="s">
        <v>208</v>
      </c>
      <c r="R7" s="8" t="s">
        <v>209</v>
      </c>
      <c r="S7" s="10"/>
      <c r="T7" s="10"/>
      <c r="U7" s="10"/>
      <c r="V7" s="10"/>
    </row>
    <row r="8">
      <c r="A8" s="9">
        <v>5.0</v>
      </c>
      <c r="B8" s="9" t="s">
        <v>84</v>
      </c>
      <c r="C8" s="9">
        <v>10.5</v>
      </c>
      <c r="D8" s="9">
        <v>8.5</v>
      </c>
      <c r="E8" s="9">
        <v>2.0</v>
      </c>
      <c r="F8" s="9" t="s">
        <v>210</v>
      </c>
      <c r="G8" s="10"/>
      <c r="H8" s="8"/>
      <c r="I8" s="8">
        <v>1.5</v>
      </c>
      <c r="J8" s="8">
        <v>1.5</v>
      </c>
      <c r="K8" s="8">
        <v>1.5</v>
      </c>
      <c r="L8" s="10"/>
      <c r="M8" s="8">
        <v>2.0</v>
      </c>
      <c r="N8" s="10"/>
      <c r="O8" s="8" t="s">
        <v>211</v>
      </c>
      <c r="P8" s="8" t="s">
        <v>212</v>
      </c>
      <c r="Q8" s="8" t="s">
        <v>213</v>
      </c>
      <c r="R8" s="10"/>
      <c r="S8" s="10"/>
      <c r="T8" s="10"/>
      <c r="U8" s="10"/>
      <c r="V8" s="10"/>
    </row>
    <row r="9">
      <c r="A9" s="9" t="s">
        <v>90</v>
      </c>
      <c r="B9" s="9" t="s">
        <v>91</v>
      </c>
      <c r="C9">
        <f t="shared" ref="C9:E9" si="1">sum(C5:C8)</f>
        <v>38.5</v>
      </c>
      <c r="D9">
        <f t="shared" si="1"/>
        <v>29.5</v>
      </c>
      <c r="E9">
        <f t="shared" si="1"/>
        <v>8</v>
      </c>
      <c r="F9" s="10"/>
      <c r="G9" s="10">
        <f t="shared" ref="G9:N9" si="2">SUM(G4:G8)</f>
        <v>9</v>
      </c>
      <c r="H9" s="10">
        <f t="shared" si="2"/>
        <v>3</v>
      </c>
      <c r="I9" s="10">
        <f t="shared" si="2"/>
        <v>7</v>
      </c>
      <c r="J9" s="10">
        <f t="shared" si="2"/>
        <v>5.5</v>
      </c>
      <c r="K9" s="10">
        <f t="shared" si="2"/>
        <v>1.5</v>
      </c>
      <c r="L9" s="10">
        <f t="shared" si="2"/>
        <v>1.5</v>
      </c>
      <c r="M9" s="10">
        <f t="shared" si="2"/>
        <v>6.5</v>
      </c>
      <c r="N9" s="10">
        <f t="shared" si="2"/>
        <v>1.5</v>
      </c>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hyperlinks>
    <hyperlink r:id="rId1" ref="O4"/>
  </hyperlinks>
  <drawing r:id="rId2"/>
</worksheet>
</file>