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nliu\Desktop\第四季度大课\"/>
    </mc:Choice>
  </mc:AlternateContent>
  <xr:revisionPtr revIDLastSave="0" documentId="10_ncr:8100000_{7A259AE8-D2B6-45F8-AE33-56B4B880F1AC}" xr6:coauthVersionLast="34" xr6:coauthVersionMax="34" xr10:uidLastSave="{00000000-0000-0000-0000-000000000000}"/>
  <bookViews>
    <workbookView xWindow="120" yWindow="30" windowWidth="15255" windowHeight="8160" xr2:uid="{00000000-000D-0000-FFFF-FFFF00000000}"/>
  </bookViews>
  <sheets>
    <sheet name="薪酬架构" sheetId="2" r:id="rId1"/>
  </sheets>
  <calcPr calcId="162913"/>
</workbook>
</file>

<file path=xl/calcChain.xml><?xml version="1.0" encoding="utf-8"?>
<calcChain xmlns="http://schemas.openxmlformats.org/spreadsheetml/2006/main">
  <c r="L17" i="2" l="1"/>
  <c r="K17" i="2"/>
  <c r="J16" i="2"/>
  <c r="J15" i="2" s="1"/>
  <c r="L16" i="2"/>
  <c r="I17" i="2"/>
  <c r="H17" i="2"/>
  <c r="G16" i="2"/>
  <c r="I16" i="2" s="1"/>
  <c r="F17" i="2"/>
  <c r="E17" i="2"/>
  <c r="D16" i="2"/>
  <c r="E16" i="2" s="1"/>
  <c r="K16" i="2"/>
  <c r="D15" i="2" l="1"/>
  <c r="D14" i="2" s="1"/>
  <c r="F16" i="2"/>
  <c r="L15" i="2"/>
  <c r="J14" i="2"/>
  <c r="K15" i="2"/>
  <c r="H16" i="2"/>
  <c r="G15" i="2"/>
  <c r="D13" i="2"/>
  <c r="F14" i="2"/>
  <c r="E14" i="2"/>
  <c r="F15" i="2"/>
  <c r="E15" i="2"/>
  <c r="L14" i="2" l="1"/>
  <c r="K14" i="2"/>
  <c r="J13" i="2"/>
  <c r="H15" i="2"/>
  <c r="G14" i="2"/>
  <c r="I15" i="2"/>
  <c r="D12" i="2"/>
  <c r="E13" i="2"/>
  <c r="F13" i="2"/>
  <c r="L13" i="2" l="1"/>
  <c r="J12" i="2"/>
  <c r="K13" i="2"/>
  <c r="G13" i="2"/>
  <c r="I14" i="2"/>
  <c r="H14" i="2"/>
  <c r="D11" i="2"/>
  <c r="F12" i="2"/>
  <c r="E12" i="2"/>
  <c r="J11" i="2" l="1"/>
  <c r="K12" i="2"/>
  <c r="L12" i="2"/>
  <c r="H13" i="2"/>
  <c r="G12" i="2"/>
  <c r="I13" i="2"/>
  <c r="F11" i="2"/>
  <c r="D10" i="2"/>
  <c r="E11" i="2"/>
  <c r="K11" i="2" l="1"/>
  <c r="L11" i="2"/>
  <c r="J10" i="2"/>
  <c r="I12" i="2"/>
  <c r="H12" i="2"/>
  <c r="G11" i="2"/>
  <c r="F10" i="2"/>
  <c r="D9" i="2"/>
  <c r="E10" i="2"/>
  <c r="L10" i="2" l="1"/>
  <c r="K10" i="2"/>
  <c r="J9" i="2"/>
  <c r="G10" i="2"/>
  <c r="H11" i="2"/>
  <c r="I11" i="2"/>
  <c r="F9" i="2"/>
  <c r="D8" i="2"/>
  <c r="E9" i="2"/>
  <c r="L9" i="2" l="1"/>
  <c r="J8" i="2"/>
  <c r="K9" i="2"/>
  <c r="I10" i="2"/>
  <c r="G9" i="2"/>
  <c r="H10" i="2"/>
  <c r="E8" i="2"/>
  <c r="D7" i="2"/>
  <c r="F8" i="2"/>
  <c r="L8" i="2" l="1"/>
  <c r="K8" i="2"/>
  <c r="G8" i="2"/>
  <c r="I9" i="2"/>
  <c r="H9" i="2"/>
  <c r="D6" i="2"/>
  <c r="F7" i="2"/>
  <c r="E7" i="2"/>
  <c r="H8" i="2" l="1"/>
  <c r="I8" i="2"/>
  <c r="E6" i="2"/>
  <c r="F6" i="2"/>
  <c r="D5" i="2"/>
  <c r="E5" i="2" l="1"/>
  <c r="F5" i="2"/>
</calcChain>
</file>

<file path=xl/sharedStrings.xml><?xml version="1.0" encoding="utf-8"?>
<sst xmlns="http://schemas.openxmlformats.org/spreadsheetml/2006/main" count="19" uniqueCount="15">
  <si>
    <t>月薪</t>
    <phoneticPr fontId="1" type="noConversion"/>
  </si>
  <si>
    <t>副总经理
/总监</t>
    <phoneticPr fontId="1" type="noConversion"/>
  </si>
  <si>
    <t>注意：用黄色标注的色块是起始点，便于修改。</t>
    <phoneticPr fontId="1" type="noConversion"/>
  </si>
  <si>
    <r>
      <rPr>
        <b/>
        <sz val="11"/>
        <color indexed="8"/>
        <rFont val="Microsoft YaHei Light"/>
        <family val="2"/>
        <charset val="134"/>
      </rPr>
      <t>内部级别</t>
    </r>
    <phoneticPr fontId="1" type="noConversion"/>
  </si>
  <si>
    <r>
      <rPr>
        <b/>
        <sz val="11"/>
        <color indexed="8"/>
        <rFont val="Microsoft YaHei Light"/>
        <family val="2"/>
        <charset val="134"/>
      </rPr>
      <t>对外头衔</t>
    </r>
    <phoneticPr fontId="1" type="noConversion"/>
  </si>
  <si>
    <r>
      <rPr>
        <b/>
        <sz val="11"/>
        <color indexed="8"/>
        <rFont val="Microsoft YaHei Light"/>
        <family val="2"/>
        <charset val="134"/>
      </rPr>
      <t>中间点薪水</t>
    </r>
  </si>
  <si>
    <r>
      <rPr>
        <b/>
        <sz val="11"/>
        <color indexed="8"/>
        <rFont val="Microsoft YaHei Light"/>
        <family val="2"/>
        <charset val="134"/>
      </rPr>
      <t>薪水区间</t>
    </r>
  </si>
  <si>
    <r>
      <rPr>
        <sz val="11"/>
        <color indexed="8"/>
        <rFont val="Microsoft YaHei Light"/>
        <family val="2"/>
        <charset val="134"/>
      </rPr>
      <t>总经理</t>
    </r>
    <phoneticPr fontId="1" type="noConversion"/>
  </si>
  <si>
    <r>
      <rPr>
        <sz val="11"/>
        <color indexed="8"/>
        <rFont val="Microsoft YaHei Light"/>
        <family val="2"/>
        <charset val="134"/>
      </rPr>
      <t>部门经理/
首席人员</t>
    </r>
    <phoneticPr fontId="1" type="noConversion"/>
  </si>
  <si>
    <r>
      <rPr>
        <sz val="11"/>
        <color indexed="8"/>
        <rFont val="Microsoft YaHei Light"/>
        <family val="2"/>
        <charset val="134"/>
      </rPr>
      <t>高级/
资深人员</t>
    </r>
    <phoneticPr fontId="1" type="noConversion"/>
  </si>
  <si>
    <r>
      <rPr>
        <sz val="11"/>
        <color indexed="8"/>
        <rFont val="Microsoft YaHei Light"/>
        <family val="2"/>
        <charset val="134"/>
      </rPr>
      <t>普通</t>
    </r>
  </si>
  <si>
    <r>
      <rPr>
        <sz val="11"/>
        <color indexed="8"/>
        <rFont val="Microsoft YaHei Light"/>
        <family val="2"/>
        <charset val="134"/>
      </rPr>
      <t>初级</t>
    </r>
  </si>
  <si>
    <t>销售/行业顾问（S）</t>
    <phoneticPr fontId="1" type="noConversion"/>
  </si>
  <si>
    <t>技术部门,包括售前、售后（T）</t>
    <phoneticPr fontId="1" type="noConversion"/>
  </si>
  <si>
    <t>财务及行政人员（O）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</si>
</sst>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(* #,##0_);_(* \(#,##0\);_(* &quot;-&quot;??_);_(@_)"/>
  </numFmts>
  <fonts count="8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11"/>
      <color theme="1"/>
      <name val="Microsoft YaHei Light"/>
      <family val="2"/>
      <charset val="134"/>
    </font>
    <font>
      <b/>
      <sz val="11"/>
      <color indexed="8"/>
      <name val="Microsoft YaHei Light"/>
      <family val="2"/>
      <charset val="134"/>
    </font>
    <font>
      <sz val="11"/>
      <color theme="1"/>
      <name val="Microsoft YaHei Light"/>
      <family val="2"/>
      <charset val="134"/>
    </font>
    <font>
      <sz val="11"/>
      <color indexed="8"/>
      <name val="Microsoft YaHei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2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/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center"/>
    </xf>
    <xf numFmtId="177" fontId="6" fillId="0" borderId="1" xfId="1" applyNumberFormat="1" applyFont="1" applyBorder="1"/>
    <xf numFmtId="177" fontId="6" fillId="0" borderId="3" xfId="1" applyNumberFormat="1" applyFont="1" applyBorder="1"/>
    <xf numFmtId="0" fontId="6" fillId="0" borderId="1" xfId="0" applyFont="1" applyBorder="1" applyAlignment="1">
      <alignment vertical="center"/>
    </xf>
    <xf numFmtId="177" fontId="6" fillId="2" borderId="1" xfId="1" applyNumberFormat="1" applyFont="1" applyFill="1" applyBorder="1"/>
    <xf numFmtId="0" fontId="6" fillId="0" borderId="0" xfId="0" applyFont="1" applyAlignment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9"/>
  <sheetViews>
    <sheetView showGridLines="0" tabSelected="1" workbookViewId="0">
      <selection activeCell="O11" sqref="O11"/>
    </sheetView>
  </sheetViews>
  <sheetFormatPr defaultColWidth="9" defaultRowHeight="13.5" x14ac:dyDescent="0.35"/>
  <cols>
    <col min="1" max="1" width="9" style="2"/>
    <col min="2" max="2" width="6.06640625" style="1" bestFit="1" customWidth="1"/>
    <col min="3" max="3" width="11.796875" style="4" customWidth="1"/>
    <col min="4" max="12" width="10.46484375" style="2" customWidth="1"/>
    <col min="13" max="16384" width="9" style="2"/>
  </cols>
  <sheetData>
    <row r="2" spans="2:12" ht="13.9" thickBot="1" x14ac:dyDescent="0.4"/>
    <row r="3" spans="2:12" ht="15.75" x14ac:dyDescent="0.55000000000000004">
      <c r="B3" s="17" t="s">
        <v>0</v>
      </c>
      <c r="C3" s="13"/>
      <c r="D3" s="22" t="s">
        <v>12</v>
      </c>
      <c r="E3" s="21"/>
      <c r="F3" s="21"/>
      <c r="G3" s="23" t="s">
        <v>13</v>
      </c>
      <c r="H3" s="13"/>
      <c r="I3" s="13"/>
      <c r="J3" s="13" t="s">
        <v>14</v>
      </c>
      <c r="K3" s="13"/>
      <c r="L3" s="14"/>
    </row>
    <row r="4" spans="2:12" s="3" customFormat="1" ht="31.5" x14ac:dyDescent="0.3">
      <c r="B4" s="5" t="s">
        <v>3</v>
      </c>
      <c r="C4" s="6" t="s">
        <v>4</v>
      </c>
      <c r="D4" s="6" t="s">
        <v>5</v>
      </c>
      <c r="E4" s="15" t="s">
        <v>6</v>
      </c>
      <c r="F4" s="15"/>
      <c r="G4" s="6" t="s">
        <v>5</v>
      </c>
      <c r="H4" s="15" t="s">
        <v>6</v>
      </c>
      <c r="I4" s="15"/>
      <c r="J4" s="6" t="s">
        <v>5</v>
      </c>
      <c r="K4" s="15" t="s">
        <v>6</v>
      </c>
      <c r="L4" s="16"/>
    </row>
    <row r="5" spans="2:12" s="3" customFormat="1" ht="15.75" x14ac:dyDescent="0.55000000000000004">
      <c r="B5" s="7">
        <v>28</v>
      </c>
      <c r="C5" s="20" t="s">
        <v>7</v>
      </c>
      <c r="D5" s="8">
        <f t="shared" ref="D5:D12" si="0">D6*1.25</f>
        <v>101863.40659856796</v>
      </c>
      <c r="E5" s="8">
        <f>D5*0.8</f>
        <v>81490.72527885437</v>
      </c>
      <c r="F5" s="8">
        <f>D5*1.2</f>
        <v>122236.08791828156</v>
      </c>
      <c r="G5" s="8"/>
      <c r="H5" s="8"/>
      <c r="I5" s="8"/>
      <c r="J5" s="8"/>
      <c r="K5" s="8"/>
      <c r="L5" s="9"/>
    </row>
    <row r="6" spans="2:12" s="3" customFormat="1" ht="15.75" x14ac:dyDescent="0.55000000000000004">
      <c r="B6" s="7">
        <v>27</v>
      </c>
      <c r="C6" s="20"/>
      <c r="D6" s="8">
        <f t="shared" si="0"/>
        <v>81490.72527885437</v>
      </c>
      <c r="E6" s="8">
        <f>D6*0.8</f>
        <v>65192.580223083496</v>
      </c>
      <c r="F6" s="8">
        <f>D6*1.2</f>
        <v>97788.870334625244</v>
      </c>
      <c r="G6" s="8"/>
      <c r="H6" s="8"/>
      <c r="I6" s="8"/>
      <c r="J6" s="8"/>
      <c r="K6" s="8"/>
      <c r="L6" s="9"/>
    </row>
    <row r="7" spans="2:12" s="3" customFormat="1" ht="15.75" x14ac:dyDescent="0.55000000000000004">
      <c r="B7" s="7">
        <v>26</v>
      </c>
      <c r="C7" s="20"/>
      <c r="D7" s="8">
        <f t="shared" si="0"/>
        <v>65192.580223083496</v>
      </c>
      <c r="E7" s="8">
        <f>D7*0.8</f>
        <v>52154.064178466797</v>
      </c>
      <c r="F7" s="8">
        <f>D7*1.2</f>
        <v>78231.096267700195</v>
      </c>
      <c r="G7" s="8"/>
      <c r="H7" s="8"/>
      <c r="I7" s="8"/>
      <c r="J7" s="8"/>
      <c r="K7" s="8"/>
      <c r="L7" s="9"/>
    </row>
    <row r="8" spans="2:12" ht="15.75" x14ac:dyDescent="0.55000000000000004">
      <c r="B8" s="7">
        <v>25</v>
      </c>
      <c r="C8" s="19" t="s">
        <v>1</v>
      </c>
      <c r="D8" s="8">
        <f t="shared" si="0"/>
        <v>52154.064178466797</v>
      </c>
      <c r="E8" s="8">
        <f>D8*0.8</f>
        <v>41723.251342773438</v>
      </c>
      <c r="F8" s="8">
        <f>D8*1.2</f>
        <v>62584.877014160156</v>
      </c>
      <c r="G8" s="8">
        <f t="shared" ref="G8:G14" si="1">G9*1.25</f>
        <v>59604.644775390625</v>
      </c>
      <c r="H8" s="8">
        <f>G8*0.8</f>
        <v>47683.7158203125</v>
      </c>
      <c r="I8" s="8">
        <f>G8*1.2</f>
        <v>71525.57373046875</v>
      </c>
      <c r="J8" s="8">
        <f t="shared" ref="J8:J14" si="2">J9*1.25</f>
        <v>44703.483581542969</v>
      </c>
      <c r="K8" s="8">
        <f>J8*0.8</f>
        <v>35762.786865234375</v>
      </c>
      <c r="L8" s="9">
        <f>J8*1.2</f>
        <v>53644.180297851563</v>
      </c>
    </row>
    <row r="9" spans="2:12" ht="15.75" x14ac:dyDescent="0.55000000000000004">
      <c r="B9" s="7">
        <v>24</v>
      </c>
      <c r="C9" s="20"/>
      <c r="D9" s="8">
        <f t="shared" si="0"/>
        <v>41723.251342773438</v>
      </c>
      <c r="E9" s="8">
        <f>D9*0.8</f>
        <v>33378.60107421875</v>
      </c>
      <c r="F9" s="8">
        <f>D9*1.2</f>
        <v>50067.901611328125</v>
      </c>
      <c r="G9" s="8">
        <f t="shared" si="1"/>
        <v>47683.7158203125</v>
      </c>
      <c r="H9" s="8">
        <f>G9*0.8</f>
        <v>38146.97265625</v>
      </c>
      <c r="I9" s="8">
        <f>G9*1.2</f>
        <v>57220.458984375</v>
      </c>
      <c r="J9" s="8">
        <f t="shared" si="2"/>
        <v>35762.786865234375</v>
      </c>
      <c r="K9" s="8">
        <f>J9*0.8</f>
        <v>28610.2294921875</v>
      </c>
      <c r="L9" s="9">
        <f>J9*1.2</f>
        <v>42915.34423828125</v>
      </c>
    </row>
    <row r="10" spans="2:12" ht="15.75" x14ac:dyDescent="0.55000000000000004">
      <c r="B10" s="7">
        <v>23</v>
      </c>
      <c r="C10" s="20"/>
      <c r="D10" s="8">
        <f t="shared" si="0"/>
        <v>33378.60107421875</v>
      </c>
      <c r="E10" s="8">
        <f t="shared" ref="E10:E17" si="3">D10*0.8</f>
        <v>26702.880859375</v>
      </c>
      <c r="F10" s="8">
        <f t="shared" ref="F10:F17" si="4">D10*1.2</f>
        <v>40054.3212890625</v>
      </c>
      <c r="G10" s="8">
        <f t="shared" si="1"/>
        <v>38146.97265625</v>
      </c>
      <c r="H10" s="8">
        <f t="shared" ref="H10:H17" si="5">G10*0.8</f>
        <v>30517.578125</v>
      </c>
      <c r="I10" s="8">
        <f t="shared" ref="I10:I17" si="6">G10*1.2</f>
        <v>45776.3671875</v>
      </c>
      <c r="J10" s="8">
        <f t="shared" si="2"/>
        <v>28610.2294921875</v>
      </c>
      <c r="K10" s="8">
        <f t="shared" ref="K10:K17" si="7">J10*0.8</f>
        <v>22888.18359375</v>
      </c>
      <c r="L10" s="9">
        <f t="shared" ref="L10:L17" si="8">J10*1.2</f>
        <v>34332.275390625</v>
      </c>
    </row>
    <row r="11" spans="2:12" ht="15.75" x14ac:dyDescent="0.55000000000000004">
      <c r="B11" s="7">
        <v>22</v>
      </c>
      <c r="C11" s="20" t="s">
        <v>8</v>
      </c>
      <c r="D11" s="8">
        <f t="shared" si="0"/>
        <v>26702.880859375</v>
      </c>
      <c r="E11" s="8">
        <f>D11*0.8</f>
        <v>21362.3046875</v>
      </c>
      <c r="F11" s="8">
        <f>D11*1.2</f>
        <v>32043.45703125</v>
      </c>
      <c r="G11" s="8">
        <f t="shared" si="1"/>
        <v>30517.578125</v>
      </c>
      <c r="H11" s="8">
        <f t="shared" si="5"/>
        <v>24414.0625</v>
      </c>
      <c r="I11" s="8">
        <f t="shared" si="6"/>
        <v>36621.09375</v>
      </c>
      <c r="J11" s="8">
        <f t="shared" si="2"/>
        <v>22888.18359375</v>
      </c>
      <c r="K11" s="8">
        <f t="shared" si="7"/>
        <v>18310.546875</v>
      </c>
      <c r="L11" s="9">
        <f t="shared" si="8"/>
        <v>27465.8203125</v>
      </c>
    </row>
    <row r="12" spans="2:12" ht="15.75" x14ac:dyDescent="0.55000000000000004">
      <c r="B12" s="7">
        <v>21</v>
      </c>
      <c r="C12" s="20"/>
      <c r="D12" s="8">
        <f t="shared" si="0"/>
        <v>21362.3046875</v>
      </c>
      <c r="E12" s="8">
        <f t="shared" si="3"/>
        <v>17089.84375</v>
      </c>
      <c r="F12" s="8">
        <f t="shared" si="4"/>
        <v>25634.765625</v>
      </c>
      <c r="G12" s="8">
        <f t="shared" si="1"/>
        <v>24414.0625</v>
      </c>
      <c r="H12" s="8">
        <f t="shared" si="5"/>
        <v>19531.25</v>
      </c>
      <c r="I12" s="8">
        <f t="shared" si="6"/>
        <v>29296.875</v>
      </c>
      <c r="J12" s="8">
        <f t="shared" si="2"/>
        <v>18310.546875</v>
      </c>
      <c r="K12" s="8">
        <f t="shared" si="7"/>
        <v>14648.4375</v>
      </c>
      <c r="L12" s="9">
        <f t="shared" si="8"/>
        <v>21972.65625</v>
      </c>
    </row>
    <row r="13" spans="2:12" ht="15.75" x14ac:dyDescent="0.55000000000000004">
      <c r="B13" s="7">
        <v>19</v>
      </c>
      <c r="C13" s="20" t="s">
        <v>9</v>
      </c>
      <c r="D13" s="8">
        <f>D14*1.25</f>
        <v>17089.84375</v>
      </c>
      <c r="E13" s="8">
        <f t="shared" si="3"/>
        <v>13671.875</v>
      </c>
      <c r="F13" s="8">
        <f t="shared" si="4"/>
        <v>20507.8125</v>
      </c>
      <c r="G13" s="8">
        <f t="shared" si="1"/>
        <v>19531.25</v>
      </c>
      <c r="H13" s="8">
        <f t="shared" si="5"/>
        <v>15625</v>
      </c>
      <c r="I13" s="8">
        <f t="shared" si="6"/>
        <v>23437.5</v>
      </c>
      <c r="J13" s="8">
        <f t="shared" si="2"/>
        <v>14648.4375</v>
      </c>
      <c r="K13" s="8">
        <f t="shared" si="7"/>
        <v>11718.75</v>
      </c>
      <c r="L13" s="9">
        <f t="shared" si="8"/>
        <v>17578.125</v>
      </c>
    </row>
    <row r="14" spans="2:12" ht="15.75" x14ac:dyDescent="0.55000000000000004">
      <c r="B14" s="7">
        <v>18</v>
      </c>
      <c r="C14" s="20"/>
      <c r="D14" s="8">
        <f>D15*1.25</f>
        <v>13671.875</v>
      </c>
      <c r="E14" s="8">
        <f t="shared" si="3"/>
        <v>10937.5</v>
      </c>
      <c r="F14" s="8">
        <f t="shared" si="4"/>
        <v>16406.25</v>
      </c>
      <c r="G14" s="8">
        <f t="shared" si="1"/>
        <v>15625</v>
      </c>
      <c r="H14" s="8">
        <f t="shared" si="5"/>
        <v>12500</v>
      </c>
      <c r="I14" s="8">
        <f t="shared" si="6"/>
        <v>18750</v>
      </c>
      <c r="J14" s="8">
        <f t="shared" si="2"/>
        <v>11718.75</v>
      </c>
      <c r="K14" s="8">
        <f t="shared" si="7"/>
        <v>9375</v>
      </c>
      <c r="L14" s="9">
        <f t="shared" si="8"/>
        <v>14062.5</v>
      </c>
    </row>
    <row r="15" spans="2:12" ht="15.75" x14ac:dyDescent="0.55000000000000004">
      <c r="B15" s="7">
        <v>17</v>
      </c>
      <c r="C15" s="18" t="s">
        <v>10</v>
      </c>
      <c r="D15" s="8">
        <f>D16*1.25</f>
        <v>10937.5</v>
      </c>
      <c r="E15" s="8">
        <f t="shared" si="3"/>
        <v>8750</v>
      </c>
      <c r="F15" s="8">
        <f t="shared" si="4"/>
        <v>13125</v>
      </c>
      <c r="G15" s="8">
        <f>G16*1.25</f>
        <v>12500</v>
      </c>
      <c r="H15" s="8">
        <f t="shared" si="5"/>
        <v>10000</v>
      </c>
      <c r="I15" s="8">
        <f t="shared" si="6"/>
        <v>15000</v>
      </c>
      <c r="J15" s="8">
        <f>J16*1.25</f>
        <v>9375</v>
      </c>
      <c r="K15" s="8">
        <f t="shared" si="7"/>
        <v>7500</v>
      </c>
      <c r="L15" s="9">
        <f t="shared" si="8"/>
        <v>11250</v>
      </c>
    </row>
    <row r="16" spans="2:12" ht="15.75" x14ac:dyDescent="0.55000000000000004">
      <c r="B16" s="7">
        <v>16</v>
      </c>
      <c r="C16" s="18"/>
      <c r="D16" s="8">
        <f>D17*1.25</f>
        <v>8750</v>
      </c>
      <c r="E16" s="8">
        <f t="shared" si="3"/>
        <v>7000</v>
      </c>
      <c r="F16" s="8">
        <f t="shared" si="4"/>
        <v>10500</v>
      </c>
      <c r="G16" s="8">
        <f>G17*1.25</f>
        <v>10000</v>
      </c>
      <c r="H16" s="8">
        <f t="shared" si="5"/>
        <v>8000</v>
      </c>
      <c r="I16" s="8">
        <f t="shared" si="6"/>
        <v>12000</v>
      </c>
      <c r="J16" s="8">
        <f>J17*1.25</f>
        <v>7500</v>
      </c>
      <c r="K16" s="8">
        <f t="shared" si="7"/>
        <v>6000</v>
      </c>
      <c r="L16" s="9">
        <f t="shared" si="8"/>
        <v>9000</v>
      </c>
    </row>
    <row r="17" spans="2:12" ht="15.75" x14ac:dyDescent="0.55000000000000004">
      <c r="B17" s="7">
        <v>15</v>
      </c>
      <c r="C17" s="10" t="s">
        <v>11</v>
      </c>
      <c r="D17" s="11">
        <v>7000</v>
      </c>
      <c r="E17" s="8">
        <f t="shared" si="3"/>
        <v>5600</v>
      </c>
      <c r="F17" s="8">
        <f t="shared" si="4"/>
        <v>8400</v>
      </c>
      <c r="G17" s="11">
        <v>8000</v>
      </c>
      <c r="H17" s="8">
        <f t="shared" si="5"/>
        <v>6400</v>
      </c>
      <c r="I17" s="8">
        <f t="shared" si="6"/>
        <v>9600</v>
      </c>
      <c r="J17" s="11">
        <v>6000</v>
      </c>
      <c r="K17" s="8">
        <f t="shared" si="7"/>
        <v>4800</v>
      </c>
      <c r="L17" s="9">
        <f t="shared" si="8"/>
        <v>7200</v>
      </c>
    </row>
    <row r="19" spans="2:12" ht="15.75" x14ac:dyDescent="0.55000000000000004">
      <c r="C19" s="12" t="s">
        <v>2</v>
      </c>
    </row>
  </sheetData>
  <mergeCells count="12">
    <mergeCell ref="J3:L3"/>
    <mergeCell ref="K4:L4"/>
    <mergeCell ref="B3:C3"/>
    <mergeCell ref="C15:C16"/>
    <mergeCell ref="C8:C10"/>
    <mergeCell ref="C11:C12"/>
    <mergeCell ref="D3:F3"/>
    <mergeCell ref="H4:I4"/>
    <mergeCell ref="C5:C7"/>
    <mergeCell ref="G3:I3"/>
    <mergeCell ref="E4:F4"/>
    <mergeCell ref="C13:C14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薪酬架构</vt:lpstr>
    </vt:vector>
  </TitlesOfParts>
  <Company>MSIT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jolin</dc:creator>
  <cp:lastModifiedBy>刘润</cp:lastModifiedBy>
  <dcterms:created xsi:type="dcterms:W3CDTF">2007-01-20T13:11:35Z</dcterms:created>
  <dcterms:modified xsi:type="dcterms:W3CDTF">2018-08-28T08:46:43Z</dcterms:modified>
</cp:coreProperties>
</file>