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hidePivotFieldList="1" defaultThemeVersion="124226"/>
  <bookViews>
    <workbookView xWindow="1410" yWindow="1335" windowWidth="14820" windowHeight="6270"/>
  </bookViews>
  <sheets>
    <sheet name="报表" sheetId="35" r:id="rId1"/>
    <sheet name="Lookups" sheetId="3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报表!$B$3:$AR$3</definedName>
    <definedName name="Build_Days">Lookups!$F$28:$I$49</definedName>
    <definedName name="Check_Status">Lookups!$J$2:$J$6</definedName>
    <definedName name="d">[1]Lookups!$B$23:$E$39</definedName>
    <definedName name="ddd">[2]Lookups!$D$2:$D$13</definedName>
    <definedName name="Design_Days">Lookups!$B$28:$E$49</definedName>
    <definedName name="Division">Lookups!$P$2:$P$17</definedName>
    <definedName name="FF">Lookups!#REF!</definedName>
    <definedName name="Index_Cols">Lookups!$G$2:$H$6</definedName>
    <definedName name="Index_Rows">Lookups!$D$2:$E$23</definedName>
    <definedName name="LU_PRIORITY">Lookups!$N$2:$N$4</definedName>
    <definedName name="LU_Ratings">Lookups!$B$2:$B$6</definedName>
    <definedName name="LU_Types">Lookups!$A$2:$A$23</definedName>
    <definedName name="Module">Lookups!#REF!</definedName>
    <definedName name="oo">Lookups!$P$2:$P$18</definedName>
    <definedName name="Phase">Lookups!#REF!</definedName>
    <definedName name="PRIORITY">Lookups!#REF!</definedName>
    <definedName name="q">[3]Lookups!$G$2:$H$6</definedName>
    <definedName name="RESOURCE">Lookups!$R$2:$R$8</definedName>
    <definedName name="RESOURCE_CODE">[4]Lookups!$A$2:$A$23</definedName>
    <definedName name="Status">Lookups!$L$2:$L$10</definedName>
    <definedName name="STATUS_CODE">Lookups!#REF!</definedName>
    <definedName name="Status1">[5]Lookups!$L$2:$L$12</definedName>
    <definedName name="stp">Lookups!$L$2:$L$10</definedName>
    <definedName name="t">Lookups!$A$2:$A$23</definedName>
    <definedName name="Upgrade_Days">Lookups!$J$28:$J$49</definedName>
    <definedName name="Yes_No">Lookups!#REF!</definedName>
  </definedNames>
  <calcPr calcId="124519"/>
</workbook>
</file>

<file path=xl/calcChain.xml><?xml version="1.0" encoding="utf-8"?>
<calcChain xmlns="http://schemas.openxmlformats.org/spreadsheetml/2006/main">
  <c r="L8" i="35"/>
  <c r="O8" s="1"/>
  <c r="M8"/>
  <c r="L7"/>
  <c r="M7"/>
  <c r="Q7" s="1"/>
  <c r="L6"/>
  <c r="P6" s="1"/>
  <c r="M6"/>
  <c r="Q6" s="1"/>
  <c r="L5"/>
  <c r="R5" s="1"/>
  <c r="M5"/>
  <c r="S5" s="1"/>
  <c r="L4"/>
  <c r="P4" s="1"/>
  <c r="M4"/>
  <c r="B50" i="3"/>
  <c r="C50"/>
  <c r="D50"/>
  <c r="E50"/>
  <c r="F50"/>
  <c r="G50"/>
  <c r="H50"/>
  <c r="I50"/>
  <c r="J50"/>
  <c r="U4" i="35" l="1"/>
  <c r="T5"/>
  <c r="N5"/>
  <c r="Q5"/>
  <c r="O4"/>
  <c r="R4"/>
  <c r="S6"/>
  <c r="V6" s="1"/>
  <c r="N6"/>
  <c r="W8"/>
  <c r="R8"/>
  <c r="S7"/>
  <c r="P8"/>
  <c r="M2"/>
  <c r="S4"/>
  <c r="N4"/>
  <c r="R7"/>
  <c r="T7"/>
  <c r="O7"/>
  <c r="U7"/>
  <c r="S8"/>
  <c r="N8"/>
  <c r="Q8"/>
  <c r="T8"/>
  <c r="O5"/>
  <c r="U5"/>
  <c r="P5"/>
  <c r="V5" s="1"/>
  <c r="R6"/>
  <c r="T6"/>
  <c r="O6"/>
  <c r="U6"/>
  <c r="T4"/>
  <c r="Q4"/>
  <c r="P7"/>
  <c r="V7" s="1"/>
  <c r="N7"/>
  <c r="U8"/>
  <c r="L2"/>
  <c r="W4" l="1"/>
  <c r="U2"/>
  <c r="V8"/>
  <c r="X8" s="1"/>
  <c r="T2"/>
  <c r="Q2"/>
  <c r="V4"/>
  <c r="N2"/>
  <c r="O2"/>
  <c r="W5"/>
  <c r="R2"/>
  <c r="P2"/>
  <c r="W6"/>
  <c r="X6" s="1"/>
  <c r="W7"/>
  <c r="X7" s="1"/>
  <c r="S2"/>
  <c r="X4" l="1"/>
  <c r="V2"/>
  <c r="W2"/>
  <c r="X5"/>
  <c r="X2" l="1"/>
</calcChain>
</file>

<file path=xl/sharedStrings.xml><?xml version="1.0" encoding="utf-8"?>
<sst xmlns="http://schemas.openxmlformats.org/spreadsheetml/2006/main" count="219" uniqueCount="158">
  <si>
    <t>LU_Types</t>
  </si>
  <si>
    <t>LU_Ratings</t>
  </si>
  <si>
    <t>Form</t>
  </si>
  <si>
    <t>Form Mod</t>
  </si>
  <si>
    <t>Report</t>
  </si>
  <si>
    <t>Medium</t>
  </si>
  <si>
    <t>Report Mod</t>
  </si>
  <si>
    <t>Program</t>
  </si>
  <si>
    <t>Interface</t>
  </si>
  <si>
    <t>DB Trigger</t>
  </si>
  <si>
    <t>Menu</t>
  </si>
  <si>
    <t>Table</t>
  </si>
  <si>
    <t>SRS</t>
  </si>
  <si>
    <t>Flexfield</t>
  </si>
  <si>
    <t>Base Metrics</t>
  </si>
  <si>
    <t>Module Type</t>
  </si>
  <si>
    <t>Design</t>
  </si>
  <si>
    <t>Build</t>
  </si>
  <si>
    <t>VE</t>
  </si>
  <si>
    <t>E</t>
  </si>
  <si>
    <t>M</t>
  </si>
  <si>
    <t>C</t>
  </si>
  <si>
    <t>Status</t>
    <phoneticPr fontId="2" type="noConversion"/>
  </si>
  <si>
    <t>Easy</t>
    <phoneticPr fontId="2" type="noConversion"/>
  </si>
  <si>
    <t>Complex</t>
    <phoneticPr fontId="2" type="noConversion"/>
  </si>
  <si>
    <t>JSP</t>
    <phoneticPr fontId="2" type="noConversion"/>
  </si>
  <si>
    <t>JSP Mod</t>
    <phoneticPr fontId="2" type="noConversion"/>
  </si>
  <si>
    <t>WorkFlow</t>
    <phoneticPr fontId="2" type="noConversion"/>
  </si>
  <si>
    <t>WorkFlow Mod</t>
    <phoneticPr fontId="2" type="noConversion"/>
  </si>
  <si>
    <t>JavaBean</t>
    <phoneticPr fontId="2" type="noConversion"/>
  </si>
  <si>
    <t>OAF</t>
    <phoneticPr fontId="2" type="noConversion"/>
  </si>
  <si>
    <t>Upgrade</t>
    <phoneticPr fontId="2" type="noConversion"/>
  </si>
  <si>
    <t>Division</t>
    <phoneticPr fontId="2" type="noConversion"/>
  </si>
  <si>
    <t>LU_PRIORITY</t>
    <phoneticPr fontId="2" type="noConversion"/>
  </si>
  <si>
    <t>姓名</t>
    <phoneticPr fontId="2" type="noConversion"/>
  </si>
  <si>
    <t>Discover</t>
    <phoneticPr fontId="2" type="noConversion"/>
  </si>
  <si>
    <t>C#</t>
    <phoneticPr fontId="2" type="noConversion"/>
  </si>
  <si>
    <t>C#</t>
    <phoneticPr fontId="2" type="noConversion"/>
  </si>
  <si>
    <t>个性化</t>
    <phoneticPr fontId="2" type="noConversion"/>
  </si>
  <si>
    <t>OAF</t>
    <phoneticPr fontId="2" type="noConversion"/>
  </si>
  <si>
    <t>XMLP</t>
    <phoneticPr fontId="2" type="noConversion"/>
  </si>
  <si>
    <t>高</t>
    <phoneticPr fontId="2" type="noConversion"/>
  </si>
  <si>
    <t>中</t>
    <phoneticPr fontId="2" type="noConversion"/>
  </si>
  <si>
    <t>低</t>
    <phoneticPr fontId="2" type="noConversion"/>
  </si>
  <si>
    <t>HTML报表</t>
    <phoneticPr fontId="2" type="noConversion"/>
  </si>
  <si>
    <t>HTML报表</t>
    <phoneticPr fontId="2" type="noConversion"/>
  </si>
  <si>
    <t>HTML报表</t>
    <phoneticPr fontId="2" type="noConversion"/>
  </si>
  <si>
    <t>实施</t>
    <phoneticPr fontId="2" type="noConversion"/>
  </si>
  <si>
    <t>Very Easy</t>
  </si>
  <si>
    <t>Maintain</t>
    <phoneticPr fontId="2" type="noConversion"/>
  </si>
  <si>
    <t>状态</t>
    <phoneticPr fontId="2" type="noConversion"/>
  </si>
  <si>
    <t>1-等待开发</t>
  </si>
  <si>
    <t>2-正在开发</t>
  </si>
  <si>
    <t>3-等待测试</t>
  </si>
  <si>
    <t>4-等待修改</t>
  </si>
  <si>
    <t>5-测试完成</t>
  </si>
  <si>
    <t>6-已移植UAT</t>
  </si>
  <si>
    <t>7-已经上线</t>
  </si>
  <si>
    <t>9-已经取消</t>
    <phoneticPr fontId="2" type="noConversion"/>
  </si>
  <si>
    <t>0-等待M060</t>
    <phoneticPr fontId="2" type="noConversion"/>
  </si>
  <si>
    <t>模块</t>
    <phoneticPr fontId="2" type="noConversion"/>
  </si>
  <si>
    <t>AP</t>
    <phoneticPr fontId="2" type="noConversion"/>
  </si>
  <si>
    <t>AR</t>
    <phoneticPr fontId="2" type="noConversion"/>
  </si>
  <si>
    <t>BOM</t>
    <phoneticPr fontId="2" type="noConversion"/>
  </si>
  <si>
    <t>CST</t>
    <phoneticPr fontId="2" type="noConversion"/>
  </si>
  <si>
    <t>GL</t>
    <phoneticPr fontId="2" type="noConversion"/>
  </si>
  <si>
    <t>INV</t>
    <phoneticPr fontId="2" type="noConversion"/>
  </si>
  <si>
    <t>OM</t>
    <phoneticPr fontId="2" type="noConversion"/>
  </si>
  <si>
    <t>PO</t>
    <phoneticPr fontId="2" type="noConversion"/>
  </si>
  <si>
    <t>QP</t>
    <phoneticPr fontId="2" type="noConversion"/>
  </si>
  <si>
    <t>FIN</t>
    <phoneticPr fontId="2" type="noConversion"/>
  </si>
  <si>
    <t>DIS</t>
    <phoneticPr fontId="2" type="noConversion"/>
  </si>
  <si>
    <t>移植</t>
    <phoneticPr fontId="2" type="noConversion"/>
  </si>
  <si>
    <t>检查状态</t>
  </si>
  <si>
    <t>1-未检查</t>
  </si>
  <si>
    <t>2-进行中</t>
  </si>
  <si>
    <t>3-已检查</t>
  </si>
  <si>
    <t>4-更新中</t>
  </si>
  <si>
    <t>5-结束</t>
  </si>
  <si>
    <t>BIZ</t>
    <phoneticPr fontId="2" type="noConversion"/>
  </si>
  <si>
    <t>FUT</t>
    <phoneticPr fontId="2" type="noConversion"/>
  </si>
  <si>
    <t>技术设计及开发</t>
    <phoneticPr fontId="2" type="noConversion"/>
  </si>
  <si>
    <t>功能设计及测试</t>
    <phoneticPr fontId="2" type="noConversion"/>
  </si>
  <si>
    <t>设计和代码Review</t>
    <phoneticPr fontId="2" type="noConversion"/>
  </si>
  <si>
    <t>完成情况监控</t>
    <phoneticPr fontId="2" type="noConversion"/>
  </si>
  <si>
    <t>任务</t>
    <phoneticPr fontId="2" type="noConversion"/>
  </si>
  <si>
    <t>说明及参考</t>
    <phoneticPr fontId="2" type="noConversion"/>
  </si>
  <si>
    <t>类型</t>
    <phoneticPr fontId="2" type="noConversion"/>
  </si>
  <si>
    <t>开发方式</t>
    <phoneticPr fontId="3" type="noConversion"/>
  </si>
  <si>
    <t>难度</t>
    <phoneticPr fontId="3" type="noConversion"/>
  </si>
  <si>
    <t>设计</t>
    <phoneticPr fontId="2" type="noConversion"/>
  </si>
  <si>
    <t>编码</t>
    <phoneticPr fontId="2" type="noConversion"/>
  </si>
  <si>
    <t>升级</t>
    <phoneticPr fontId="2" type="noConversion"/>
  </si>
  <si>
    <t>功能设计</t>
    <phoneticPr fontId="2" type="noConversion"/>
  </si>
  <si>
    <t>技术设计</t>
    <phoneticPr fontId="2" type="noConversion"/>
  </si>
  <si>
    <t>编码及单元测试</t>
    <phoneticPr fontId="2" type="noConversion"/>
  </si>
  <si>
    <t>顾问测试</t>
    <phoneticPr fontId="2" type="noConversion"/>
  </si>
  <si>
    <t>安装</t>
    <phoneticPr fontId="2" type="noConversion"/>
  </si>
  <si>
    <t>交付</t>
    <phoneticPr fontId="2" type="noConversion"/>
  </si>
  <si>
    <t>上线</t>
    <phoneticPr fontId="2" type="noConversion"/>
  </si>
  <si>
    <t>技术</t>
    <phoneticPr fontId="2" type="noConversion"/>
  </si>
  <si>
    <t>功能</t>
    <phoneticPr fontId="2" type="noConversion"/>
  </si>
  <si>
    <t>合计</t>
    <phoneticPr fontId="2" type="noConversion"/>
  </si>
  <si>
    <t>Owner</t>
    <phoneticPr fontId="2" type="noConversion"/>
  </si>
  <si>
    <t>开发者</t>
    <phoneticPr fontId="2" type="noConversion"/>
  </si>
  <si>
    <t>开发开始</t>
    <phoneticPr fontId="2" type="noConversion"/>
  </si>
  <si>
    <t>开发完成</t>
    <phoneticPr fontId="2" type="noConversion"/>
  </si>
  <si>
    <t>设计者</t>
    <phoneticPr fontId="2" type="noConversion"/>
  </si>
  <si>
    <t>设计开始</t>
    <phoneticPr fontId="2" type="noConversion"/>
  </si>
  <si>
    <t>设计完成</t>
    <phoneticPr fontId="2" type="noConversion"/>
  </si>
  <si>
    <t>测试者</t>
    <phoneticPr fontId="2" type="noConversion"/>
  </si>
  <si>
    <t>测试完成</t>
    <phoneticPr fontId="2" type="noConversion"/>
  </si>
  <si>
    <t>复查者</t>
    <phoneticPr fontId="2" type="noConversion"/>
  </si>
  <si>
    <t>复查完成</t>
    <phoneticPr fontId="2" type="noConversion"/>
  </si>
  <si>
    <t>复查结果</t>
    <phoneticPr fontId="2" type="noConversion"/>
  </si>
  <si>
    <t>需求文档</t>
    <phoneticPr fontId="2" type="noConversion"/>
  </si>
  <si>
    <t>功能文档</t>
    <phoneticPr fontId="2" type="noConversion"/>
  </si>
  <si>
    <t>技术文档</t>
    <phoneticPr fontId="2" type="noConversion"/>
  </si>
  <si>
    <t>开发</t>
    <phoneticPr fontId="2" type="noConversion"/>
  </si>
  <si>
    <t>测试</t>
    <phoneticPr fontId="2" type="noConversion"/>
  </si>
  <si>
    <t>客户方确认人</t>
    <phoneticPr fontId="2" type="noConversion"/>
  </si>
  <si>
    <t>级别</t>
    <phoneticPr fontId="2" type="noConversion"/>
  </si>
  <si>
    <t>Y</t>
    <phoneticPr fontId="2" type="noConversion"/>
  </si>
  <si>
    <t>N</t>
    <phoneticPr fontId="2" type="noConversion"/>
  </si>
  <si>
    <t>要求解决时间</t>
    <phoneticPr fontId="2" type="noConversion"/>
  </si>
  <si>
    <t>合计</t>
  </si>
  <si>
    <t>叶融</t>
    <phoneticPr fontId="2" type="noConversion"/>
  </si>
  <si>
    <t>杜英东</t>
    <phoneticPr fontId="2" type="noConversion"/>
  </si>
  <si>
    <t>HTML报表</t>
  </si>
  <si>
    <t>是否有参考</t>
    <phoneticPr fontId="2" type="noConversion"/>
  </si>
  <si>
    <t>GME</t>
    <phoneticPr fontId="2" type="noConversion"/>
  </si>
  <si>
    <t>ASAP</t>
    <phoneticPr fontId="2" type="noConversion"/>
  </si>
  <si>
    <t>卢娅</t>
    <phoneticPr fontId="2" type="noConversion"/>
  </si>
  <si>
    <t>赖成洋</t>
    <phoneticPr fontId="2" type="noConversion"/>
  </si>
  <si>
    <t>彭新未</t>
    <phoneticPr fontId="2" type="noConversion"/>
  </si>
  <si>
    <t>明星辰</t>
    <phoneticPr fontId="2" type="noConversion"/>
  </si>
  <si>
    <t>贾凌航</t>
    <phoneticPr fontId="2" type="noConversion"/>
  </si>
  <si>
    <t>新增</t>
  </si>
  <si>
    <t>Complex</t>
  </si>
  <si>
    <t>Easy</t>
  </si>
  <si>
    <t>序号</t>
    <phoneticPr fontId="2" type="noConversion"/>
  </si>
  <si>
    <t>生产贡献，预算与实际对比</t>
  </si>
  <si>
    <t>生物-逐日盯市采购利润</t>
    <phoneticPr fontId="2" type="noConversion"/>
  </si>
  <si>
    <t>生物-实际采购利润</t>
    <phoneticPr fontId="2" type="noConversion"/>
  </si>
  <si>
    <t>生物-采购利润差异表</t>
    <phoneticPr fontId="2" type="noConversion"/>
  </si>
  <si>
    <t>生物-生产成本分析表</t>
    <phoneticPr fontId="2" type="noConversion"/>
  </si>
  <si>
    <t>采购中心口径，（当月销售-当月采购）+库存利润
原料每日采购,库存,销售(成品销量转换为原料)的利润分析
难点:成品销量分解转换到原料;一个批次多工单的拆分逻辑</t>
    <phoneticPr fontId="2" type="noConversion"/>
  </si>
  <si>
    <t>如果是成本还原不支持，汉得也实现不了</t>
    <phoneticPr fontId="2" type="noConversion"/>
  </si>
  <si>
    <t>财务口径，当月开票-当月实际耗用采购
难点:成品开票成本与原料投料匹配;一个批次多工单的拆分逻辑(与生物-逐日盯市采购利润表难点相似)</t>
    <phoneticPr fontId="2" type="noConversion"/>
  </si>
  <si>
    <t>运营贡献，采购价与今天市价差</t>
    <phoneticPr fontId="2" type="noConversion"/>
  </si>
  <si>
    <t>运营贡献</t>
    <phoneticPr fontId="2" type="noConversion"/>
  </si>
  <si>
    <t>运营贡献，不能存在补单情况，前今两天市价差,计算每天到厂均价</t>
    <phoneticPr fontId="2" type="noConversion"/>
  </si>
  <si>
    <t>饲料-采购贡献（逐周）</t>
    <phoneticPr fontId="2" type="noConversion"/>
  </si>
  <si>
    <t>饲料-库存利润</t>
    <phoneticPr fontId="2" type="noConversion"/>
  </si>
  <si>
    <t>饲料-配方贡献</t>
    <phoneticPr fontId="2" type="noConversion"/>
  </si>
  <si>
    <t>饲料-吨制造费用</t>
    <phoneticPr fontId="2" type="noConversion"/>
  </si>
  <si>
    <t>贸易-现货执行差</t>
    <phoneticPr fontId="2" type="noConversion"/>
  </si>
  <si>
    <t>贸易-管理核心单位利润（集成表）</t>
    <phoneticPr fontId="2" type="noConversion"/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</si>
</sst>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76" formatCode="0;_蠀"/>
    <numFmt numFmtId="177" formatCode="0.0;_蠀"/>
  </numFmts>
  <fonts count="12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color rgb="FFFF0000"/>
      <name val="宋体"/>
      <family val="3"/>
      <charset val="134"/>
    </font>
    <font>
      <sz val="12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7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/>
    <xf numFmtId="43" fontId="9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124">
    <xf numFmtId="0" fontId="0" fillId="0" borderId="0" xfId="0" applyAlignment="1">
      <alignment vertical="center"/>
    </xf>
    <xf numFmtId="0" fontId="4" fillId="0" borderId="0" xfId="3" applyFont="1" applyFill="1" applyBorder="1"/>
    <xf numFmtId="0" fontId="3" fillId="0" borderId="0" xfId="3" applyFont="1" applyFill="1" applyBorder="1"/>
    <xf numFmtId="0" fontId="3" fillId="0" borderId="0" xfId="3" applyFont="1" applyFill="1" applyBorder="1" applyAlignment="1">
      <alignment horizontal="left"/>
    </xf>
    <xf numFmtId="0" fontId="5" fillId="0" borderId="0" xfId="3" applyFont="1" applyFill="1" applyBorder="1"/>
    <xf numFmtId="0" fontId="3" fillId="0" borderId="1" xfId="3" applyFont="1" applyFill="1" applyBorder="1"/>
    <xf numFmtId="0" fontId="3" fillId="0" borderId="2" xfId="3" applyFont="1" applyFill="1" applyBorder="1"/>
    <xf numFmtId="0" fontId="3" fillId="0" borderId="3" xfId="3" applyFont="1" applyFill="1" applyBorder="1"/>
    <xf numFmtId="0" fontId="3" fillId="0" borderId="4" xfId="3" applyFont="1" applyFill="1" applyBorder="1"/>
    <xf numFmtId="0" fontId="3" fillId="0" borderId="5" xfId="3" applyFont="1" applyFill="1" applyBorder="1"/>
    <xf numFmtId="0" fontId="3" fillId="0" borderId="6" xfId="3" applyFont="1" applyFill="1" applyBorder="1"/>
    <xf numFmtId="0" fontId="3" fillId="0" borderId="7" xfId="3" applyFont="1" applyFill="1" applyBorder="1"/>
    <xf numFmtId="0" fontId="3" fillId="0" borderId="8" xfId="3" applyFont="1" applyFill="1" applyBorder="1"/>
    <xf numFmtId="0" fontId="3" fillId="0" borderId="9" xfId="3" applyFont="1" applyFill="1" applyBorder="1"/>
    <xf numFmtId="0" fontId="3" fillId="0" borderId="10" xfId="3" applyFont="1" applyFill="1" applyBorder="1"/>
    <xf numFmtId="0" fontId="3" fillId="0" borderId="11" xfId="3" applyFont="1" applyFill="1" applyBorder="1"/>
    <xf numFmtId="0" fontId="3" fillId="0" borderId="12" xfId="3" applyFont="1" applyFill="1" applyBorder="1"/>
    <xf numFmtId="0" fontId="3" fillId="0" borderId="13" xfId="3" applyFont="1" applyFill="1" applyBorder="1"/>
    <xf numFmtId="0" fontId="3" fillId="0" borderId="14" xfId="3" applyFont="1" applyFill="1" applyBorder="1"/>
    <xf numFmtId="0" fontId="3" fillId="0" borderId="15" xfId="3" applyFont="1" applyFill="1" applyBorder="1"/>
    <xf numFmtId="0" fontId="3" fillId="0" borderId="16" xfId="3" applyFont="1" applyFill="1" applyBorder="1"/>
    <xf numFmtId="0" fontId="3" fillId="0" borderId="17" xfId="3" applyFont="1" applyFill="1" applyBorder="1"/>
    <xf numFmtId="0" fontId="3" fillId="0" borderId="18" xfId="3" applyFont="1" applyFill="1" applyBorder="1"/>
    <xf numFmtId="0" fontId="3" fillId="0" borderId="19" xfId="3" applyFont="1" applyFill="1" applyBorder="1"/>
    <xf numFmtId="0" fontId="4" fillId="2" borderId="0" xfId="3" applyFont="1" applyFill="1" applyBorder="1"/>
    <xf numFmtId="0" fontId="5" fillId="2" borderId="0" xfId="3" applyFont="1" applyFill="1" applyBorder="1"/>
    <xf numFmtId="0" fontId="3" fillId="3" borderId="0" xfId="3" applyFont="1" applyFill="1" applyBorder="1"/>
    <xf numFmtId="0" fontId="5" fillId="2" borderId="0" xfId="0" applyFont="1" applyFill="1" applyAlignment="1">
      <alignment vertical="center"/>
    </xf>
    <xf numFmtId="0" fontId="5" fillId="3" borderId="0" xfId="3" applyFont="1" applyFill="1" applyBorder="1"/>
    <xf numFmtId="0" fontId="5" fillId="0" borderId="11" xfId="3" applyFont="1" applyFill="1" applyBorder="1"/>
    <xf numFmtId="0" fontId="5" fillId="0" borderId="0" xfId="0" applyFont="1" applyFill="1" applyBorder="1" applyAlignment="1">
      <alignment vertical="center"/>
    </xf>
    <xf numFmtId="0" fontId="6" fillId="2" borderId="0" xfId="0" applyFont="1" applyFill="1"/>
    <xf numFmtId="0" fontId="5" fillId="2" borderId="0" xfId="0" applyFont="1" applyFill="1"/>
    <xf numFmtId="177" fontId="3" fillId="0" borderId="2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14" fontId="5" fillId="0" borderId="20" xfId="0" applyNumberFormat="1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14" fontId="5" fillId="0" borderId="21" xfId="0" applyNumberFormat="1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vertical="center" wrapText="1"/>
    </xf>
    <xf numFmtId="177" fontId="3" fillId="0" borderId="21" xfId="0" applyNumberFormat="1" applyFont="1" applyFill="1" applyBorder="1" applyAlignment="1">
      <alignment vertical="center"/>
    </xf>
    <xf numFmtId="0" fontId="5" fillId="0" borderId="21" xfId="0" applyFont="1" applyFill="1" applyBorder="1" applyAlignment="1">
      <alignment horizontal="left" vertical="center" wrapText="1"/>
    </xf>
    <xf numFmtId="0" fontId="5" fillId="0" borderId="21" xfId="0" applyFont="1" applyFill="1" applyBorder="1" applyAlignment="1">
      <alignment vertical="center"/>
    </xf>
    <xf numFmtId="43" fontId="5" fillId="0" borderId="21" xfId="5" applyFont="1" applyFill="1" applyBorder="1" applyAlignment="1">
      <alignment vertical="center"/>
    </xf>
    <xf numFmtId="0" fontId="5" fillId="4" borderId="20" xfId="0" applyFont="1" applyFill="1" applyBorder="1" applyAlignment="1">
      <alignment vertical="center" wrapText="1"/>
    </xf>
    <xf numFmtId="0" fontId="5" fillId="4" borderId="0" xfId="0" applyFont="1" applyFill="1" applyBorder="1" applyAlignment="1">
      <alignment vertical="center"/>
    </xf>
    <xf numFmtId="0" fontId="5" fillId="4" borderId="21" xfId="0" applyFont="1" applyFill="1" applyBorder="1" applyAlignment="1">
      <alignment horizontal="center" vertical="center" wrapText="1"/>
    </xf>
    <xf numFmtId="0" fontId="5" fillId="4" borderId="21" xfId="0" applyFont="1" applyFill="1" applyBorder="1" applyAlignment="1">
      <alignment vertical="center" wrapText="1"/>
    </xf>
    <xf numFmtId="0" fontId="5" fillId="4" borderId="20" xfId="0" applyFont="1" applyFill="1" applyBorder="1" applyAlignment="1">
      <alignment horizontal="center" vertical="center" wrapText="1"/>
    </xf>
    <xf numFmtId="177" fontId="3" fillId="4" borderId="20" xfId="0" applyNumberFormat="1" applyFont="1" applyFill="1" applyBorder="1" applyAlignment="1">
      <alignment vertical="center"/>
    </xf>
    <xf numFmtId="14" fontId="5" fillId="4" borderId="20" xfId="0" applyNumberFormat="1" applyFont="1" applyFill="1" applyBorder="1" applyAlignment="1">
      <alignment horizontal="center" vertical="center"/>
    </xf>
    <xf numFmtId="14" fontId="5" fillId="4" borderId="21" xfId="0" applyNumberFormat="1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left" vertical="center" wrapText="1"/>
    </xf>
    <xf numFmtId="0" fontId="5" fillId="4" borderId="21" xfId="0" applyFont="1" applyFill="1" applyBorder="1" applyAlignment="1">
      <alignment vertical="center"/>
    </xf>
    <xf numFmtId="43" fontId="5" fillId="4" borderId="21" xfId="5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 wrapText="1"/>
    </xf>
    <xf numFmtId="176" fontId="5" fillId="4" borderId="20" xfId="0" applyNumberFormat="1" applyFont="1" applyFill="1" applyBorder="1" applyAlignment="1">
      <alignment horizontal="right" vertical="center"/>
    </xf>
    <xf numFmtId="43" fontId="5" fillId="4" borderId="20" xfId="5" applyFont="1" applyFill="1" applyBorder="1" applyAlignment="1">
      <alignment vertical="center"/>
    </xf>
    <xf numFmtId="0" fontId="6" fillId="4" borderId="20" xfId="0" applyFont="1" applyFill="1" applyBorder="1" applyAlignment="1">
      <alignment horizontal="center" vertical="center" wrapText="1"/>
    </xf>
    <xf numFmtId="0" fontId="6" fillId="4" borderId="21" xfId="0" applyFont="1" applyFill="1" applyBorder="1" applyAlignment="1">
      <alignment horizontal="center" vertical="center" wrapText="1"/>
    </xf>
    <xf numFmtId="14" fontId="6" fillId="4" borderId="20" xfId="0" applyNumberFormat="1" applyFont="1" applyFill="1" applyBorder="1" applyAlignment="1">
      <alignment horizontal="center" vertical="center" wrapText="1"/>
    </xf>
    <xf numFmtId="0" fontId="5" fillId="0" borderId="21" xfId="0" applyFont="1" applyFill="1" applyBorder="1"/>
    <xf numFmtId="43" fontId="5" fillId="4" borderId="20" xfId="5" applyFont="1" applyFill="1" applyBorder="1" applyAlignment="1">
      <alignment horizontal="center" vertical="center" wrapText="1"/>
    </xf>
    <xf numFmtId="176" fontId="5" fillId="5" borderId="20" xfId="0" applyNumberFormat="1" applyFont="1" applyFill="1" applyBorder="1" applyAlignment="1">
      <alignment horizontal="right" vertical="center"/>
    </xf>
    <xf numFmtId="0" fontId="6" fillId="5" borderId="20" xfId="0" applyFont="1" applyFill="1" applyBorder="1" applyAlignment="1">
      <alignment horizontal="center" vertical="center" wrapText="1"/>
    </xf>
    <xf numFmtId="177" fontId="3" fillId="5" borderId="20" xfId="0" applyNumberFormat="1" applyFont="1" applyFill="1" applyBorder="1" applyAlignment="1">
      <alignment vertical="center"/>
    </xf>
    <xf numFmtId="177" fontId="3" fillId="5" borderId="21" xfId="0" applyNumberFormat="1" applyFont="1" applyFill="1" applyBorder="1" applyAlignment="1">
      <alignment vertical="center"/>
    </xf>
    <xf numFmtId="0" fontId="5" fillId="5" borderId="0" xfId="0" applyFont="1" applyFill="1" applyBorder="1" applyAlignment="1">
      <alignment vertical="center"/>
    </xf>
    <xf numFmtId="0" fontId="5" fillId="5" borderId="0" xfId="0" applyFont="1" applyFill="1" applyBorder="1" applyAlignment="1">
      <alignment horizontal="center" vertical="center"/>
    </xf>
    <xf numFmtId="176" fontId="5" fillId="6" borderId="20" xfId="0" applyNumberFormat="1" applyFont="1" applyFill="1" applyBorder="1" applyAlignment="1">
      <alignment horizontal="right" vertical="center"/>
    </xf>
    <xf numFmtId="0" fontId="6" fillId="6" borderId="20" xfId="0" applyFont="1" applyFill="1" applyBorder="1" applyAlignment="1">
      <alignment horizontal="center" vertical="center" wrapText="1"/>
    </xf>
    <xf numFmtId="177" fontId="3" fillId="6" borderId="20" xfId="0" applyNumberFormat="1" applyFont="1" applyFill="1" applyBorder="1" applyAlignment="1">
      <alignment vertical="center"/>
    </xf>
    <xf numFmtId="177" fontId="3" fillId="6" borderId="21" xfId="0" applyNumberFormat="1" applyFont="1" applyFill="1" applyBorder="1" applyAlignment="1">
      <alignment vertical="center"/>
    </xf>
    <xf numFmtId="0" fontId="5" fillId="6" borderId="0" xfId="0" applyFont="1" applyFill="1" applyBorder="1" applyAlignment="1">
      <alignment vertical="center"/>
    </xf>
    <xf numFmtId="0" fontId="5" fillId="6" borderId="0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vertical="center" wrapText="1"/>
    </xf>
    <xf numFmtId="0" fontId="10" fillId="4" borderId="21" xfId="0" applyFont="1" applyFill="1" applyBorder="1" applyAlignment="1">
      <alignment horizontal="center" vertical="center" wrapText="1"/>
    </xf>
    <xf numFmtId="49" fontId="5" fillId="4" borderId="21" xfId="0" applyNumberFormat="1" applyFont="1" applyFill="1" applyBorder="1" applyAlignment="1">
      <alignment vertical="center" wrapText="1"/>
    </xf>
    <xf numFmtId="0" fontId="10" fillId="0" borderId="20" xfId="0" applyFont="1" applyFill="1" applyBorder="1" applyAlignment="1">
      <alignment horizontal="center" vertical="center" wrapText="1"/>
    </xf>
    <xf numFmtId="49" fontId="10" fillId="4" borderId="21" xfId="0" applyNumberFormat="1" applyFont="1" applyFill="1" applyBorder="1" applyAlignment="1">
      <alignment vertical="center" wrapText="1"/>
    </xf>
    <xf numFmtId="0" fontId="10" fillId="0" borderId="21" xfId="0" applyFont="1" applyFill="1" applyBorder="1" applyAlignment="1">
      <alignment vertical="center" wrapText="1"/>
    </xf>
    <xf numFmtId="0" fontId="10" fillId="0" borderId="21" xfId="0" applyFont="1" applyFill="1" applyBorder="1" applyAlignment="1">
      <alignment horizontal="center" vertical="center" wrapText="1"/>
    </xf>
    <xf numFmtId="177" fontId="11" fillId="4" borderId="20" xfId="0" applyNumberFormat="1" applyFont="1" applyFill="1" applyBorder="1" applyAlignment="1">
      <alignment vertical="center"/>
    </xf>
    <xf numFmtId="177" fontId="11" fillId="6" borderId="20" xfId="0" applyNumberFormat="1" applyFont="1" applyFill="1" applyBorder="1" applyAlignment="1">
      <alignment vertical="center"/>
    </xf>
    <xf numFmtId="177" fontId="11" fillId="5" borderId="20" xfId="0" applyNumberFormat="1" applyFont="1" applyFill="1" applyBorder="1" applyAlignment="1">
      <alignment vertical="center"/>
    </xf>
    <xf numFmtId="14" fontId="10" fillId="0" borderId="21" xfId="0" applyNumberFormat="1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left" vertical="center" wrapText="1"/>
    </xf>
    <xf numFmtId="0" fontId="10" fillId="0" borderId="21" xfId="0" applyFont="1" applyFill="1" applyBorder="1" applyAlignment="1">
      <alignment vertical="center"/>
    </xf>
    <xf numFmtId="43" fontId="10" fillId="0" borderId="21" xfId="5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4" borderId="21" xfId="0" applyFont="1" applyFill="1" applyBorder="1" applyAlignment="1">
      <alignment vertical="center" wrapText="1"/>
    </xf>
    <xf numFmtId="0" fontId="10" fillId="4" borderId="20" xfId="0" applyFont="1" applyFill="1" applyBorder="1" applyAlignment="1">
      <alignment horizontal="center" vertical="center" wrapText="1"/>
    </xf>
    <xf numFmtId="14" fontId="10" fillId="4" borderId="21" xfId="0" applyNumberFormat="1" applyFont="1" applyFill="1" applyBorder="1" applyAlignment="1">
      <alignment horizontal="center" vertical="center"/>
    </xf>
    <xf numFmtId="0" fontId="10" fillId="4" borderId="21" xfId="0" applyFont="1" applyFill="1" applyBorder="1" applyAlignment="1">
      <alignment horizontal="left" vertical="center" wrapText="1"/>
    </xf>
    <xf numFmtId="0" fontId="10" fillId="4" borderId="21" xfId="0" applyFont="1" applyFill="1" applyBorder="1" applyAlignment="1">
      <alignment vertical="center"/>
    </xf>
    <xf numFmtId="43" fontId="10" fillId="4" borderId="21" xfId="5" applyFont="1" applyFill="1" applyBorder="1" applyAlignment="1">
      <alignment vertical="center"/>
    </xf>
    <xf numFmtId="0" fontId="10" fillId="4" borderId="0" xfId="0" applyFont="1" applyFill="1" applyBorder="1" applyAlignment="1">
      <alignment vertical="center"/>
    </xf>
    <xf numFmtId="49" fontId="10" fillId="0" borderId="21" xfId="0" applyNumberFormat="1" applyFont="1" applyFill="1" applyBorder="1" applyAlignment="1">
      <alignment vertical="center" wrapText="1"/>
    </xf>
    <xf numFmtId="177" fontId="11" fillId="0" borderId="20" xfId="0" applyNumberFormat="1" applyFont="1" applyFill="1" applyBorder="1" applyAlignment="1">
      <alignment vertical="center"/>
    </xf>
    <xf numFmtId="49" fontId="5" fillId="0" borderId="21" xfId="0" applyNumberFormat="1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177" fontId="3" fillId="4" borderId="21" xfId="0" applyNumberFormat="1" applyFont="1" applyFill="1" applyBorder="1" applyAlignment="1">
      <alignment vertical="center"/>
    </xf>
    <xf numFmtId="43" fontId="5" fillId="0" borderId="21" xfId="6" applyFont="1" applyFill="1" applyBorder="1" applyAlignment="1">
      <alignment vertical="center"/>
    </xf>
    <xf numFmtId="0" fontId="6" fillId="4" borderId="20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left" vertical="center"/>
    </xf>
    <xf numFmtId="0" fontId="8" fillId="4" borderId="21" xfId="0" applyFont="1" applyFill="1" applyBorder="1" applyAlignment="1">
      <alignment horizontal="left" vertical="center"/>
    </xf>
    <xf numFmtId="0" fontId="8" fillId="4" borderId="2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vertical="center" wrapText="1"/>
    </xf>
    <xf numFmtId="0" fontId="5" fillId="0" borderId="8" xfId="0" applyFont="1" applyFill="1" applyBorder="1" applyAlignment="1">
      <alignment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7" borderId="21" xfId="0" applyFont="1" applyFill="1" applyBorder="1" applyAlignment="1">
      <alignment horizontal="center" vertical="center" wrapText="1"/>
    </xf>
    <xf numFmtId="0" fontId="5" fillId="7" borderId="21" xfId="0" applyFont="1" applyFill="1" applyBorder="1" applyAlignment="1">
      <alignment vertical="center" wrapText="1"/>
    </xf>
    <xf numFmtId="0" fontId="10" fillId="7" borderId="21" xfId="0" applyFont="1" applyFill="1" applyBorder="1" applyAlignment="1">
      <alignment horizontal="center" vertical="center" wrapText="1"/>
    </xf>
    <xf numFmtId="177" fontId="3" fillId="7" borderId="20" xfId="0" applyNumberFormat="1" applyFont="1" applyFill="1" applyBorder="1" applyAlignment="1">
      <alignment vertical="center"/>
    </xf>
    <xf numFmtId="14" fontId="5" fillId="7" borderId="21" xfId="0" applyNumberFormat="1" applyFont="1" applyFill="1" applyBorder="1" applyAlignment="1">
      <alignment horizontal="center" vertical="center"/>
    </xf>
    <xf numFmtId="0" fontId="5" fillId="7" borderId="21" xfId="0" applyFont="1" applyFill="1" applyBorder="1" applyAlignment="1">
      <alignment horizontal="left" vertical="center" wrapText="1"/>
    </xf>
    <xf numFmtId="0" fontId="5" fillId="7" borderId="21" xfId="0" applyFont="1" applyFill="1" applyBorder="1" applyAlignment="1">
      <alignment vertical="center"/>
    </xf>
    <xf numFmtId="43" fontId="5" fillId="7" borderId="21" xfId="5" applyFont="1" applyFill="1" applyBorder="1" applyAlignment="1">
      <alignment vertical="center"/>
    </xf>
    <xf numFmtId="0" fontId="5" fillId="7" borderId="0" xfId="0" applyFont="1" applyFill="1" applyBorder="1" applyAlignment="1">
      <alignment vertical="center"/>
    </xf>
    <xf numFmtId="0" fontId="5" fillId="7" borderId="20" xfId="0" applyFont="1" applyFill="1" applyBorder="1" applyAlignment="1">
      <alignment horizontal="center" vertical="center" wrapText="1"/>
    </xf>
    <xf numFmtId="49" fontId="5" fillId="7" borderId="21" xfId="0" applyNumberFormat="1" applyFont="1" applyFill="1" applyBorder="1" applyAlignment="1">
      <alignment vertical="center" wrapText="1"/>
    </xf>
    <xf numFmtId="0" fontId="5" fillId="7" borderId="20" xfId="0" applyFont="1" applyFill="1" applyBorder="1" applyAlignment="1">
      <alignment vertical="center" wrapText="1"/>
    </xf>
    <xf numFmtId="14" fontId="5" fillId="7" borderId="20" xfId="0" applyNumberFormat="1" applyFont="1" applyFill="1" applyBorder="1" applyAlignment="1">
      <alignment horizontal="center" vertical="center"/>
    </xf>
  </cellXfs>
  <cellStyles count="7">
    <cellStyle name="常规" xfId="0" builtinId="0"/>
    <cellStyle name="常规 2" xfId="1"/>
    <cellStyle name="常规 2 2" xfId="2"/>
    <cellStyle name="常规 3" xfId="4"/>
    <cellStyle name="常规_MD020-BDLL-开发人天预估_V1.0" xfId="3"/>
    <cellStyle name="千位分隔" xfId="5" builtinId="3"/>
    <cellStyle name="千位分隔 2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.30.18\sapaerp_vss\temp\sst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tor/Local%20Settings/Temporary%20Internet%20Files/XX&#39033;&#30446;_&#39033;&#30446;&#35745;&#2101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HEWEI~1/LOCALS~1/Temp/DOCUME~1/ADMINI~1/LOCALS~1/Temp/Rar$DI00.296/&#39033;&#30446;&#24320;&#21457;&#28165;&#21333;_SAPA_ERP&#23454;&#26045;_V2.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SapaERP/010&#39033;&#30446;&#31649;&#29702;/1%20&#39033;&#30446;&#35745;&#21010;/PM000.SAPA_&#24320;&#21457;&#35745;&#21010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2011&#21069;&#31243;/FUTURE/FUTURECO%20ERP(1)/K.&#24320;&#21457;&#25991;&#26723;/1.0%20&#24320;&#21457;&#31649;&#29702;/FPC_&#21069;&#31243;&#30707;&#21270;_&#24320;&#21457;&#28165;&#21333;_v1.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合计"/>
      <sheetName val="OM"/>
      <sheetName val="SPI接口"/>
      <sheetName val="PO"/>
      <sheetName val="INV"/>
      <sheetName val="CST"/>
      <sheetName val="QA"/>
      <sheetName val="HR"/>
      <sheetName val="EBANK"/>
      <sheetName val="FIN"/>
      <sheetName val="模版"/>
      <sheetName val="Look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3">
          <cell r="B23">
            <v>0.5</v>
          </cell>
          <cell r="C23">
            <v>1.5</v>
          </cell>
          <cell r="D23">
            <v>3</v>
          </cell>
          <cell r="E23">
            <v>5</v>
          </cell>
        </row>
        <row r="24">
          <cell r="B24">
            <v>0.25</v>
          </cell>
          <cell r="C24">
            <v>0.75</v>
          </cell>
          <cell r="D24">
            <v>1.5</v>
          </cell>
          <cell r="E24">
            <v>2.5</v>
          </cell>
        </row>
        <row r="25">
          <cell r="B25">
            <v>0.5</v>
          </cell>
          <cell r="C25">
            <v>1</v>
          </cell>
          <cell r="D25">
            <v>2.5</v>
          </cell>
          <cell r="E25">
            <v>4</v>
          </cell>
        </row>
        <row r="26">
          <cell r="B26">
            <v>0.25</v>
          </cell>
          <cell r="C26">
            <v>0.5</v>
          </cell>
          <cell r="D26">
            <v>1.25</v>
          </cell>
          <cell r="E26">
            <v>2</v>
          </cell>
        </row>
        <row r="27">
          <cell r="B27">
            <v>0.5</v>
          </cell>
          <cell r="C27">
            <v>2</v>
          </cell>
          <cell r="D27">
            <v>3</v>
          </cell>
          <cell r="E27">
            <v>6</v>
          </cell>
        </row>
        <row r="28">
          <cell r="B28">
            <v>0.5</v>
          </cell>
          <cell r="C28">
            <v>2</v>
          </cell>
          <cell r="D28">
            <v>3</v>
          </cell>
          <cell r="E28">
            <v>6</v>
          </cell>
        </row>
        <row r="29">
          <cell r="B29">
            <v>0.5</v>
          </cell>
          <cell r="C29">
            <v>2</v>
          </cell>
          <cell r="D29">
            <v>3</v>
          </cell>
          <cell r="E29">
            <v>6</v>
          </cell>
        </row>
        <row r="30">
          <cell r="B30">
            <v>0.25</v>
          </cell>
          <cell r="C30">
            <v>0.25</v>
          </cell>
          <cell r="D30">
            <v>0.25</v>
          </cell>
          <cell r="E30">
            <v>0.5</v>
          </cell>
        </row>
        <row r="31">
          <cell r="B31">
            <v>0.25</v>
          </cell>
          <cell r="C31">
            <v>0.25</v>
          </cell>
          <cell r="D31">
            <v>0.5</v>
          </cell>
          <cell r="E31">
            <v>0.5</v>
          </cell>
        </row>
        <row r="32">
          <cell r="B32">
            <v>0.25</v>
          </cell>
          <cell r="C32">
            <v>0.75</v>
          </cell>
          <cell r="D32">
            <v>1.5</v>
          </cell>
          <cell r="E32">
            <v>2.5</v>
          </cell>
        </row>
        <row r="33">
          <cell r="B33">
            <v>0.5</v>
          </cell>
          <cell r="C33">
            <v>2</v>
          </cell>
          <cell r="D33">
            <v>3</v>
          </cell>
          <cell r="E33">
            <v>6</v>
          </cell>
        </row>
        <row r="34">
          <cell r="B34">
            <v>0.5</v>
          </cell>
          <cell r="C34">
            <v>1</v>
          </cell>
          <cell r="D34">
            <v>2</v>
          </cell>
          <cell r="E34">
            <v>3.5</v>
          </cell>
        </row>
        <row r="35">
          <cell r="B35">
            <v>0.25</v>
          </cell>
          <cell r="C35">
            <v>1</v>
          </cell>
          <cell r="D35">
            <v>2</v>
          </cell>
          <cell r="E35">
            <v>3</v>
          </cell>
        </row>
        <row r="36">
          <cell r="B36">
            <v>0.5</v>
          </cell>
          <cell r="C36">
            <v>1</v>
          </cell>
          <cell r="D36">
            <v>3</v>
          </cell>
          <cell r="E36">
            <v>5</v>
          </cell>
        </row>
        <row r="37">
          <cell r="B37">
            <v>0.25</v>
          </cell>
          <cell r="C37">
            <v>0.5</v>
          </cell>
          <cell r="D37">
            <v>2</v>
          </cell>
          <cell r="E37">
            <v>4</v>
          </cell>
        </row>
        <row r="38">
          <cell r="B38">
            <v>1</v>
          </cell>
          <cell r="C38">
            <v>2.5</v>
          </cell>
          <cell r="D38">
            <v>5</v>
          </cell>
          <cell r="E38">
            <v>10</v>
          </cell>
        </row>
        <row r="39">
          <cell r="B39">
            <v>1</v>
          </cell>
          <cell r="C39">
            <v>2</v>
          </cell>
          <cell r="D39">
            <v>4</v>
          </cell>
          <cell r="E39">
            <v>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疑难杂症"/>
      <sheetName val="周计划模版"/>
      <sheetName val="组织结构"/>
      <sheetName val="总体计划"/>
      <sheetName val="任务清单"/>
      <sheetName val="09日历"/>
      <sheetName val="Lookup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D2" t="str">
            <v>计划</v>
          </cell>
        </row>
        <row r="3">
          <cell r="D3" t="str">
            <v>20%</v>
          </cell>
        </row>
        <row r="4">
          <cell r="D4" t="str">
            <v>40%</v>
          </cell>
        </row>
        <row r="5">
          <cell r="D5" t="str">
            <v>60%</v>
          </cell>
        </row>
        <row r="6">
          <cell r="D6" t="str">
            <v>80%</v>
          </cell>
        </row>
        <row r="7">
          <cell r="D7" t="str">
            <v>测试</v>
          </cell>
        </row>
        <row r="8">
          <cell r="D8" t="str">
            <v>完成</v>
          </cell>
        </row>
        <row r="9">
          <cell r="D9" t="str">
            <v>进行</v>
          </cell>
        </row>
        <row r="10">
          <cell r="D10" t="str">
            <v>未开始</v>
          </cell>
        </row>
        <row r="11">
          <cell r="D11" t="str">
            <v>取消</v>
          </cell>
        </row>
        <row r="12">
          <cell r="D12" t="str">
            <v>延迟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合计"/>
      <sheetName val="OM"/>
      <sheetName val="SPI接口"/>
      <sheetName val="PO"/>
      <sheetName val="INV"/>
      <sheetName val="CST"/>
      <sheetName val="QA"/>
      <sheetName val="HR"/>
      <sheetName val="EBANK"/>
      <sheetName val="FIN"/>
      <sheetName val="模版"/>
      <sheetName val="Lookups"/>
      <sheetName val="所有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2">
          <cell r="G2" t="str">
            <v>Very Easy</v>
          </cell>
          <cell r="H2">
            <v>1</v>
          </cell>
        </row>
        <row r="3">
          <cell r="G3" t="str">
            <v>Easy</v>
          </cell>
          <cell r="H3">
            <v>2</v>
          </cell>
        </row>
        <row r="4">
          <cell r="G4" t="str">
            <v>Medium</v>
          </cell>
          <cell r="H4">
            <v>3</v>
          </cell>
        </row>
        <row r="5">
          <cell r="G5" t="str">
            <v>Complex</v>
          </cell>
          <cell r="H5">
            <v>4</v>
          </cell>
        </row>
      </sheetData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081117"/>
      <sheetName val="20081124"/>
      <sheetName val="20081201"/>
      <sheetName val="20081208"/>
      <sheetName val="组织结构"/>
      <sheetName val="总体计划"/>
      <sheetName val="任务清单"/>
      <sheetName val="08日历"/>
      <sheetName val="09日历"/>
      <sheetName val="周计划模版"/>
      <sheetName val="Look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陈志骏</v>
          </cell>
        </row>
        <row r="3">
          <cell r="A3" t="str">
            <v>郭磊</v>
          </cell>
        </row>
        <row r="4">
          <cell r="A4" t="str">
            <v>何莎莎</v>
          </cell>
        </row>
        <row r="5">
          <cell r="A5" t="str">
            <v>何为</v>
          </cell>
        </row>
        <row r="6">
          <cell r="A6" t="str">
            <v>洪凡</v>
          </cell>
        </row>
        <row r="7">
          <cell r="A7" t="str">
            <v>黄建华</v>
          </cell>
        </row>
        <row r="8">
          <cell r="A8" t="str">
            <v>陈磊</v>
          </cell>
        </row>
        <row r="9">
          <cell r="A9" t="str">
            <v>黎令洲</v>
          </cell>
        </row>
        <row r="10">
          <cell r="A10" t="str">
            <v>邵治国</v>
          </cell>
        </row>
        <row r="11">
          <cell r="A11" t="str">
            <v>田春梅</v>
          </cell>
        </row>
        <row r="12">
          <cell r="A12" t="str">
            <v>王雅宁</v>
          </cell>
        </row>
        <row r="13">
          <cell r="A13" t="str">
            <v>文豪</v>
          </cell>
        </row>
        <row r="14">
          <cell r="A14" t="str">
            <v>肖辉平</v>
          </cell>
        </row>
        <row r="15">
          <cell r="A15" t="str">
            <v>徐子鸿</v>
          </cell>
        </row>
        <row r="16">
          <cell r="A16" t="str">
            <v>张彦磊</v>
          </cell>
        </row>
        <row r="17">
          <cell r="A17" t="str">
            <v>钟亮</v>
          </cell>
        </row>
        <row r="18">
          <cell r="A18" t="str">
            <v>周建</v>
          </cell>
        </row>
        <row r="19">
          <cell r="A19" t="str">
            <v>周娟</v>
          </cell>
        </row>
        <row r="20">
          <cell r="A20" t="str">
            <v>范俊</v>
          </cell>
        </row>
        <row r="21">
          <cell r="A21" t="str">
            <v>刘福亮</v>
          </cell>
        </row>
        <row r="22">
          <cell r="A22" t="str">
            <v>王萍</v>
          </cell>
        </row>
        <row r="23">
          <cell r="A23" t="str">
            <v>项目组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开发清单"/>
      <sheetName val="上线后开发清单"/>
      <sheetName val="数据分析"/>
      <sheetName val="附 人天说明"/>
      <sheetName val="Lookups"/>
      <sheetName val="Sheet3"/>
    </sheetNames>
    <sheetDataSet>
      <sheetData sheetId="0"/>
      <sheetData sheetId="1"/>
      <sheetData sheetId="2"/>
      <sheetData sheetId="3"/>
      <sheetData sheetId="4">
        <row r="2">
          <cell r="L2" t="str">
            <v>0-等待M060</v>
          </cell>
        </row>
        <row r="3">
          <cell r="L3" t="str">
            <v>1-等待开发</v>
          </cell>
        </row>
        <row r="4">
          <cell r="L4" t="str">
            <v>2-正在开发</v>
          </cell>
        </row>
        <row r="5">
          <cell r="L5" t="str">
            <v>3-等待测试</v>
          </cell>
        </row>
        <row r="6">
          <cell r="L6" t="str">
            <v>4-等待修改</v>
          </cell>
        </row>
        <row r="7">
          <cell r="L7" t="str">
            <v>5-测试完成</v>
          </cell>
        </row>
        <row r="8">
          <cell r="L8" t="str">
            <v>6-待移植CRP2</v>
          </cell>
        </row>
        <row r="9">
          <cell r="L9" t="str">
            <v>7-已移植CRP2</v>
          </cell>
        </row>
        <row r="10">
          <cell r="L10" t="str">
            <v>8-已经上线</v>
          </cell>
        </row>
        <row r="11">
          <cell r="L11" t="str">
            <v>9-已经取消</v>
          </cell>
        </row>
        <row r="12">
          <cell r="L12" t="str">
            <v>10-上线后实现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B1:AR813"/>
  <sheetViews>
    <sheetView tabSelected="1" workbookViewId="0">
      <selection activeCell="F14" sqref="F14"/>
    </sheetView>
  </sheetViews>
  <sheetFormatPr defaultColWidth="9" defaultRowHeight="12" customHeight="1"/>
  <cols>
    <col min="1" max="1" width="0.625" style="30" customWidth="1"/>
    <col min="2" max="3" width="5.125" style="30" customWidth="1"/>
    <col min="4" max="4" width="29.25" style="30" customWidth="1"/>
    <col min="5" max="5" width="7.5" style="34" customWidth="1"/>
    <col min="6" max="6" width="44.125" style="101" customWidth="1"/>
    <col min="7" max="7" width="4.75" style="34" customWidth="1"/>
    <col min="8" max="8" width="10.625" style="34" customWidth="1"/>
    <col min="9" max="9" width="4.625" style="30" customWidth="1"/>
    <col min="10" max="10" width="9.625" style="34" customWidth="1"/>
    <col min="11" max="11" width="11.625" style="34" customWidth="1"/>
    <col min="12" max="14" width="5" style="34" customWidth="1"/>
    <col min="15" max="15" width="5.375" style="75" customWidth="1"/>
    <col min="16" max="16" width="5.5" style="75" customWidth="1"/>
    <col min="17" max="17" width="7.875" style="75" customWidth="1"/>
    <col min="18" max="18" width="5.25" style="75" customWidth="1"/>
    <col min="19" max="19" width="5" style="75" customWidth="1"/>
    <col min="20" max="23" width="5" style="69" customWidth="1"/>
    <col min="24" max="24" width="5.25" style="69" customWidth="1"/>
    <col min="25" max="25" width="6.5" style="30" customWidth="1"/>
    <col min="26" max="26" width="10.125" style="30" customWidth="1"/>
    <col min="27" max="27" width="12.25" style="34" customWidth="1"/>
    <col min="28" max="28" width="11.25" style="30" customWidth="1"/>
    <col min="29" max="29" width="9.875" style="30" customWidth="1"/>
    <col min="30" max="30" width="10.75" style="30" customWidth="1"/>
    <col min="31" max="31" width="11.5" style="30" customWidth="1"/>
    <col min="32" max="32" width="8.5" style="30" customWidth="1"/>
    <col min="33" max="33" width="9.5" style="30" customWidth="1"/>
    <col min="34" max="34" width="6.75" style="30" customWidth="1"/>
    <col min="35" max="35" width="9.5" style="30" customWidth="1"/>
    <col min="36" max="36" width="37" style="30" customWidth="1"/>
    <col min="37" max="40" width="5" style="30" customWidth="1"/>
    <col min="41" max="41" width="6.25" style="30" customWidth="1"/>
    <col min="42" max="42" width="12" style="30" customWidth="1"/>
    <col min="43" max="43" width="11.125" style="101" customWidth="1"/>
    <col min="44" max="44" width="10.25" style="30" bestFit="1" customWidth="1"/>
    <col min="45" max="16384" width="9" style="30"/>
  </cols>
  <sheetData>
    <row r="1" spans="2:44" ht="12" customHeight="1">
      <c r="B1" s="108"/>
      <c r="C1" s="108"/>
      <c r="D1" s="108"/>
      <c r="E1" s="108"/>
      <c r="F1" s="108"/>
      <c r="G1" s="108"/>
      <c r="H1" s="108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10"/>
      <c r="AB1" s="110"/>
    </row>
    <row r="2" spans="2:44" ht="20.25">
      <c r="B2" s="105"/>
      <c r="C2" s="106"/>
      <c r="D2" s="105"/>
      <c r="E2" s="106"/>
      <c r="F2" s="107"/>
      <c r="G2" s="105"/>
      <c r="H2" s="106"/>
      <c r="I2" s="105"/>
      <c r="J2" s="105"/>
      <c r="K2" s="105"/>
      <c r="L2" s="57">
        <f t="shared" ref="L2:T2" si="0">SUM(L4:L198)</f>
        <v>12.5</v>
      </c>
      <c r="M2" s="57">
        <f t="shared" si="0"/>
        <v>20</v>
      </c>
      <c r="N2" s="57">
        <f t="shared" si="0"/>
        <v>6.5</v>
      </c>
      <c r="O2" s="70">
        <f t="shared" si="0"/>
        <v>6.25</v>
      </c>
      <c r="P2" s="70">
        <f t="shared" si="0"/>
        <v>12.5</v>
      </c>
      <c r="Q2" s="70">
        <f t="shared" si="0"/>
        <v>20</v>
      </c>
      <c r="R2" s="70">
        <f t="shared" si="0"/>
        <v>8.75</v>
      </c>
      <c r="S2" s="70">
        <f t="shared" si="0"/>
        <v>2</v>
      </c>
      <c r="T2" s="64">
        <f t="shared" si="0"/>
        <v>25.249999999999996</v>
      </c>
      <c r="U2" s="64">
        <f>SUM(U4:U813)-1</f>
        <v>31.5</v>
      </c>
      <c r="V2" s="64">
        <f>SUM(V4:V813)</f>
        <v>34.5</v>
      </c>
      <c r="W2" s="64">
        <f>SUM(W4:W813)</f>
        <v>15</v>
      </c>
      <c r="X2" s="64">
        <f>SUM(X4:X813)</f>
        <v>110.00000000000001</v>
      </c>
      <c r="Y2" s="104" t="s">
        <v>81</v>
      </c>
      <c r="Z2" s="104"/>
      <c r="AA2" s="104"/>
      <c r="AB2" s="104"/>
      <c r="AC2" s="104" t="s">
        <v>82</v>
      </c>
      <c r="AD2" s="104"/>
      <c r="AE2" s="104"/>
      <c r="AF2" s="104"/>
      <c r="AG2" s="104"/>
      <c r="AH2" s="104" t="s">
        <v>83</v>
      </c>
      <c r="AI2" s="104"/>
      <c r="AJ2" s="104"/>
      <c r="AK2" s="104" t="s">
        <v>84</v>
      </c>
      <c r="AL2" s="104"/>
      <c r="AM2" s="104"/>
      <c r="AN2" s="104"/>
      <c r="AO2" s="104"/>
      <c r="AP2" s="104"/>
      <c r="AQ2" s="45"/>
      <c r="AR2" s="58"/>
    </row>
    <row r="3" spans="2:44" s="56" customFormat="1" ht="24">
      <c r="B3" s="59" t="s">
        <v>60</v>
      </c>
      <c r="C3" s="60" t="s">
        <v>140</v>
      </c>
      <c r="D3" s="59" t="s">
        <v>85</v>
      </c>
      <c r="E3" s="60" t="s">
        <v>129</v>
      </c>
      <c r="F3" s="59" t="s">
        <v>86</v>
      </c>
      <c r="G3" s="59" t="s">
        <v>121</v>
      </c>
      <c r="H3" s="60" t="s">
        <v>50</v>
      </c>
      <c r="I3" s="59" t="s">
        <v>87</v>
      </c>
      <c r="J3" s="59" t="s">
        <v>88</v>
      </c>
      <c r="K3" s="59" t="s">
        <v>89</v>
      </c>
      <c r="L3" s="59" t="s">
        <v>90</v>
      </c>
      <c r="M3" s="59" t="s">
        <v>91</v>
      </c>
      <c r="N3" s="59" t="s">
        <v>92</v>
      </c>
      <c r="O3" s="71" t="s">
        <v>93</v>
      </c>
      <c r="P3" s="71" t="s">
        <v>94</v>
      </c>
      <c r="Q3" s="71" t="s">
        <v>95</v>
      </c>
      <c r="R3" s="71" t="s">
        <v>96</v>
      </c>
      <c r="S3" s="71" t="s">
        <v>97</v>
      </c>
      <c r="T3" s="65" t="s">
        <v>98</v>
      </c>
      <c r="U3" s="65" t="s">
        <v>99</v>
      </c>
      <c r="V3" s="65" t="s">
        <v>100</v>
      </c>
      <c r="W3" s="65" t="s">
        <v>101</v>
      </c>
      <c r="X3" s="65" t="s">
        <v>102</v>
      </c>
      <c r="Y3" s="59" t="s">
        <v>103</v>
      </c>
      <c r="Z3" s="59" t="s">
        <v>104</v>
      </c>
      <c r="AA3" s="61" t="s">
        <v>105</v>
      </c>
      <c r="AB3" s="61" t="s">
        <v>106</v>
      </c>
      <c r="AC3" s="59" t="s">
        <v>107</v>
      </c>
      <c r="AD3" s="61" t="s">
        <v>108</v>
      </c>
      <c r="AE3" s="61" t="s">
        <v>109</v>
      </c>
      <c r="AF3" s="59" t="s">
        <v>110</v>
      </c>
      <c r="AG3" s="61" t="s">
        <v>111</v>
      </c>
      <c r="AH3" s="59" t="s">
        <v>112</v>
      </c>
      <c r="AI3" s="61" t="s">
        <v>113</v>
      </c>
      <c r="AJ3" s="59" t="s">
        <v>114</v>
      </c>
      <c r="AK3" s="59" t="s">
        <v>115</v>
      </c>
      <c r="AL3" s="59" t="s">
        <v>116</v>
      </c>
      <c r="AM3" s="59" t="s">
        <v>117</v>
      </c>
      <c r="AN3" s="59" t="s">
        <v>118</v>
      </c>
      <c r="AO3" s="59" t="s">
        <v>119</v>
      </c>
      <c r="AP3" s="59" t="s">
        <v>120</v>
      </c>
      <c r="AQ3" s="59" t="s">
        <v>124</v>
      </c>
      <c r="AR3" s="63" t="s">
        <v>125</v>
      </c>
    </row>
    <row r="4" spans="2:44" ht="12.75">
      <c r="B4" s="49"/>
      <c r="C4" s="78"/>
      <c r="D4" s="48" t="s">
        <v>152</v>
      </c>
      <c r="E4" s="47"/>
      <c r="F4" s="48" t="s">
        <v>149</v>
      </c>
      <c r="G4" s="49"/>
      <c r="H4" s="47"/>
      <c r="I4" s="49" t="s">
        <v>137</v>
      </c>
      <c r="J4" s="49" t="s">
        <v>128</v>
      </c>
      <c r="K4" s="49" t="s">
        <v>139</v>
      </c>
      <c r="L4" s="50">
        <f t="shared" ref="L4:L8" si="1">INDEX(Design_Days,VLOOKUP(J4,Index_Rows,2,FALSE),VLOOKUP(K4,Index_Cols,2,FALSE))</f>
        <v>1</v>
      </c>
      <c r="M4" s="50">
        <f t="shared" ref="M4:M8" si="2">INDEX(Build_Days,VLOOKUP(J4,Index_Rows,2,FALSE),VLOOKUP(K4,Index_Cols,2,FALSE))</f>
        <v>2</v>
      </c>
      <c r="N4" s="50">
        <f t="shared" ref="N4:N8" si="3">IF(INDEX(Build_Days,VLOOKUP(J4,Index_Rows,2,FALSE),1)=1,(L4+M4)*0.2,0)</f>
        <v>0.60000000000000009</v>
      </c>
      <c r="O4" s="72">
        <f t="shared" ref="O4:O8" si="4">0.5*L4</f>
        <v>0.5</v>
      </c>
      <c r="P4" s="72">
        <f t="shared" ref="P4:Q6" si="5">L4</f>
        <v>1</v>
      </c>
      <c r="Q4" s="72">
        <f t="shared" si="5"/>
        <v>2</v>
      </c>
      <c r="R4" s="72">
        <f t="shared" ref="R4:R8" si="6">0.7*L4</f>
        <v>0.7</v>
      </c>
      <c r="S4" s="72">
        <f t="shared" ref="S4:S8" si="7">0.1*M4</f>
        <v>0.2</v>
      </c>
      <c r="T4" s="66">
        <f t="shared" ref="T4:T8" si="8">0.9*L4+0.7*M4</f>
        <v>2.2999999999999998</v>
      </c>
      <c r="U4" s="66">
        <f t="shared" ref="U4:U8" si="9">L4+M4</f>
        <v>3</v>
      </c>
      <c r="V4" s="66">
        <f t="shared" ref="V4:V8" si="10">P4+Q4+S4</f>
        <v>3.2</v>
      </c>
      <c r="W4" s="66">
        <f t="shared" ref="W4:W8" si="11">O4+R4</f>
        <v>1.2</v>
      </c>
      <c r="X4" s="66">
        <f t="shared" ref="X4:X8" si="12">V4+W4</f>
        <v>4.4000000000000004</v>
      </c>
      <c r="Y4" s="47"/>
      <c r="Z4" s="49"/>
      <c r="AA4" s="51"/>
      <c r="AB4" s="51"/>
      <c r="AC4" s="47"/>
      <c r="AD4" s="52"/>
      <c r="AE4" s="52"/>
      <c r="AF4" s="47"/>
      <c r="AG4" s="52"/>
      <c r="AH4" s="47"/>
      <c r="AI4" s="52"/>
      <c r="AJ4" s="53"/>
      <c r="AK4" s="47"/>
      <c r="AL4" s="47"/>
      <c r="AM4" s="47"/>
      <c r="AN4" s="47"/>
      <c r="AO4" s="47"/>
      <c r="AP4" s="47"/>
      <c r="AQ4" s="54"/>
      <c r="AR4" s="55"/>
    </row>
    <row r="5" spans="2:44" ht="24">
      <c r="B5" s="49"/>
      <c r="C5" s="78"/>
      <c r="D5" s="48" t="s">
        <v>153</v>
      </c>
      <c r="E5" s="47"/>
      <c r="F5" s="48" t="s">
        <v>151</v>
      </c>
      <c r="G5" s="47"/>
      <c r="H5" s="47"/>
      <c r="I5" s="47" t="s">
        <v>137</v>
      </c>
      <c r="J5" s="49" t="s">
        <v>128</v>
      </c>
      <c r="K5" s="47" t="s">
        <v>5</v>
      </c>
      <c r="L5" s="50">
        <f t="shared" si="1"/>
        <v>2.5</v>
      </c>
      <c r="M5" s="50">
        <f t="shared" si="2"/>
        <v>4</v>
      </c>
      <c r="N5" s="50">
        <f t="shared" si="3"/>
        <v>1.3</v>
      </c>
      <c r="O5" s="72">
        <f t="shared" si="4"/>
        <v>1.25</v>
      </c>
      <c r="P5" s="72">
        <f t="shared" si="5"/>
        <v>2.5</v>
      </c>
      <c r="Q5" s="72">
        <f t="shared" si="5"/>
        <v>4</v>
      </c>
      <c r="R5" s="72">
        <f t="shared" si="6"/>
        <v>1.75</v>
      </c>
      <c r="S5" s="72">
        <f t="shared" si="7"/>
        <v>0.4</v>
      </c>
      <c r="T5" s="66">
        <f t="shared" si="8"/>
        <v>5.05</v>
      </c>
      <c r="U5" s="66">
        <f t="shared" si="9"/>
        <v>6.5</v>
      </c>
      <c r="V5" s="66">
        <f t="shared" si="10"/>
        <v>6.9</v>
      </c>
      <c r="W5" s="66">
        <f t="shared" si="11"/>
        <v>3</v>
      </c>
      <c r="X5" s="66">
        <f t="shared" si="12"/>
        <v>9.9</v>
      </c>
      <c r="Y5" s="47"/>
      <c r="Z5" s="47"/>
      <c r="AA5" s="52"/>
      <c r="AB5" s="52"/>
      <c r="AC5" s="47"/>
      <c r="AD5" s="52"/>
      <c r="AE5" s="52"/>
      <c r="AF5" s="47"/>
      <c r="AG5" s="52"/>
      <c r="AH5" s="47"/>
      <c r="AI5" s="52"/>
      <c r="AJ5" s="53"/>
      <c r="AK5" s="47"/>
      <c r="AL5" s="47"/>
      <c r="AM5" s="47"/>
      <c r="AN5" s="47"/>
      <c r="AO5" s="47"/>
      <c r="AP5" s="47"/>
      <c r="AQ5" s="54"/>
      <c r="AR5" s="55"/>
    </row>
    <row r="6" spans="2:44" ht="12.75">
      <c r="B6" s="49"/>
      <c r="C6" s="78"/>
      <c r="D6" s="48" t="s">
        <v>154</v>
      </c>
      <c r="E6" s="47"/>
      <c r="F6" s="48" t="s">
        <v>150</v>
      </c>
      <c r="G6" s="47"/>
      <c r="H6" s="47"/>
      <c r="I6" s="49" t="s">
        <v>137</v>
      </c>
      <c r="J6" s="49" t="s">
        <v>128</v>
      </c>
      <c r="K6" s="49" t="s">
        <v>5</v>
      </c>
      <c r="L6" s="50">
        <f t="shared" si="1"/>
        <v>2.5</v>
      </c>
      <c r="M6" s="50">
        <f t="shared" si="2"/>
        <v>4</v>
      </c>
      <c r="N6" s="50">
        <f t="shared" si="3"/>
        <v>1.3</v>
      </c>
      <c r="O6" s="72">
        <f t="shared" si="4"/>
        <v>1.25</v>
      </c>
      <c r="P6" s="72">
        <f t="shared" si="5"/>
        <v>2.5</v>
      </c>
      <c r="Q6" s="72">
        <f t="shared" si="5"/>
        <v>4</v>
      </c>
      <c r="R6" s="72">
        <f t="shared" si="6"/>
        <v>1.75</v>
      </c>
      <c r="S6" s="72">
        <f t="shared" si="7"/>
        <v>0.4</v>
      </c>
      <c r="T6" s="66">
        <f t="shared" si="8"/>
        <v>5.05</v>
      </c>
      <c r="U6" s="66">
        <f t="shared" si="9"/>
        <v>6.5</v>
      </c>
      <c r="V6" s="66">
        <f t="shared" si="10"/>
        <v>6.9</v>
      </c>
      <c r="W6" s="66">
        <f t="shared" si="11"/>
        <v>3</v>
      </c>
      <c r="X6" s="66">
        <f t="shared" si="12"/>
        <v>9.9</v>
      </c>
      <c r="Y6" s="47"/>
      <c r="Z6" s="47"/>
      <c r="AA6" s="52"/>
      <c r="AB6" s="52"/>
      <c r="AC6" s="47"/>
      <c r="AD6" s="52"/>
      <c r="AE6" s="52"/>
      <c r="AF6" s="47"/>
      <c r="AG6" s="52"/>
      <c r="AH6" s="47"/>
      <c r="AI6" s="52"/>
      <c r="AJ6" s="53"/>
      <c r="AK6" s="47"/>
      <c r="AL6" s="47"/>
      <c r="AM6" s="47"/>
      <c r="AN6" s="47"/>
      <c r="AO6" s="47"/>
      <c r="AP6" s="47"/>
      <c r="AQ6" s="54"/>
      <c r="AR6" s="55"/>
    </row>
    <row r="7" spans="2:44" ht="36">
      <c r="B7" s="47"/>
      <c r="C7" s="47"/>
      <c r="D7" s="48" t="s">
        <v>142</v>
      </c>
      <c r="E7" s="77"/>
      <c r="F7" s="48" t="s">
        <v>146</v>
      </c>
      <c r="G7" s="47"/>
      <c r="H7" s="47"/>
      <c r="I7" s="47" t="s">
        <v>137</v>
      </c>
      <c r="J7" s="47" t="s">
        <v>128</v>
      </c>
      <c r="K7" s="47" t="s">
        <v>138</v>
      </c>
      <c r="L7" s="50">
        <f t="shared" si="1"/>
        <v>4</v>
      </c>
      <c r="M7" s="50">
        <f t="shared" si="2"/>
        <v>6</v>
      </c>
      <c r="N7" s="50">
        <f t="shared" si="3"/>
        <v>2</v>
      </c>
      <c r="O7" s="72">
        <f t="shared" si="4"/>
        <v>2</v>
      </c>
      <c r="P7" s="72">
        <f t="shared" ref="P7:Q8" si="13">L7</f>
        <v>4</v>
      </c>
      <c r="Q7" s="72">
        <f t="shared" si="13"/>
        <v>6</v>
      </c>
      <c r="R7" s="72">
        <f t="shared" si="6"/>
        <v>2.8</v>
      </c>
      <c r="S7" s="72">
        <f t="shared" si="7"/>
        <v>0.60000000000000009</v>
      </c>
      <c r="T7" s="66">
        <f t="shared" si="8"/>
        <v>7.7999999999999989</v>
      </c>
      <c r="U7" s="66">
        <f t="shared" si="9"/>
        <v>10</v>
      </c>
      <c r="V7" s="66">
        <f t="shared" si="10"/>
        <v>10.6</v>
      </c>
      <c r="W7" s="66">
        <f t="shared" si="11"/>
        <v>4.8</v>
      </c>
      <c r="X7" s="66">
        <f t="shared" si="12"/>
        <v>15.399999999999999</v>
      </c>
      <c r="Y7" s="47"/>
      <c r="Z7" s="47"/>
      <c r="AA7" s="52"/>
      <c r="AB7" s="52"/>
      <c r="AC7" s="47"/>
      <c r="AD7" s="52"/>
      <c r="AE7" s="52"/>
      <c r="AF7" s="47"/>
      <c r="AG7" s="52"/>
      <c r="AH7" s="47"/>
      <c r="AI7" s="52"/>
      <c r="AJ7" s="53"/>
      <c r="AK7" s="47"/>
      <c r="AL7" s="47"/>
      <c r="AM7" s="47"/>
      <c r="AN7" s="47"/>
      <c r="AO7" s="47"/>
      <c r="AP7" s="47"/>
      <c r="AQ7" s="54"/>
      <c r="AR7" s="55"/>
    </row>
    <row r="8" spans="2:44" ht="36">
      <c r="B8" s="47"/>
      <c r="C8" s="47"/>
      <c r="D8" s="48" t="s">
        <v>143</v>
      </c>
      <c r="E8" s="77"/>
      <c r="F8" s="48" t="s">
        <v>148</v>
      </c>
      <c r="G8" s="47"/>
      <c r="H8" s="47"/>
      <c r="I8" s="47" t="s">
        <v>137</v>
      </c>
      <c r="J8" s="47" t="s">
        <v>128</v>
      </c>
      <c r="K8" s="47" t="s">
        <v>5</v>
      </c>
      <c r="L8" s="50">
        <f t="shared" si="1"/>
        <v>2.5</v>
      </c>
      <c r="M8" s="50">
        <f t="shared" si="2"/>
        <v>4</v>
      </c>
      <c r="N8" s="50">
        <f t="shared" si="3"/>
        <v>1.3</v>
      </c>
      <c r="O8" s="72">
        <f t="shared" si="4"/>
        <v>1.25</v>
      </c>
      <c r="P8" s="72">
        <f t="shared" si="13"/>
        <v>2.5</v>
      </c>
      <c r="Q8" s="72">
        <f t="shared" si="13"/>
        <v>4</v>
      </c>
      <c r="R8" s="72">
        <f t="shared" si="6"/>
        <v>1.75</v>
      </c>
      <c r="S8" s="72">
        <f t="shared" si="7"/>
        <v>0.4</v>
      </c>
      <c r="T8" s="66">
        <f t="shared" si="8"/>
        <v>5.05</v>
      </c>
      <c r="U8" s="66">
        <f t="shared" si="9"/>
        <v>6.5</v>
      </c>
      <c r="V8" s="66">
        <f t="shared" si="10"/>
        <v>6.9</v>
      </c>
      <c r="W8" s="66">
        <f t="shared" si="11"/>
        <v>3</v>
      </c>
      <c r="X8" s="66">
        <f t="shared" si="12"/>
        <v>9.9</v>
      </c>
      <c r="Y8" s="47"/>
      <c r="Z8" s="47"/>
      <c r="AA8" s="52"/>
      <c r="AB8" s="52"/>
      <c r="AC8" s="47"/>
      <c r="AD8" s="52"/>
      <c r="AE8" s="52"/>
      <c r="AF8" s="47"/>
      <c r="AG8" s="52"/>
      <c r="AH8" s="47"/>
      <c r="AI8" s="52"/>
      <c r="AJ8" s="53"/>
      <c r="AK8" s="47"/>
      <c r="AL8" s="47"/>
      <c r="AM8" s="47"/>
      <c r="AN8" s="47"/>
      <c r="AO8" s="47"/>
      <c r="AP8" s="47"/>
      <c r="AQ8" s="54"/>
      <c r="AR8" s="55"/>
    </row>
    <row r="9" spans="2:44" s="119" customFormat="1" ht="12.75">
      <c r="B9" s="111"/>
      <c r="C9" s="111"/>
      <c r="D9" s="112" t="s">
        <v>144</v>
      </c>
      <c r="E9" s="113"/>
      <c r="F9" s="112"/>
      <c r="G9" s="111"/>
      <c r="H9" s="111"/>
      <c r="I9" s="111"/>
      <c r="J9" s="111"/>
      <c r="K9" s="111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>
        <v>9.9</v>
      </c>
      <c r="Y9" s="111"/>
      <c r="Z9" s="111"/>
      <c r="AA9" s="115"/>
      <c r="AB9" s="115"/>
      <c r="AC9" s="111"/>
      <c r="AD9" s="115"/>
      <c r="AE9" s="115"/>
      <c r="AF9" s="111"/>
      <c r="AG9" s="115"/>
      <c r="AH9" s="111"/>
      <c r="AI9" s="115"/>
      <c r="AJ9" s="116"/>
      <c r="AK9" s="111"/>
      <c r="AL9" s="111"/>
      <c r="AM9" s="111"/>
      <c r="AN9" s="111"/>
      <c r="AO9" s="111"/>
      <c r="AP9" s="111"/>
      <c r="AQ9" s="117"/>
      <c r="AR9" s="118"/>
    </row>
    <row r="10" spans="2:44" s="119" customFormat="1" ht="12.75">
      <c r="B10" s="111"/>
      <c r="C10" s="111"/>
      <c r="D10" s="112" t="s">
        <v>145</v>
      </c>
      <c r="E10" s="113"/>
      <c r="F10" s="112" t="s">
        <v>147</v>
      </c>
      <c r="G10" s="111"/>
      <c r="H10" s="111"/>
      <c r="I10" s="111"/>
      <c r="J10" s="111"/>
      <c r="K10" s="111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>
        <v>15.4</v>
      </c>
      <c r="Y10" s="111"/>
      <c r="Z10" s="111"/>
      <c r="AA10" s="115"/>
      <c r="AB10" s="115"/>
      <c r="AC10" s="111"/>
      <c r="AD10" s="115"/>
      <c r="AE10" s="115"/>
      <c r="AF10" s="111"/>
      <c r="AG10" s="115"/>
      <c r="AH10" s="111"/>
      <c r="AI10" s="115"/>
      <c r="AJ10" s="116"/>
      <c r="AK10" s="111"/>
      <c r="AL10" s="111"/>
      <c r="AM10" s="111"/>
      <c r="AN10" s="111"/>
      <c r="AO10" s="111"/>
      <c r="AP10" s="111"/>
      <c r="AQ10" s="117"/>
      <c r="AR10" s="118"/>
    </row>
    <row r="11" spans="2:44" s="119" customFormat="1" ht="12.75">
      <c r="B11" s="120"/>
      <c r="C11" s="121"/>
      <c r="D11" s="112" t="s">
        <v>155</v>
      </c>
      <c r="E11" s="111"/>
      <c r="F11" s="112" t="s">
        <v>141</v>
      </c>
      <c r="G11" s="111"/>
      <c r="H11" s="111"/>
      <c r="I11" s="111"/>
      <c r="J11" s="120"/>
      <c r="K11" s="111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>
        <v>9.9</v>
      </c>
      <c r="Y11" s="111"/>
      <c r="Z11" s="111"/>
      <c r="AA11" s="115"/>
      <c r="AB11" s="115"/>
      <c r="AC11" s="111"/>
      <c r="AD11" s="115"/>
      <c r="AE11" s="115"/>
      <c r="AF11" s="111"/>
      <c r="AG11" s="115"/>
      <c r="AH11" s="111"/>
      <c r="AI11" s="115"/>
      <c r="AJ11" s="116"/>
      <c r="AK11" s="111"/>
      <c r="AL11" s="111"/>
      <c r="AM11" s="111"/>
      <c r="AN11" s="111"/>
      <c r="AO11" s="111"/>
      <c r="AP11" s="111"/>
      <c r="AQ11" s="117"/>
      <c r="AR11" s="118"/>
    </row>
    <row r="12" spans="2:44" s="119" customFormat="1" ht="12.75">
      <c r="B12" s="120"/>
      <c r="C12" s="111"/>
      <c r="D12" s="122" t="s">
        <v>156</v>
      </c>
      <c r="E12" s="111"/>
      <c r="F12" s="112"/>
      <c r="G12" s="120"/>
      <c r="H12" s="111"/>
      <c r="I12" s="120"/>
      <c r="J12" s="120"/>
      <c r="K12" s="120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>
        <v>9.9</v>
      </c>
      <c r="Y12" s="111"/>
      <c r="Z12" s="120"/>
      <c r="AA12" s="123"/>
      <c r="AB12" s="123"/>
      <c r="AC12" s="111"/>
      <c r="AD12" s="115"/>
      <c r="AE12" s="115"/>
      <c r="AF12" s="111"/>
      <c r="AG12" s="115"/>
      <c r="AH12" s="111"/>
      <c r="AI12" s="115"/>
      <c r="AJ12" s="116"/>
      <c r="AK12" s="111"/>
      <c r="AL12" s="111"/>
      <c r="AM12" s="111"/>
      <c r="AN12" s="111"/>
      <c r="AO12" s="111"/>
      <c r="AP12" s="111"/>
      <c r="AQ12" s="117"/>
      <c r="AR12" s="118"/>
    </row>
    <row r="13" spans="2:44" s="119" customFormat="1" ht="12.75">
      <c r="B13" s="120"/>
      <c r="C13" s="111"/>
      <c r="D13" s="122" t="s">
        <v>157</v>
      </c>
      <c r="E13" s="111"/>
      <c r="F13" s="112"/>
      <c r="G13" s="120"/>
      <c r="H13" s="111"/>
      <c r="I13" s="120"/>
      <c r="J13" s="120"/>
      <c r="K13" s="120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>
        <v>15.4</v>
      </c>
      <c r="Y13" s="111"/>
      <c r="Z13" s="120"/>
      <c r="AA13" s="123"/>
      <c r="AB13" s="123"/>
      <c r="AC13" s="111"/>
      <c r="AD13" s="115"/>
      <c r="AE13" s="115"/>
      <c r="AF13" s="111"/>
      <c r="AG13" s="115"/>
      <c r="AH13" s="111"/>
      <c r="AI13" s="115"/>
      <c r="AJ13" s="116"/>
      <c r="AK13" s="111"/>
      <c r="AL13" s="111"/>
      <c r="AM13" s="111"/>
      <c r="AN13" s="111"/>
      <c r="AO13" s="111"/>
      <c r="AP13" s="111"/>
      <c r="AQ13" s="117"/>
      <c r="AR13" s="118"/>
    </row>
    <row r="14" spans="2:44" ht="12.75">
      <c r="B14" s="47"/>
      <c r="C14" s="47"/>
      <c r="D14" s="48"/>
      <c r="E14" s="77"/>
      <c r="F14" s="48"/>
      <c r="G14" s="47"/>
      <c r="H14" s="47"/>
      <c r="I14" s="47"/>
      <c r="J14" s="47"/>
      <c r="K14" s="47"/>
      <c r="L14" s="50"/>
      <c r="M14" s="50"/>
      <c r="N14" s="50"/>
      <c r="O14" s="72"/>
      <c r="P14" s="72"/>
      <c r="Q14" s="72"/>
      <c r="R14" s="72"/>
      <c r="S14" s="72"/>
      <c r="T14" s="66"/>
      <c r="U14" s="66"/>
      <c r="V14" s="66"/>
      <c r="W14" s="66"/>
      <c r="X14" s="66"/>
      <c r="Y14" s="47"/>
      <c r="Z14" s="47"/>
      <c r="AA14" s="52"/>
      <c r="AB14" s="52"/>
      <c r="AC14" s="47"/>
      <c r="AD14" s="52"/>
      <c r="AE14" s="52"/>
      <c r="AF14" s="47"/>
      <c r="AG14" s="52"/>
      <c r="AH14" s="47"/>
      <c r="AI14" s="52"/>
      <c r="AJ14" s="53"/>
      <c r="AK14" s="47"/>
      <c r="AL14" s="47"/>
      <c r="AM14" s="47"/>
      <c r="AN14" s="47"/>
      <c r="AO14" s="47"/>
      <c r="AP14" s="47"/>
      <c r="AQ14" s="54"/>
      <c r="AR14" s="55"/>
    </row>
    <row r="15" spans="2:44" ht="12.75">
      <c r="B15" s="47"/>
      <c r="C15" s="47"/>
      <c r="D15" s="48"/>
      <c r="E15" s="77"/>
      <c r="F15" s="48"/>
      <c r="G15" s="47"/>
      <c r="H15" s="47"/>
      <c r="I15" s="47"/>
      <c r="J15" s="47"/>
      <c r="K15" s="47"/>
      <c r="L15" s="50"/>
      <c r="M15" s="50"/>
      <c r="N15" s="50"/>
      <c r="O15" s="72"/>
      <c r="P15" s="72"/>
      <c r="Q15" s="72"/>
      <c r="R15" s="72"/>
      <c r="S15" s="72"/>
      <c r="T15" s="66"/>
      <c r="U15" s="66"/>
      <c r="V15" s="66"/>
      <c r="W15" s="66"/>
      <c r="X15" s="66"/>
      <c r="Y15" s="47"/>
      <c r="Z15" s="47"/>
      <c r="AA15" s="52"/>
      <c r="AB15" s="52"/>
      <c r="AC15" s="47"/>
      <c r="AD15" s="52"/>
      <c r="AE15" s="52"/>
      <c r="AF15" s="47"/>
      <c r="AG15" s="52"/>
      <c r="AH15" s="47"/>
      <c r="AI15" s="52"/>
      <c r="AJ15" s="53"/>
      <c r="AK15" s="47"/>
      <c r="AL15" s="47"/>
      <c r="AM15" s="47"/>
      <c r="AN15" s="47"/>
      <c r="AO15" s="47"/>
      <c r="AP15" s="47"/>
      <c r="AQ15" s="54"/>
      <c r="AR15" s="55"/>
    </row>
    <row r="16" spans="2:44" ht="12.75">
      <c r="B16" s="47"/>
      <c r="C16" s="47"/>
      <c r="D16" s="48"/>
      <c r="E16" s="77"/>
      <c r="F16" s="48"/>
      <c r="G16" s="47"/>
      <c r="H16" s="47"/>
      <c r="I16" s="47"/>
      <c r="J16" s="47"/>
      <c r="K16" s="47"/>
      <c r="L16" s="50"/>
      <c r="M16" s="50"/>
      <c r="N16" s="50"/>
      <c r="O16" s="72"/>
      <c r="P16" s="72"/>
      <c r="Q16" s="72"/>
      <c r="R16" s="72"/>
      <c r="S16" s="72"/>
      <c r="T16" s="66"/>
      <c r="U16" s="66"/>
      <c r="V16" s="66"/>
      <c r="W16" s="66"/>
      <c r="X16" s="66"/>
      <c r="Y16" s="47"/>
      <c r="Z16" s="47"/>
      <c r="AA16" s="52"/>
      <c r="AB16" s="52"/>
      <c r="AC16" s="47"/>
      <c r="AD16" s="52"/>
      <c r="AE16" s="52"/>
      <c r="AF16" s="47"/>
      <c r="AG16" s="52"/>
      <c r="AH16" s="47"/>
      <c r="AI16" s="52"/>
      <c r="AJ16" s="53"/>
      <c r="AK16" s="47"/>
      <c r="AL16" s="47"/>
      <c r="AM16" s="47"/>
      <c r="AN16" s="47"/>
      <c r="AO16" s="47"/>
      <c r="AP16" s="47"/>
      <c r="AQ16" s="54"/>
      <c r="AR16" s="55"/>
    </row>
    <row r="17" spans="2:44" ht="12.75">
      <c r="B17" s="47"/>
      <c r="C17" s="47"/>
      <c r="D17" s="48"/>
      <c r="E17" s="77"/>
      <c r="F17" s="48"/>
      <c r="G17" s="47"/>
      <c r="H17" s="47"/>
      <c r="I17" s="47"/>
      <c r="J17" s="47"/>
      <c r="K17" s="47"/>
      <c r="L17" s="50"/>
      <c r="M17" s="50"/>
      <c r="N17" s="50"/>
      <c r="O17" s="72"/>
      <c r="P17" s="72"/>
      <c r="Q17" s="72"/>
      <c r="R17" s="72"/>
      <c r="S17" s="72"/>
      <c r="T17" s="66"/>
      <c r="U17" s="66"/>
      <c r="V17" s="66"/>
      <c r="W17" s="66"/>
      <c r="X17" s="66"/>
      <c r="Y17" s="47"/>
      <c r="Z17" s="47"/>
      <c r="AA17" s="52"/>
      <c r="AB17" s="52"/>
      <c r="AC17" s="47"/>
      <c r="AD17" s="52"/>
      <c r="AE17" s="52"/>
      <c r="AF17" s="47"/>
      <c r="AG17" s="52"/>
      <c r="AH17" s="47"/>
      <c r="AI17" s="52"/>
      <c r="AJ17" s="53"/>
      <c r="AK17" s="47"/>
      <c r="AL17" s="47"/>
      <c r="AM17" s="47"/>
      <c r="AN17" s="47"/>
      <c r="AO17" s="47"/>
      <c r="AP17" s="47"/>
      <c r="AQ17" s="54"/>
      <c r="AR17" s="55"/>
    </row>
    <row r="18" spans="2:44" ht="12.75">
      <c r="B18" s="47"/>
      <c r="C18" s="47"/>
      <c r="D18" s="48"/>
      <c r="E18" s="77"/>
      <c r="F18" s="48"/>
      <c r="G18" s="47"/>
      <c r="H18" s="47"/>
      <c r="I18" s="47"/>
      <c r="J18" s="47"/>
      <c r="K18" s="47"/>
      <c r="L18" s="50"/>
      <c r="M18" s="50"/>
      <c r="N18" s="50"/>
      <c r="O18" s="72"/>
      <c r="P18" s="72"/>
      <c r="Q18" s="72"/>
      <c r="R18" s="72"/>
      <c r="S18" s="72"/>
      <c r="T18" s="66"/>
      <c r="U18" s="66"/>
      <c r="V18" s="66"/>
      <c r="W18" s="66"/>
      <c r="X18" s="66"/>
      <c r="Y18" s="47"/>
      <c r="Z18" s="47"/>
      <c r="AA18" s="52"/>
      <c r="AB18" s="52"/>
      <c r="AC18" s="47"/>
      <c r="AD18" s="52"/>
      <c r="AE18" s="52"/>
      <c r="AF18" s="47"/>
      <c r="AG18" s="52"/>
      <c r="AH18" s="47"/>
      <c r="AI18" s="52"/>
      <c r="AJ18" s="53"/>
      <c r="AK18" s="47"/>
      <c r="AL18" s="47"/>
      <c r="AM18" s="47"/>
      <c r="AN18" s="47"/>
      <c r="AO18" s="47"/>
      <c r="AP18" s="47"/>
      <c r="AQ18" s="54"/>
      <c r="AR18" s="55"/>
    </row>
    <row r="19" spans="2:44" ht="12.75">
      <c r="B19" s="47"/>
      <c r="C19" s="47"/>
      <c r="D19" s="48"/>
      <c r="E19" s="77"/>
      <c r="F19" s="48"/>
      <c r="G19" s="47"/>
      <c r="H19" s="47"/>
      <c r="I19" s="47"/>
      <c r="J19" s="47"/>
      <c r="K19" s="47"/>
      <c r="L19" s="50"/>
      <c r="M19" s="50"/>
      <c r="N19" s="50"/>
      <c r="O19" s="72"/>
      <c r="P19" s="72"/>
      <c r="Q19" s="72"/>
      <c r="R19" s="72"/>
      <c r="S19" s="72"/>
      <c r="T19" s="66"/>
      <c r="U19" s="66"/>
      <c r="V19" s="66"/>
      <c r="W19" s="66"/>
      <c r="X19" s="66"/>
      <c r="Y19" s="47"/>
      <c r="Z19" s="47"/>
      <c r="AA19" s="52"/>
      <c r="AB19" s="52"/>
      <c r="AC19" s="47"/>
      <c r="AD19" s="52"/>
      <c r="AE19" s="52"/>
      <c r="AF19" s="47"/>
      <c r="AG19" s="52"/>
      <c r="AH19" s="47"/>
      <c r="AI19" s="52"/>
      <c r="AJ19" s="53"/>
      <c r="AK19" s="47"/>
      <c r="AL19" s="47"/>
      <c r="AM19" s="47"/>
      <c r="AN19" s="47"/>
      <c r="AO19" s="47"/>
      <c r="AP19" s="47"/>
      <c r="AQ19" s="54"/>
      <c r="AR19" s="55"/>
    </row>
    <row r="20" spans="2:44" ht="12.75">
      <c r="B20" s="47"/>
      <c r="C20" s="47"/>
      <c r="D20" s="48"/>
      <c r="E20" s="77"/>
      <c r="F20" s="48"/>
      <c r="G20" s="47"/>
      <c r="H20" s="47"/>
      <c r="I20" s="47"/>
      <c r="J20" s="47"/>
      <c r="K20" s="47"/>
      <c r="L20" s="50"/>
      <c r="M20" s="50"/>
      <c r="N20" s="50"/>
      <c r="O20" s="72"/>
      <c r="P20" s="72"/>
      <c r="Q20" s="72"/>
      <c r="R20" s="72"/>
      <c r="S20" s="72"/>
      <c r="T20" s="66"/>
      <c r="U20" s="66"/>
      <c r="V20" s="66"/>
      <c r="W20" s="66"/>
      <c r="X20" s="66"/>
      <c r="Y20" s="47"/>
      <c r="Z20" s="47"/>
      <c r="AA20" s="52"/>
      <c r="AB20" s="52"/>
      <c r="AC20" s="47"/>
      <c r="AD20" s="52"/>
      <c r="AE20" s="52"/>
      <c r="AF20" s="47"/>
      <c r="AG20" s="52"/>
      <c r="AH20" s="47"/>
      <c r="AI20" s="52"/>
      <c r="AJ20" s="53"/>
      <c r="AK20" s="47"/>
      <c r="AL20" s="47"/>
      <c r="AM20" s="47"/>
      <c r="AN20" s="47"/>
      <c r="AO20" s="47"/>
      <c r="AP20" s="47"/>
      <c r="AQ20" s="54"/>
      <c r="AR20" s="55"/>
    </row>
    <row r="21" spans="2:44" ht="12.75">
      <c r="B21" s="47"/>
      <c r="C21" s="47"/>
      <c r="D21" s="48"/>
      <c r="E21" s="77"/>
      <c r="F21" s="48"/>
      <c r="G21" s="47"/>
      <c r="H21" s="47"/>
      <c r="I21" s="47"/>
      <c r="J21" s="47"/>
      <c r="K21" s="47"/>
      <c r="L21" s="50"/>
      <c r="M21" s="50"/>
      <c r="N21" s="50"/>
      <c r="O21" s="72"/>
      <c r="P21" s="72"/>
      <c r="Q21" s="72"/>
      <c r="R21" s="72"/>
      <c r="S21" s="72"/>
      <c r="T21" s="66"/>
      <c r="U21" s="66"/>
      <c r="V21" s="66"/>
      <c r="W21" s="66"/>
      <c r="X21" s="66"/>
      <c r="Y21" s="47"/>
      <c r="Z21" s="47"/>
      <c r="AA21" s="52"/>
      <c r="AB21" s="52"/>
      <c r="AC21" s="47"/>
      <c r="AD21" s="52"/>
      <c r="AE21" s="52"/>
      <c r="AF21" s="47"/>
      <c r="AG21" s="52"/>
      <c r="AH21" s="47"/>
      <c r="AI21" s="52"/>
      <c r="AJ21" s="53"/>
      <c r="AK21" s="47"/>
      <c r="AL21" s="47"/>
      <c r="AM21" s="47"/>
      <c r="AN21" s="47"/>
      <c r="AO21" s="47"/>
      <c r="AP21" s="47"/>
      <c r="AQ21" s="54"/>
      <c r="AR21" s="55"/>
    </row>
    <row r="22" spans="2:44" ht="12.75">
      <c r="B22" s="38"/>
      <c r="C22" s="38"/>
      <c r="D22" s="40"/>
      <c r="E22" s="38"/>
      <c r="F22" s="40"/>
      <c r="G22" s="37"/>
      <c r="H22" s="38"/>
      <c r="I22" s="38"/>
      <c r="J22" s="38"/>
      <c r="K22" s="37"/>
      <c r="L22" s="50"/>
      <c r="M22" s="50"/>
      <c r="N22" s="50"/>
      <c r="O22" s="72"/>
      <c r="P22" s="72"/>
      <c r="Q22" s="72"/>
      <c r="R22" s="72"/>
      <c r="S22" s="72"/>
      <c r="T22" s="66"/>
      <c r="U22" s="66"/>
      <c r="V22" s="66"/>
      <c r="W22" s="66"/>
      <c r="X22" s="66"/>
      <c r="Y22" s="38"/>
      <c r="Z22" s="37"/>
      <c r="AA22" s="35"/>
      <c r="AB22" s="35"/>
      <c r="AC22" s="38"/>
      <c r="AD22" s="39"/>
      <c r="AE22" s="39"/>
      <c r="AF22" s="38"/>
      <c r="AG22" s="39"/>
      <c r="AH22" s="38"/>
      <c r="AI22" s="39"/>
      <c r="AJ22" s="42"/>
      <c r="AK22" s="38"/>
      <c r="AL22" s="38"/>
      <c r="AM22" s="38"/>
      <c r="AN22" s="38"/>
      <c r="AO22" s="38"/>
      <c r="AP22" s="38"/>
      <c r="AQ22" s="43"/>
      <c r="AR22" s="44"/>
    </row>
    <row r="23" spans="2:44" ht="12.75">
      <c r="B23" s="38"/>
      <c r="C23" s="38"/>
      <c r="D23" s="40"/>
      <c r="E23" s="38"/>
      <c r="F23" s="40"/>
      <c r="G23" s="37"/>
      <c r="H23" s="38"/>
      <c r="I23" s="38"/>
      <c r="J23" s="38"/>
      <c r="K23" s="37"/>
      <c r="L23" s="50"/>
      <c r="M23" s="50"/>
      <c r="N23" s="50"/>
      <c r="O23" s="72"/>
      <c r="P23" s="72"/>
      <c r="Q23" s="72"/>
      <c r="R23" s="72"/>
      <c r="S23" s="72"/>
      <c r="T23" s="66"/>
      <c r="U23" s="66"/>
      <c r="V23" s="66"/>
      <c r="W23" s="66"/>
      <c r="X23" s="66"/>
      <c r="Y23" s="38"/>
      <c r="Z23" s="37"/>
      <c r="AA23" s="35"/>
      <c r="AB23" s="35"/>
      <c r="AC23" s="38"/>
      <c r="AD23" s="39"/>
      <c r="AE23" s="39"/>
      <c r="AF23" s="38"/>
      <c r="AG23" s="39"/>
      <c r="AH23" s="38"/>
      <c r="AI23" s="39"/>
      <c r="AJ23" s="42"/>
      <c r="AK23" s="38"/>
      <c r="AL23" s="38"/>
      <c r="AM23" s="38"/>
      <c r="AN23" s="38"/>
      <c r="AO23" s="38"/>
      <c r="AP23" s="38"/>
      <c r="AQ23" s="43"/>
      <c r="AR23" s="44"/>
    </row>
    <row r="24" spans="2:44" ht="12.75">
      <c r="B24" s="38"/>
      <c r="C24" s="38"/>
      <c r="D24" s="40"/>
      <c r="E24" s="38"/>
      <c r="F24" s="40"/>
      <c r="G24" s="37"/>
      <c r="H24" s="38"/>
      <c r="I24" s="38"/>
      <c r="J24" s="38"/>
      <c r="K24" s="37"/>
      <c r="L24" s="50"/>
      <c r="M24" s="50"/>
      <c r="N24" s="50"/>
      <c r="O24" s="72"/>
      <c r="P24" s="72"/>
      <c r="Q24" s="72"/>
      <c r="R24" s="72"/>
      <c r="S24" s="72"/>
      <c r="T24" s="66"/>
      <c r="U24" s="66"/>
      <c r="V24" s="66"/>
      <c r="W24" s="66"/>
      <c r="X24" s="66"/>
      <c r="Y24" s="38"/>
      <c r="Z24" s="37"/>
      <c r="AA24" s="39"/>
      <c r="AB24" s="39"/>
      <c r="AC24" s="38"/>
      <c r="AD24" s="39"/>
      <c r="AE24" s="39"/>
      <c r="AF24" s="38"/>
      <c r="AG24" s="39"/>
      <c r="AH24" s="38"/>
      <c r="AI24" s="39"/>
      <c r="AJ24" s="42"/>
      <c r="AK24" s="38"/>
      <c r="AL24" s="38"/>
      <c r="AM24" s="38"/>
      <c r="AN24" s="38"/>
      <c r="AO24" s="38"/>
      <c r="AP24" s="38"/>
      <c r="AQ24" s="43"/>
      <c r="AR24" s="44"/>
    </row>
    <row r="25" spans="2:44" ht="12.75">
      <c r="B25" s="38"/>
      <c r="C25" s="38"/>
      <c r="D25" s="40"/>
      <c r="E25" s="38"/>
      <c r="F25" s="40"/>
      <c r="G25" s="37"/>
      <c r="H25" s="38"/>
      <c r="I25" s="38"/>
      <c r="J25" s="38"/>
      <c r="K25" s="37"/>
      <c r="L25" s="50"/>
      <c r="M25" s="50"/>
      <c r="N25" s="50"/>
      <c r="O25" s="72"/>
      <c r="P25" s="72"/>
      <c r="Q25" s="72"/>
      <c r="R25" s="72"/>
      <c r="S25" s="72"/>
      <c r="T25" s="66"/>
      <c r="U25" s="66"/>
      <c r="V25" s="66"/>
      <c r="W25" s="66"/>
      <c r="X25" s="66"/>
      <c r="Y25" s="38"/>
      <c r="Z25" s="37"/>
      <c r="AA25" s="39"/>
      <c r="AB25" s="39"/>
      <c r="AC25" s="38"/>
      <c r="AD25" s="39"/>
      <c r="AE25" s="39"/>
      <c r="AF25" s="38"/>
      <c r="AG25" s="39"/>
      <c r="AH25" s="38"/>
      <c r="AI25" s="39"/>
      <c r="AJ25" s="42"/>
      <c r="AK25" s="38"/>
      <c r="AL25" s="38"/>
      <c r="AM25" s="38"/>
      <c r="AN25" s="38"/>
      <c r="AO25" s="38"/>
      <c r="AP25" s="38"/>
      <c r="AQ25" s="43"/>
      <c r="AR25" s="44"/>
    </row>
    <row r="26" spans="2:44" ht="12.75">
      <c r="B26" s="38"/>
      <c r="C26" s="38"/>
      <c r="D26" s="40"/>
      <c r="E26" s="38"/>
      <c r="F26" s="40"/>
      <c r="G26" s="37"/>
      <c r="H26" s="38"/>
      <c r="I26" s="38"/>
      <c r="J26" s="38"/>
      <c r="K26" s="37"/>
      <c r="L26" s="50"/>
      <c r="M26" s="50"/>
      <c r="N26" s="50"/>
      <c r="O26" s="72"/>
      <c r="P26" s="72"/>
      <c r="Q26" s="72"/>
      <c r="R26" s="72"/>
      <c r="S26" s="72"/>
      <c r="T26" s="66"/>
      <c r="U26" s="66"/>
      <c r="V26" s="66"/>
      <c r="W26" s="66"/>
      <c r="X26" s="66"/>
      <c r="Y26" s="38"/>
      <c r="Z26" s="37"/>
      <c r="AA26" s="39"/>
      <c r="AB26" s="39"/>
      <c r="AC26" s="38"/>
      <c r="AD26" s="39"/>
      <c r="AE26" s="39"/>
      <c r="AF26" s="38"/>
      <c r="AG26" s="39"/>
      <c r="AH26" s="38"/>
      <c r="AI26" s="39"/>
      <c r="AJ26" s="42"/>
      <c r="AK26" s="38"/>
      <c r="AL26" s="38"/>
      <c r="AM26" s="38"/>
      <c r="AN26" s="38"/>
      <c r="AO26" s="38"/>
      <c r="AP26" s="38"/>
      <c r="AQ26" s="43"/>
      <c r="AR26" s="44"/>
    </row>
    <row r="27" spans="2:44" ht="12.75">
      <c r="B27" s="38"/>
      <c r="C27" s="38"/>
      <c r="D27" s="40"/>
      <c r="E27" s="38"/>
      <c r="F27" s="40"/>
      <c r="G27" s="37"/>
      <c r="H27" s="38"/>
      <c r="I27" s="38"/>
      <c r="J27" s="38"/>
      <c r="K27" s="37"/>
      <c r="L27" s="50"/>
      <c r="M27" s="50"/>
      <c r="N27" s="50"/>
      <c r="O27" s="72"/>
      <c r="P27" s="72"/>
      <c r="Q27" s="72"/>
      <c r="R27" s="72"/>
      <c r="S27" s="72"/>
      <c r="T27" s="66"/>
      <c r="U27" s="66"/>
      <c r="V27" s="66"/>
      <c r="W27" s="66"/>
      <c r="X27" s="66"/>
      <c r="Y27" s="38"/>
      <c r="Z27" s="37"/>
      <c r="AA27" s="39"/>
      <c r="AB27" s="39"/>
      <c r="AC27" s="38"/>
      <c r="AD27" s="39"/>
      <c r="AE27" s="39"/>
      <c r="AF27" s="38"/>
      <c r="AG27" s="39"/>
      <c r="AH27" s="38"/>
      <c r="AI27" s="39"/>
      <c r="AJ27" s="42"/>
      <c r="AK27" s="38"/>
      <c r="AL27" s="38"/>
      <c r="AM27" s="38"/>
      <c r="AN27" s="38"/>
      <c r="AO27" s="38"/>
      <c r="AP27" s="38"/>
      <c r="AQ27" s="43"/>
      <c r="AR27" s="44"/>
    </row>
    <row r="28" spans="2:44" ht="12.75">
      <c r="B28" s="37"/>
      <c r="C28" s="38"/>
      <c r="D28" s="36"/>
      <c r="E28" s="38"/>
      <c r="F28" s="40"/>
      <c r="G28" s="37"/>
      <c r="H28" s="38"/>
      <c r="I28" s="38"/>
      <c r="J28" s="38"/>
      <c r="K28" s="37"/>
      <c r="L28" s="50"/>
      <c r="M28" s="50"/>
      <c r="N28" s="50"/>
      <c r="O28" s="72"/>
      <c r="P28" s="72"/>
      <c r="Q28" s="72"/>
      <c r="R28" s="72"/>
      <c r="S28" s="72"/>
      <c r="T28" s="66"/>
      <c r="U28" s="66"/>
      <c r="V28" s="66"/>
      <c r="W28" s="66"/>
      <c r="X28" s="66"/>
      <c r="Y28" s="38"/>
      <c r="Z28" s="37"/>
      <c r="AA28" s="39"/>
      <c r="AB28" s="39"/>
      <c r="AC28" s="38"/>
      <c r="AD28" s="39"/>
      <c r="AE28" s="39"/>
      <c r="AF28" s="38"/>
      <c r="AG28" s="39"/>
      <c r="AH28" s="38"/>
      <c r="AI28" s="39"/>
      <c r="AJ28" s="42"/>
      <c r="AK28" s="38"/>
      <c r="AL28" s="38"/>
      <c r="AM28" s="38"/>
      <c r="AN28" s="38"/>
      <c r="AO28" s="38"/>
      <c r="AP28" s="38"/>
      <c r="AQ28" s="43"/>
      <c r="AR28" s="44"/>
    </row>
    <row r="29" spans="2:44" ht="12.75">
      <c r="B29" s="38"/>
      <c r="C29" s="38"/>
      <c r="D29" s="40"/>
      <c r="E29" s="38"/>
      <c r="F29" s="40"/>
      <c r="G29" s="37"/>
      <c r="H29" s="38"/>
      <c r="I29" s="38"/>
      <c r="J29" s="38"/>
      <c r="K29" s="37"/>
      <c r="L29" s="50"/>
      <c r="M29" s="50"/>
      <c r="N29" s="50"/>
      <c r="O29" s="72"/>
      <c r="P29" s="72"/>
      <c r="Q29" s="72"/>
      <c r="R29" s="72"/>
      <c r="S29" s="72"/>
      <c r="T29" s="66"/>
      <c r="U29" s="66"/>
      <c r="V29" s="66"/>
      <c r="W29" s="66"/>
      <c r="X29" s="66"/>
      <c r="Y29" s="38"/>
      <c r="Z29" s="37"/>
      <c r="AA29" s="39"/>
      <c r="AB29" s="39"/>
      <c r="AC29" s="38"/>
      <c r="AD29" s="39"/>
      <c r="AE29" s="39"/>
      <c r="AF29" s="38"/>
      <c r="AG29" s="39"/>
      <c r="AH29" s="38"/>
      <c r="AI29" s="39"/>
      <c r="AJ29" s="42"/>
      <c r="AK29" s="38"/>
      <c r="AL29" s="38"/>
      <c r="AM29" s="38"/>
      <c r="AN29" s="38"/>
      <c r="AO29" s="38"/>
      <c r="AP29" s="38"/>
      <c r="AQ29" s="43"/>
      <c r="AR29" s="44"/>
    </row>
    <row r="30" spans="2:44" ht="12.75">
      <c r="B30" s="38"/>
      <c r="C30" s="78"/>
      <c r="D30" s="40"/>
      <c r="E30" s="38"/>
      <c r="F30" s="40"/>
      <c r="G30" s="38"/>
      <c r="H30" s="38"/>
      <c r="I30" s="38"/>
      <c r="J30" s="38"/>
      <c r="K30" s="38"/>
      <c r="L30" s="102"/>
      <c r="M30" s="102"/>
      <c r="N30" s="102"/>
      <c r="O30" s="73"/>
      <c r="P30" s="73"/>
      <c r="Q30" s="73"/>
      <c r="R30" s="73"/>
      <c r="S30" s="73"/>
      <c r="T30" s="67"/>
      <c r="U30" s="67"/>
      <c r="V30" s="67"/>
      <c r="W30" s="67"/>
      <c r="X30" s="67"/>
      <c r="Y30" s="38"/>
      <c r="Z30" s="38"/>
      <c r="AA30" s="39"/>
      <c r="AB30" s="39"/>
      <c r="AC30" s="38"/>
      <c r="AD30" s="39"/>
      <c r="AE30" s="39"/>
      <c r="AF30" s="38"/>
      <c r="AG30" s="39"/>
      <c r="AH30" s="38"/>
      <c r="AI30" s="39"/>
      <c r="AJ30" s="42"/>
      <c r="AK30" s="38"/>
      <c r="AL30" s="38"/>
      <c r="AM30" s="38"/>
      <c r="AN30" s="38"/>
      <c r="AO30" s="38"/>
      <c r="AP30" s="38"/>
      <c r="AQ30" s="43"/>
      <c r="AR30" s="103"/>
    </row>
    <row r="31" spans="2:44" ht="12.75">
      <c r="B31" s="38"/>
      <c r="C31" s="78"/>
      <c r="D31" s="40"/>
      <c r="E31" s="38"/>
      <c r="F31" s="40"/>
      <c r="G31" s="38"/>
      <c r="H31" s="38"/>
      <c r="I31" s="38"/>
      <c r="J31" s="38"/>
      <c r="K31" s="38"/>
      <c r="L31" s="102"/>
      <c r="M31" s="102"/>
      <c r="N31" s="102"/>
      <c r="O31" s="73"/>
      <c r="P31" s="73"/>
      <c r="Q31" s="73"/>
      <c r="R31" s="73"/>
      <c r="S31" s="73"/>
      <c r="T31" s="67"/>
      <c r="U31" s="67"/>
      <c r="V31" s="67"/>
      <c r="W31" s="67"/>
      <c r="X31" s="67"/>
      <c r="Y31" s="38"/>
      <c r="Z31" s="38"/>
      <c r="AA31" s="39"/>
      <c r="AB31" s="39"/>
      <c r="AC31" s="38"/>
      <c r="AD31" s="39"/>
      <c r="AE31" s="39"/>
      <c r="AF31" s="38"/>
      <c r="AG31" s="39"/>
      <c r="AH31" s="38"/>
      <c r="AI31" s="39"/>
      <c r="AJ31" s="42"/>
      <c r="AK31" s="38"/>
      <c r="AL31" s="38"/>
      <c r="AM31" s="38"/>
      <c r="AN31" s="38"/>
      <c r="AO31" s="38"/>
      <c r="AP31" s="38"/>
      <c r="AQ31" s="43"/>
      <c r="AR31" s="103"/>
    </row>
    <row r="32" spans="2:44" ht="12.75">
      <c r="B32" s="38"/>
      <c r="C32" s="78"/>
      <c r="D32" s="40"/>
      <c r="E32" s="38"/>
      <c r="F32" s="40"/>
      <c r="G32" s="38"/>
      <c r="H32" s="38"/>
      <c r="I32" s="38"/>
      <c r="J32" s="38"/>
      <c r="K32" s="38"/>
      <c r="L32" s="102"/>
      <c r="M32" s="102"/>
      <c r="N32" s="102"/>
      <c r="O32" s="73"/>
      <c r="P32" s="73"/>
      <c r="Q32" s="73"/>
      <c r="R32" s="73"/>
      <c r="S32" s="73"/>
      <c r="T32" s="67"/>
      <c r="U32" s="67"/>
      <c r="V32" s="67"/>
      <c r="W32" s="67"/>
      <c r="X32" s="67"/>
      <c r="Y32" s="38"/>
      <c r="Z32" s="38"/>
      <c r="AA32" s="39"/>
      <c r="AB32" s="39"/>
      <c r="AC32" s="38"/>
      <c r="AD32" s="39"/>
      <c r="AE32" s="39"/>
      <c r="AF32" s="38"/>
      <c r="AG32" s="39"/>
      <c r="AH32" s="38"/>
      <c r="AI32" s="39"/>
      <c r="AJ32" s="42"/>
      <c r="AK32" s="38"/>
      <c r="AL32" s="38"/>
      <c r="AM32" s="38"/>
      <c r="AN32" s="38"/>
      <c r="AO32" s="38"/>
      <c r="AP32" s="38"/>
      <c r="AQ32" s="43"/>
      <c r="AR32" s="103"/>
    </row>
    <row r="33" spans="2:44" ht="12.75">
      <c r="B33" s="38"/>
      <c r="C33" s="78"/>
      <c r="D33" s="40"/>
      <c r="E33" s="38"/>
      <c r="F33" s="40"/>
      <c r="G33" s="38"/>
      <c r="H33" s="38"/>
      <c r="I33" s="38"/>
      <c r="J33" s="38"/>
      <c r="K33" s="38"/>
      <c r="L33" s="102"/>
      <c r="M33" s="102"/>
      <c r="N33" s="102"/>
      <c r="O33" s="73"/>
      <c r="P33" s="73"/>
      <c r="Q33" s="73"/>
      <c r="R33" s="73"/>
      <c r="S33" s="73"/>
      <c r="T33" s="67"/>
      <c r="U33" s="67"/>
      <c r="V33" s="67"/>
      <c r="W33" s="67"/>
      <c r="X33" s="67"/>
      <c r="Y33" s="38"/>
      <c r="Z33" s="38"/>
      <c r="AA33" s="39"/>
      <c r="AB33" s="39"/>
      <c r="AC33" s="38"/>
      <c r="AD33" s="39"/>
      <c r="AE33" s="39"/>
      <c r="AF33" s="38"/>
      <c r="AG33" s="39"/>
      <c r="AH33" s="38"/>
      <c r="AI33" s="39"/>
      <c r="AJ33" s="42"/>
      <c r="AK33" s="38"/>
      <c r="AL33" s="38"/>
      <c r="AM33" s="38"/>
      <c r="AN33" s="38"/>
      <c r="AO33" s="38"/>
      <c r="AP33" s="38"/>
      <c r="AQ33" s="43"/>
      <c r="AR33" s="103"/>
    </row>
    <row r="34" spans="2:44" ht="12.75">
      <c r="B34" s="38"/>
      <c r="C34" s="78"/>
      <c r="D34" s="40"/>
      <c r="E34" s="38"/>
      <c r="F34" s="40"/>
      <c r="G34" s="38"/>
      <c r="H34" s="38"/>
      <c r="I34" s="38"/>
      <c r="J34" s="38"/>
      <c r="K34" s="38"/>
      <c r="L34" s="102"/>
      <c r="M34" s="102"/>
      <c r="N34" s="102"/>
      <c r="O34" s="73"/>
      <c r="P34" s="73"/>
      <c r="Q34" s="73"/>
      <c r="R34" s="73"/>
      <c r="S34" s="73"/>
      <c r="T34" s="67"/>
      <c r="U34" s="67"/>
      <c r="V34" s="67"/>
      <c r="W34" s="67"/>
      <c r="X34" s="67"/>
      <c r="Y34" s="38"/>
      <c r="Z34" s="38"/>
      <c r="AA34" s="39"/>
      <c r="AB34" s="39"/>
      <c r="AC34" s="38"/>
      <c r="AD34" s="39"/>
      <c r="AE34" s="39"/>
      <c r="AF34" s="38"/>
      <c r="AG34" s="39"/>
      <c r="AH34" s="38"/>
      <c r="AI34" s="39"/>
      <c r="AJ34" s="42"/>
      <c r="AK34" s="38"/>
      <c r="AL34" s="38"/>
      <c r="AM34" s="38"/>
      <c r="AN34" s="38"/>
      <c r="AO34" s="38"/>
      <c r="AP34" s="38"/>
      <c r="AQ34" s="43"/>
      <c r="AR34" s="103"/>
    </row>
    <row r="35" spans="2:44" ht="12.75">
      <c r="B35" s="38"/>
      <c r="C35" s="78"/>
      <c r="D35" s="40"/>
      <c r="E35" s="38"/>
      <c r="F35" s="40"/>
      <c r="G35" s="38"/>
      <c r="H35" s="38"/>
      <c r="I35" s="38"/>
      <c r="J35" s="38"/>
      <c r="K35" s="38"/>
      <c r="L35" s="102"/>
      <c r="M35" s="102"/>
      <c r="N35" s="102"/>
      <c r="O35" s="73"/>
      <c r="P35" s="73"/>
      <c r="Q35" s="73"/>
      <c r="R35" s="73"/>
      <c r="S35" s="73"/>
      <c r="T35" s="67"/>
      <c r="U35" s="67"/>
      <c r="V35" s="67"/>
      <c r="W35" s="67"/>
      <c r="X35" s="67"/>
      <c r="Y35" s="38"/>
      <c r="Z35" s="38"/>
      <c r="AA35" s="39"/>
      <c r="AB35" s="39"/>
      <c r="AC35" s="38"/>
      <c r="AD35" s="39"/>
      <c r="AE35" s="39"/>
      <c r="AF35" s="38"/>
      <c r="AG35" s="39"/>
      <c r="AH35" s="38"/>
      <c r="AI35" s="39"/>
      <c r="AJ35" s="42"/>
      <c r="AK35" s="38"/>
      <c r="AL35" s="38"/>
      <c r="AM35" s="38"/>
      <c r="AN35" s="38"/>
      <c r="AO35" s="38"/>
      <c r="AP35" s="38"/>
      <c r="AQ35" s="43"/>
      <c r="AR35" s="103"/>
    </row>
    <row r="36" spans="2:44" ht="12.75">
      <c r="B36" s="49"/>
      <c r="C36" s="78"/>
      <c r="D36" s="45"/>
      <c r="E36" s="77"/>
      <c r="F36" s="45"/>
      <c r="G36" s="49"/>
      <c r="H36" s="47"/>
      <c r="I36" s="49"/>
      <c r="J36" s="49"/>
      <c r="K36" s="49"/>
      <c r="L36" s="50"/>
      <c r="M36" s="50"/>
      <c r="N36" s="50"/>
      <c r="O36" s="72"/>
      <c r="P36" s="72"/>
      <c r="Q36" s="72"/>
      <c r="R36" s="72"/>
      <c r="S36" s="72"/>
      <c r="T36" s="66"/>
      <c r="U36" s="66"/>
      <c r="V36" s="66"/>
      <c r="W36" s="66"/>
      <c r="X36" s="66"/>
      <c r="Y36" s="47"/>
      <c r="Z36" s="49"/>
      <c r="AA36" s="51"/>
      <c r="AB36" s="51"/>
      <c r="AC36" s="47"/>
      <c r="AD36" s="52"/>
      <c r="AE36" s="52"/>
      <c r="AF36" s="47"/>
      <c r="AG36" s="52"/>
      <c r="AH36" s="47"/>
      <c r="AI36" s="52"/>
      <c r="AJ36" s="53"/>
      <c r="AK36" s="47"/>
      <c r="AL36" s="47"/>
      <c r="AM36" s="47"/>
      <c r="AN36" s="47"/>
      <c r="AO36" s="47"/>
      <c r="AP36" s="47"/>
      <c r="AQ36" s="54"/>
      <c r="AR36" s="55"/>
    </row>
    <row r="37" spans="2:44" ht="12.75">
      <c r="B37" s="47"/>
      <c r="C37" s="78"/>
      <c r="D37" s="48"/>
      <c r="E37" s="77"/>
      <c r="F37" s="48"/>
      <c r="G37" s="47"/>
      <c r="H37" s="47"/>
      <c r="I37" s="47"/>
      <c r="J37" s="47"/>
      <c r="K37" s="47"/>
      <c r="L37" s="50"/>
      <c r="M37" s="50"/>
      <c r="N37" s="50"/>
      <c r="O37" s="72"/>
      <c r="P37" s="72"/>
      <c r="Q37" s="72"/>
      <c r="R37" s="72"/>
      <c r="S37" s="72"/>
      <c r="T37" s="66"/>
      <c r="U37" s="66"/>
      <c r="V37" s="66"/>
      <c r="W37" s="66"/>
      <c r="X37" s="66"/>
      <c r="Y37" s="47"/>
      <c r="Z37" s="47"/>
      <c r="AA37" s="52"/>
      <c r="AB37" s="52"/>
      <c r="AC37" s="47"/>
      <c r="AD37" s="52"/>
      <c r="AE37" s="52"/>
      <c r="AF37" s="47"/>
      <c r="AG37" s="52"/>
      <c r="AH37" s="47"/>
      <c r="AI37" s="52"/>
      <c r="AJ37" s="53"/>
      <c r="AK37" s="47"/>
      <c r="AL37" s="47"/>
      <c r="AM37" s="47"/>
      <c r="AN37" s="47"/>
      <c r="AO37" s="47"/>
      <c r="AP37" s="47"/>
      <c r="AQ37" s="54"/>
      <c r="AR37" s="55"/>
    </row>
    <row r="38" spans="2:44" ht="12.75">
      <c r="B38" s="47"/>
      <c r="C38" s="78"/>
      <c r="D38" s="48"/>
      <c r="E38" s="77"/>
      <c r="F38" s="48"/>
      <c r="G38" s="47"/>
      <c r="H38" s="47"/>
      <c r="I38" s="47"/>
      <c r="J38" s="47"/>
      <c r="K38" s="47"/>
      <c r="L38" s="50"/>
      <c r="M38" s="50"/>
      <c r="N38" s="50"/>
      <c r="O38" s="72"/>
      <c r="P38" s="72"/>
      <c r="Q38" s="72"/>
      <c r="R38" s="72"/>
      <c r="S38" s="72"/>
      <c r="T38" s="66"/>
      <c r="U38" s="66"/>
      <c r="V38" s="66"/>
      <c r="W38" s="66"/>
      <c r="X38" s="66"/>
      <c r="Y38" s="47"/>
      <c r="Z38" s="47"/>
      <c r="AA38" s="52"/>
      <c r="AB38" s="52"/>
      <c r="AC38" s="47"/>
      <c r="AD38" s="52"/>
      <c r="AE38" s="52"/>
      <c r="AF38" s="47"/>
      <c r="AG38" s="52"/>
      <c r="AH38" s="47"/>
      <c r="AI38" s="52"/>
      <c r="AJ38" s="53"/>
      <c r="AK38" s="47"/>
      <c r="AL38" s="47"/>
      <c r="AM38" s="47"/>
      <c r="AN38" s="47"/>
      <c r="AO38" s="47"/>
      <c r="AP38" s="47"/>
      <c r="AQ38" s="54"/>
      <c r="AR38" s="55"/>
    </row>
    <row r="39" spans="2:44" ht="12.75">
      <c r="B39" s="49"/>
      <c r="C39" s="78"/>
      <c r="D39" s="45"/>
      <c r="E39" s="47"/>
      <c r="F39" s="45"/>
      <c r="G39" s="49"/>
      <c r="H39" s="47"/>
      <c r="I39" s="49"/>
      <c r="J39" s="49"/>
      <c r="K39" s="49"/>
      <c r="L39" s="50"/>
      <c r="M39" s="50"/>
      <c r="N39" s="50"/>
      <c r="O39" s="72"/>
      <c r="P39" s="72"/>
      <c r="Q39" s="72"/>
      <c r="R39" s="72"/>
      <c r="S39" s="72"/>
      <c r="T39" s="66"/>
      <c r="U39" s="66"/>
      <c r="V39" s="66"/>
      <c r="W39" s="66"/>
      <c r="X39" s="66"/>
      <c r="Y39" s="47"/>
      <c r="Z39" s="49"/>
      <c r="AA39" s="51"/>
      <c r="AB39" s="51"/>
      <c r="AC39" s="47"/>
      <c r="AD39" s="52"/>
      <c r="AE39" s="52"/>
      <c r="AF39" s="47"/>
      <c r="AG39" s="52"/>
      <c r="AH39" s="47"/>
      <c r="AI39" s="52"/>
      <c r="AJ39" s="53"/>
      <c r="AK39" s="47"/>
      <c r="AL39" s="47"/>
      <c r="AM39" s="47"/>
      <c r="AN39" s="47"/>
      <c r="AO39" s="47"/>
      <c r="AP39" s="47"/>
      <c r="AQ39" s="54"/>
      <c r="AR39" s="55"/>
    </row>
    <row r="40" spans="2:44" ht="12.75">
      <c r="B40" s="49"/>
      <c r="C40" s="78"/>
      <c r="D40" s="45"/>
      <c r="E40" s="47"/>
      <c r="F40" s="45"/>
      <c r="G40" s="49"/>
      <c r="H40" s="47"/>
      <c r="I40" s="47"/>
      <c r="J40" s="49"/>
      <c r="K40" s="49"/>
      <c r="L40" s="50"/>
      <c r="M40" s="50"/>
      <c r="N40" s="50"/>
      <c r="O40" s="72"/>
      <c r="P40" s="72"/>
      <c r="Q40" s="72"/>
      <c r="R40" s="72"/>
      <c r="S40" s="72"/>
      <c r="T40" s="66"/>
      <c r="U40" s="66"/>
      <c r="V40" s="66"/>
      <c r="W40" s="66"/>
      <c r="X40" s="66"/>
      <c r="Y40" s="47"/>
      <c r="Z40" s="49"/>
      <c r="AA40" s="51"/>
      <c r="AB40" s="51"/>
      <c r="AC40" s="47"/>
      <c r="AD40" s="52"/>
      <c r="AE40" s="52"/>
      <c r="AF40" s="47"/>
      <c r="AG40" s="52"/>
      <c r="AH40" s="47"/>
      <c r="AI40" s="52"/>
      <c r="AJ40" s="53"/>
      <c r="AK40" s="47"/>
      <c r="AL40" s="47"/>
      <c r="AM40" s="47"/>
      <c r="AN40" s="47"/>
      <c r="AO40" s="47"/>
      <c r="AP40" s="47"/>
      <c r="AQ40" s="54"/>
      <c r="AR40" s="55"/>
    </row>
    <row r="41" spans="2:44" ht="12.75">
      <c r="B41" s="49"/>
      <c r="C41" s="78"/>
      <c r="D41" s="45"/>
      <c r="E41" s="47"/>
      <c r="F41" s="45"/>
      <c r="G41" s="49"/>
      <c r="H41" s="47"/>
      <c r="I41" s="47"/>
      <c r="J41" s="49"/>
      <c r="K41" s="49"/>
      <c r="L41" s="50"/>
      <c r="M41" s="50"/>
      <c r="N41" s="50"/>
      <c r="O41" s="72"/>
      <c r="P41" s="72"/>
      <c r="Q41" s="72"/>
      <c r="R41" s="72"/>
      <c r="S41" s="72"/>
      <c r="T41" s="66"/>
      <c r="U41" s="66"/>
      <c r="V41" s="66"/>
      <c r="W41" s="66"/>
      <c r="X41" s="66"/>
      <c r="Y41" s="47"/>
      <c r="Z41" s="49"/>
      <c r="AA41" s="51"/>
      <c r="AB41" s="51"/>
      <c r="AC41" s="47"/>
      <c r="AD41" s="52"/>
      <c r="AE41" s="52"/>
      <c r="AF41" s="47"/>
      <c r="AG41" s="52"/>
      <c r="AH41" s="47"/>
      <c r="AI41" s="52"/>
      <c r="AJ41" s="53"/>
      <c r="AK41" s="47"/>
      <c r="AL41" s="47"/>
      <c r="AM41" s="47"/>
      <c r="AN41" s="47"/>
      <c r="AO41" s="47"/>
      <c r="AP41" s="47"/>
      <c r="AQ41" s="54"/>
      <c r="AR41" s="55"/>
    </row>
    <row r="42" spans="2:44" s="90" customFormat="1" ht="12.75">
      <c r="B42" s="77"/>
      <c r="C42" s="80"/>
      <c r="D42" s="91"/>
      <c r="E42" s="77"/>
      <c r="F42" s="91"/>
      <c r="G42" s="77"/>
      <c r="H42" s="77"/>
      <c r="I42" s="77"/>
      <c r="J42" s="92"/>
      <c r="K42" s="92"/>
      <c r="L42" s="83"/>
      <c r="M42" s="83"/>
      <c r="N42" s="83"/>
      <c r="O42" s="84"/>
      <c r="P42" s="84"/>
      <c r="Q42" s="84"/>
      <c r="R42" s="84"/>
      <c r="S42" s="84"/>
      <c r="T42" s="85"/>
      <c r="U42" s="85"/>
      <c r="V42" s="85"/>
      <c r="W42" s="85"/>
      <c r="X42" s="85"/>
      <c r="Y42" s="77"/>
      <c r="Z42" s="77"/>
      <c r="AA42" s="93"/>
      <c r="AB42" s="93"/>
      <c r="AC42" s="77"/>
      <c r="AD42" s="93"/>
      <c r="AE42" s="93"/>
      <c r="AF42" s="77"/>
      <c r="AG42" s="93"/>
      <c r="AH42" s="77"/>
      <c r="AI42" s="93"/>
      <c r="AJ42" s="94"/>
      <c r="AK42" s="77"/>
      <c r="AL42" s="77"/>
      <c r="AM42" s="77"/>
      <c r="AN42" s="77"/>
      <c r="AO42" s="77"/>
      <c r="AP42" s="77"/>
      <c r="AQ42" s="95"/>
      <c r="AR42" s="96"/>
    </row>
    <row r="43" spans="2:44" ht="12.75">
      <c r="B43" s="49"/>
      <c r="C43" s="78"/>
      <c r="D43" s="45"/>
      <c r="E43" s="47"/>
      <c r="F43" s="45"/>
      <c r="G43" s="49"/>
      <c r="H43" s="47"/>
      <c r="I43" s="49"/>
      <c r="J43" s="49"/>
      <c r="K43" s="49"/>
      <c r="L43" s="50"/>
      <c r="M43" s="50"/>
      <c r="N43" s="50"/>
      <c r="O43" s="72"/>
      <c r="P43" s="72"/>
      <c r="Q43" s="72"/>
      <c r="R43" s="72"/>
      <c r="S43" s="72"/>
      <c r="T43" s="66"/>
      <c r="U43" s="66"/>
      <c r="V43" s="66"/>
      <c r="W43" s="66"/>
      <c r="X43" s="66"/>
      <c r="Y43" s="47"/>
      <c r="Z43" s="49"/>
      <c r="AA43" s="51"/>
      <c r="AB43" s="51"/>
      <c r="AC43" s="47"/>
      <c r="AD43" s="52"/>
      <c r="AE43" s="52"/>
      <c r="AF43" s="47"/>
      <c r="AG43" s="52"/>
      <c r="AH43" s="47"/>
      <c r="AI43" s="52"/>
      <c r="AJ43" s="53"/>
      <c r="AK43" s="47"/>
      <c r="AL43" s="47"/>
      <c r="AM43" s="47"/>
      <c r="AN43" s="47"/>
      <c r="AO43" s="47"/>
      <c r="AP43" s="47"/>
      <c r="AQ43" s="54"/>
      <c r="AR43" s="55"/>
    </row>
    <row r="44" spans="2:44" ht="12.75">
      <c r="B44" s="47"/>
      <c r="C44" s="78"/>
      <c r="D44" s="48"/>
      <c r="E44" s="47"/>
      <c r="F44" s="48"/>
      <c r="G44" s="47"/>
      <c r="H44" s="47"/>
      <c r="I44" s="47"/>
      <c r="J44" s="47"/>
      <c r="K44" s="47"/>
      <c r="L44" s="50"/>
      <c r="M44" s="50"/>
      <c r="N44" s="50"/>
      <c r="O44" s="72"/>
      <c r="P44" s="72"/>
      <c r="Q44" s="72"/>
      <c r="R44" s="72"/>
      <c r="S44" s="72"/>
      <c r="T44" s="66"/>
      <c r="U44" s="66"/>
      <c r="V44" s="66"/>
      <c r="W44" s="66"/>
      <c r="X44" s="66"/>
      <c r="Y44" s="47"/>
      <c r="Z44" s="47"/>
      <c r="AA44" s="52"/>
      <c r="AB44" s="52"/>
      <c r="AC44" s="47"/>
      <c r="AD44" s="52"/>
      <c r="AE44" s="52"/>
      <c r="AF44" s="47"/>
      <c r="AG44" s="52"/>
      <c r="AH44" s="47"/>
      <c r="AI44" s="52"/>
      <c r="AJ44" s="53"/>
      <c r="AK44" s="47"/>
      <c r="AL44" s="47"/>
      <c r="AM44" s="47"/>
      <c r="AN44" s="47"/>
      <c r="AO44" s="47"/>
      <c r="AP44" s="47"/>
      <c r="AQ44" s="54"/>
      <c r="AR44" s="55"/>
    </row>
    <row r="45" spans="2:44" s="46" customFormat="1" ht="12.75">
      <c r="B45" s="49"/>
      <c r="C45" s="78"/>
      <c r="D45" s="45"/>
      <c r="E45" s="47"/>
      <c r="F45" s="45"/>
      <c r="G45" s="49"/>
      <c r="H45" s="47"/>
      <c r="I45" s="49"/>
      <c r="J45" s="49"/>
      <c r="K45" s="49"/>
      <c r="L45" s="50"/>
      <c r="M45" s="50"/>
      <c r="N45" s="50"/>
      <c r="O45" s="72"/>
      <c r="P45" s="72"/>
      <c r="Q45" s="72"/>
      <c r="R45" s="72"/>
      <c r="S45" s="72"/>
      <c r="T45" s="66"/>
      <c r="U45" s="66"/>
      <c r="V45" s="66"/>
      <c r="W45" s="66"/>
      <c r="X45" s="66"/>
      <c r="Y45" s="47"/>
      <c r="Z45" s="49"/>
      <c r="AA45" s="51"/>
      <c r="AB45" s="51"/>
      <c r="AC45" s="47"/>
      <c r="AD45" s="52"/>
      <c r="AE45" s="52"/>
      <c r="AF45" s="47"/>
      <c r="AG45" s="52"/>
      <c r="AH45" s="47"/>
      <c r="AI45" s="52"/>
      <c r="AJ45" s="53"/>
      <c r="AK45" s="47"/>
      <c r="AL45" s="47"/>
      <c r="AM45" s="47"/>
      <c r="AN45" s="47"/>
      <c r="AO45" s="47"/>
      <c r="AP45" s="47"/>
      <c r="AQ45" s="54"/>
      <c r="AR45" s="55"/>
    </row>
    <row r="46" spans="2:44" s="46" customFormat="1" ht="12.75">
      <c r="B46" s="49"/>
      <c r="C46" s="78"/>
      <c r="D46" s="45"/>
      <c r="E46" s="47"/>
      <c r="F46" s="45"/>
      <c r="G46" s="49"/>
      <c r="H46" s="47"/>
      <c r="I46" s="49"/>
      <c r="J46" s="49"/>
      <c r="K46" s="49"/>
      <c r="L46" s="50"/>
      <c r="M46" s="50"/>
      <c r="N46" s="50"/>
      <c r="O46" s="72"/>
      <c r="P46" s="72"/>
      <c r="Q46" s="72"/>
      <c r="R46" s="72"/>
      <c r="S46" s="72"/>
      <c r="T46" s="66"/>
      <c r="U46" s="66"/>
      <c r="V46" s="66"/>
      <c r="W46" s="66"/>
      <c r="X46" s="66"/>
      <c r="Y46" s="47"/>
      <c r="Z46" s="49"/>
      <c r="AA46" s="51"/>
      <c r="AB46" s="51"/>
      <c r="AC46" s="47"/>
      <c r="AD46" s="52"/>
      <c r="AE46" s="52"/>
      <c r="AF46" s="47"/>
      <c r="AG46" s="52"/>
      <c r="AH46" s="47"/>
      <c r="AI46" s="52"/>
      <c r="AJ46" s="53"/>
      <c r="AK46" s="47"/>
      <c r="AL46" s="47"/>
      <c r="AM46" s="47"/>
      <c r="AN46" s="47"/>
      <c r="AO46" s="47"/>
      <c r="AP46" s="47"/>
      <c r="AQ46" s="54"/>
      <c r="AR46" s="55"/>
    </row>
    <row r="47" spans="2:44" s="46" customFormat="1" ht="12.75">
      <c r="B47" s="49"/>
      <c r="C47" s="78"/>
      <c r="D47" s="45"/>
      <c r="E47" s="47"/>
      <c r="F47" s="45"/>
      <c r="G47" s="49"/>
      <c r="H47" s="47"/>
      <c r="I47" s="47"/>
      <c r="J47" s="49"/>
      <c r="K47" s="49"/>
      <c r="L47" s="50"/>
      <c r="M47" s="50"/>
      <c r="N47" s="50"/>
      <c r="O47" s="72"/>
      <c r="P47" s="72"/>
      <c r="Q47" s="72"/>
      <c r="R47" s="72"/>
      <c r="S47" s="72"/>
      <c r="T47" s="66"/>
      <c r="U47" s="66"/>
      <c r="V47" s="66"/>
      <c r="W47" s="66"/>
      <c r="X47" s="66"/>
      <c r="Y47" s="47"/>
      <c r="Z47" s="49"/>
      <c r="AA47" s="51"/>
      <c r="AB47" s="51"/>
      <c r="AC47" s="47"/>
      <c r="AD47" s="52"/>
      <c r="AE47" s="52"/>
      <c r="AF47" s="47"/>
      <c r="AG47" s="52"/>
      <c r="AH47" s="47"/>
      <c r="AI47" s="52"/>
      <c r="AJ47" s="53"/>
      <c r="AK47" s="47"/>
      <c r="AL47" s="47"/>
      <c r="AM47" s="47"/>
      <c r="AN47" s="47"/>
      <c r="AO47" s="47"/>
      <c r="AP47" s="47"/>
      <c r="AQ47" s="54"/>
      <c r="AR47" s="55"/>
    </row>
    <row r="48" spans="2:44" s="97" customFormat="1" ht="12.75">
      <c r="B48" s="92"/>
      <c r="C48" s="80"/>
      <c r="D48" s="91"/>
      <c r="E48" s="77"/>
      <c r="F48" s="91"/>
      <c r="G48" s="77"/>
      <c r="H48" s="77"/>
      <c r="I48" s="77"/>
      <c r="J48" s="92"/>
      <c r="K48" s="92"/>
      <c r="L48" s="83"/>
      <c r="M48" s="83"/>
      <c r="N48" s="83"/>
      <c r="O48" s="84"/>
      <c r="P48" s="84"/>
      <c r="Q48" s="84"/>
      <c r="R48" s="84"/>
      <c r="S48" s="84"/>
      <c r="T48" s="85"/>
      <c r="U48" s="85"/>
      <c r="V48" s="85"/>
      <c r="W48" s="85"/>
      <c r="X48" s="85"/>
      <c r="Y48" s="77"/>
      <c r="Z48" s="77"/>
      <c r="AA48" s="93"/>
      <c r="AB48" s="93"/>
      <c r="AC48" s="77"/>
      <c r="AD48" s="93"/>
      <c r="AE48" s="93"/>
      <c r="AF48" s="77"/>
      <c r="AG48" s="93"/>
      <c r="AH48" s="77"/>
      <c r="AI48" s="93"/>
      <c r="AJ48" s="94"/>
      <c r="AK48" s="77"/>
      <c r="AL48" s="77"/>
      <c r="AM48" s="77"/>
      <c r="AN48" s="77"/>
      <c r="AO48" s="77"/>
      <c r="AP48" s="77"/>
      <c r="AQ48" s="95"/>
      <c r="AR48" s="96"/>
    </row>
    <row r="49" spans="2:44" ht="12.75">
      <c r="B49" s="49"/>
      <c r="C49" s="78"/>
      <c r="D49" s="45"/>
      <c r="E49" s="47"/>
      <c r="F49" s="45"/>
      <c r="G49" s="49"/>
      <c r="H49" s="47"/>
      <c r="I49" s="49"/>
      <c r="J49" s="49"/>
      <c r="K49" s="37"/>
      <c r="L49" s="50"/>
      <c r="M49" s="50"/>
      <c r="N49" s="50"/>
      <c r="O49" s="72"/>
      <c r="P49" s="72"/>
      <c r="Q49" s="72"/>
      <c r="R49" s="72"/>
      <c r="S49" s="72"/>
      <c r="T49" s="66"/>
      <c r="U49" s="66"/>
      <c r="V49" s="66"/>
      <c r="W49" s="66"/>
      <c r="X49" s="66"/>
      <c r="Y49" s="38"/>
      <c r="Z49" s="37"/>
      <c r="AA49" s="35"/>
      <c r="AB49" s="35"/>
      <c r="AC49" s="38"/>
      <c r="AD49" s="39"/>
      <c r="AE49" s="39"/>
      <c r="AF49" s="38"/>
      <c r="AG49" s="39"/>
      <c r="AH49" s="38"/>
      <c r="AI49" s="39"/>
      <c r="AJ49" s="42"/>
      <c r="AK49" s="38"/>
      <c r="AL49" s="38"/>
      <c r="AM49" s="38"/>
      <c r="AN49" s="38"/>
      <c r="AO49" s="38"/>
      <c r="AP49" s="38"/>
      <c r="AQ49" s="43"/>
      <c r="AR49" s="44"/>
    </row>
    <row r="50" spans="2:44" ht="12.75">
      <c r="B50" s="49"/>
      <c r="C50" s="78"/>
      <c r="D50" s="48"/>
      <c r="E50" s="47"/>
      <c r="F50" s="48"/>
      <c r="G50" s="47"/>
      <c r="H50" s="47"/>
      <c r="I50" s="49"/>
      <c r="J50" s="49"/>
      <c r="K50" s="37"/>
      <c r="L50" s="50"/>
      <c r="M50" s="50"/>
      <c r="N50" s="50"/>
      <c r="O50" s="72"/>
      <c r="P50" s="72"/>
      <c r="Q50" s="72"/>
      <c r="R50" s="72"/>
      <c r="S50" s="72"/>
      <c r="T50" s="66"/>
      <c r="U50" s="66"/>
      <c r="V50" s="66"/>
      <c r="W50" s="66"/>
      <c r="X50" s="66"/>
      <c r="Y50" s="38"/>
      <c r="Z50" s="38"/>
      <c r="AA50" s="39"/>
      <c r="AB50" s="39"/>
      <c r="AC50" s="38"/>
      <c r="AD50" s="39"/>
      <c r="AE50" s="39"/>
      <c r="AF50" s="38"/>
      <c r="AG50" s="39"/>
      <c r="AH50" s="38"/>
      <c r="AI50" s="39"/>
      <c r="AJ50" s="42"/>
      <c r="AK50" s="38"/>
      <c r="AL50" s="38"/>
      <c r="AM50" s="38"/>
      <c r="AN50" s="38"/>
      <c r="AO50" s="38"/>
      <c r="AP50" s="38"/>
      <c r="AQ50" s="43"/>
      <c r="AR50" s="44"/>
    </row>
    <row r="51" spans="2:44" ht="12.75">
      <c r="B51" s="49"/>
      <c r="C51" s="78"/>
      <c r="D51" s="45"/>
      <c r="E51" s="47"/>
      <c r="F51" s="45"/>
      <c r="G51" s="49"/>
      <c r="H51" s="47"/>
      <c r="I51" s="49"/>
      <c r="J51" s="49"/>
      <c r="K51" s="37"/>
      <c r="L51" s="50"/>
      <c r="M51" s="50"/>
      <c r="N51" s="50"/>
      <c r="O51" s="72"/>
      <c r="P51" s="72"/>
      <c r="Q51" s="72"/>
      <c r="R51" s="72"/>
      <c r="S51" s="72"/>
      <c r="T51" s="66"/>
      <c r="U51" s="66"/>
      <c r="V51" s="66"/>
      <c r="W51" s="66"/>
      <c r="X51" s="66"/>
      <c r="Y51" s="38"/>
      <c r="Z51" s="37"/>
      <c r="AA51" s="35"/>
      <c r="AB51" s="35"/>
      <c r="AC51" s="38"/>
      <c r="AD51" s="39"/>
      <c r="AE51" s="39"/>
      <c r="AF51" s="38"/>
      <c r="AG51" s="39"/>
      <c r="AH51" s="38"/>
      <c r="AI51" s="39"/>
      <c r="AJ51" s="42"/>
      <c r="AK51" s="38"/>
      <c r="AL51" s="38"/>
      <c r="AM51" s="38"/>
      <c r="AN51" s="38"/>
      <c r="AO51" s="38"/>
      <c r="AP51" s="38"/>
      <c r="AQ51" s="43"/>
      <c r="AR51" s="44"/>
    </row>
    <row r="52" spans="2:44" ht="12.75">
      <c r="B52" s="49"/>
      <c r="C52" s="78"/>
      <c r="D52" s="45"/>
      <c r="E52" s="47"/>
      <c r="F52" s="45"/>
      <c r="G52" s="49"/>
      <c r="H52" s="47"/>
      <c r="I52" s="49"/>
      <c r="J52" s="49"/>
      <c r="K52" s="37"/>
      <c r="L52" s="50"/>
      <c r="M52" s="50"/>
      <c r="N52" s="50"/>
      <c r="O52" s="72"/>
      <c r="P52" s="72"/>
      <c r="Q52" s="72"/>
      <c r="R52" s="72"/>
      <c r="S52" s="72"/>
      <c r="T52" s="66"/>
      <c r="U52" s="66"/>
      <c r="V52" s="66"/>
      <c r="W52" s="66"/>
      <c r="X52" s="66"/>
      <c r="Y52" s="38"/>
      <c r="Z52" s="37"/>
      <c r="AA52" s="35"/>
      <c r="AB52" s="35"/>
      <c r="AC52" s="38"/>
      <c r="AD52" s="39"/>
      <c r="AE52" s="39"/>
      <c r="AF52" s="38"/>
      <c r="AG52" s="39"/>
      <c r="AH52" s="38"/>
      <c r="AI52" s="39"/>
      <c r="AJ52" s="42"/>
      <c r="AK52" s="38"/>
      <c r="AL52" s="38"/>
      <c r="AM52" s="38"/>
      <c r="AN52" s="38"/>
      <c r="AO52" s="38"/>
      <c r="AP52" s="38"/>
      <c r="AQ52" s="43"/>
      <c r="AR52" s="44"/>
    </row>
    <row r="53" spans="2:44" ht="12.75">
      <c r="B53" s="49"/>
      <c r="C53" s="78"/>
      <c r="D53" s="45"/>
      <c r="E53" s="47"/>
      <c r="F53" s="45"/>
      <c r="G53" s="49"/>
      <c r="H53" s="47"/>
      <c r="I53" s="49"/>
      <c r="J53" s="49"/>
      <c r="K53" s="37"/>
      <c r="L53" s="50"/>
      <c r="M53" s="50"/>
      <c r="N53" s="50"/>
      <c r="O53" s="72"/>
      <c r="P53" s="72"/>
      <c r="Q53" s="72"/>
      <c r="R53" s="72"/>
      <c r="S53" s="72"/>
      <c r="T53" s="66"/>
      <c r="U53" s="66"/>
      <c r="V53" s="66"/>
      <c r="W53" s="66"/>
      <c r="X53" s="66"/>
      <c r="Y53" s="38"/>
      <c r="Z53" s="37"/>
      <c r="AA53" s="35"/>
      <c r="AB53" s="35"/>
      <c r="AC53" s="38"/>
      <c r="AD53" s="39"/>
      <c r="AE53" s="39"/>
      <c r="AF53" s="38"/>
      <c r="AG53" s="39"/>
      <c r="AH53" s="38"/>
      <c r="AI53" s="39"/>
      <c r="AJ53" s="42"/>
      <c r="AK53" s="38"/>
      <c r="AL53" s="38"/>
      <c r="AM53" s="38"/>
      <c r="AN53" s="38"/>
      <c r="AO53" s="38"/>
      <c r="AP53" s="38"/>
      <c r="AQ53" s="43"/>
      <c r="AR53" s="44"/>
    </row>
    <row r="54" spans="2:44" ht="12.75">
      <c r="B54" s="49"/>
      <c r="C54" s="78"/>
      <c r="D54" s="45"/>
      <c r="E54" s="47"/>
      <c r="F54" s="45"/>
      <c r="G54" s="49"/>
      <c r="H54" s="47"/>
      <c r="I54" s="49"/>
      <c r="J54" s="49"/>
      <c r="K54" s="37"/>
      <c r="L54" s="50"/>
      <c r="M54" s="50"/>
      <c r="N54" s="50"/>
      <c r="O54" s="72"/>
      <c r="P54" s="72"/>
      <c r="Q54" s="72"/>
      <c r="R54" s="72"/>
      <c r="S54" s="72"/>
      <c r="T54" s="66"/>
      <c r="U54" s="66"/>
      <c r="V54" s="66"/>
      <c r="W54" s="66"/>
      <c r="X54" s="66"/>
      <c r="Y54" s="38"/>
      <c r="Z54" s="37"/>
      <c r="AA54" s="35"/>
      <c r="AB54" s="35"/>
      <c r="AC54" s="38"/>
      <c r="AD54" s="39"/>
      <c r="AE54" s="39"/>
      <c r="AF54" s="38"/>
      <c r="AG54" s="39"/>
      <c r="AH54" s="38"/>
      <c r="AI54" s="39"/>
      <c r="AJ54" s="42"/>
      <c r="AK54" s="38"/>
      <c r="AL54" s="38"/>
      <c r="AM54" s="38"/>
      <c r="AN54" s="38"/>
      <c r="AO54" s="38"/>
      <c r="AP54" s="38"/>
      <c r="AQ54" s="43"/>
      <c r="AR54" s="44"/>
    </row>
    <row r="55" spans="2:44" ht="12.75">
      <c r="B55" s="49"/>
      <c r="C55" s="78"/>
      <c r="D55" s="45"/>
      <c r="E55" s="47"/>
      <c r="F55" s="45"/>
      <c r="G55" s="49"/>
      <c r="H55" s="47"/>
      <c r="I55" s="49"/>
      <c r="J55" s="49"/>
      <c r="K55" s="37"/>
      <c r="L55" s="50"/>
      <c r="M55" s="50"/>
      <c r="N55" s="50"/>
      <c r="O55" s="72"/>
      <c r="P55" s="72"/>
      <c r="Q55" s="72"/>
      <c r="R55" s="72"/>
      <c r="S55" s="72"/>
      <c r="T55" s="66"/>
      <c r="U55" s="66"/>
      <c r="V55" s="66"/>
      <c r="W55" s="66"/>
      <c r="X55" s="66"/>
      <c r="Y55" s="38"/>
      <c r="Z55" s="37"/>
      <c r="AA55" s="35"/>
      <c r="AB55" s="35"/>
      <c r="AC55" s="38"/>
      <c r="AD55" s="39"/>
      <c r="AE55" s="39"/>
      <c r="AF55" s="38"/>
      <c r="AG55" s="39"/>
      <c r="AH55" s="38"/>
      <c r="AI55" s="39"/>
      <c r="AJ55" s="42"/>
      <c r="AK55" s="38"/>
      <c r="AL55" s="38"/>
      <c r="AM55" s="38"/>
      <c r="AN55" s="38"/>
      <c r="AO55" s="38"/>
      <c r="AP55" s="38"/>
      <c r="AQ55" s="43"/>
      <c r="AR55" s="44"/>
    </row>
    <row r="56" spans="2:44" ht="12.75">
      <c r="B56" s="37"/>
      <c r="C56" s="100"/>
      <c r="D56" s="81"/>
      <c r="E56" s="38"/>
      <c r="F56" s="40"/>
      <c r="G56" s="38"/>
      <c r="H56" s="38"/>
      <c r="I56" s="37"/>
      <c r="J56" s="37"/>
      <c r="K56" s="38"/>
      <c r="L56" s="33"/>
      <c r="M56" s="33"/>
      <c r="N56" s="33"/>
      <c r="O56" s="72"/>
      <c r="P56" s="72"/>
      <c r="Q56" s="72"/>
      <c r="R56" s="72"/>
      <c r="S56" s="72"/>
      <c r="T56" s="66"/>
      <c r="U56" s="66"/>
      <c r="V56" s="66"/>
      <c r="W56" s="66"/>
      <c r="X56" s="66"/>
      <c r="Y56" s="38"/>
      <c r="Z56" s="38"/>
      <c r="AA56" s="39"/>
      <c r="AB56" s="39"/>
      <c r="AC56" s="38"/>
      <c r="AD56" s="39"/>
      <c r="AE56" s="39"/>
      <c r="AF56" s="38"/>
      <c r="AG56" s="39"/>
      <c r="AH56" s="38"/>
      <c r="AI56" s="39"/>
      <c r="AJ56" s="42"/>
      <c r="AK56" s="38"/>
      <c r="AL56" s="38"/>
      <c r="AM56" s="38"/>
      <c r="AN56" s="38"/>
      <c r="AO56" s="38"/>
      <c r="AP56" s="38"/>
      <c r="AQ56" s="43"/>
      <c r="AR56" s="44"/>
    </row>
    <row r="57" spans="2:44" ht="12.75">
      <c r="B57" s="37"/>
      <c r="C57" s="100"/>
      <c r="D57" s="81"/>
      <c r="E57" s="38"/>
      <c r="F57" s="40"/>
      <c r="G57" s="38"/>
      <c r="H57" s="38"/>
      <c r="I57" s="37"/>
      <c r="J57" s="37"/>
      <c r="K57" s="38"/>
      <c r="L57" s="33"/>
      <c r="M57" s="33"/>
      <c r="N57" s="33"/>
      <c r="O57" s="72"/>
      <c r="P57" s="72"/>
      <c r="Q57" s="72"/>
      <c r="R57" s="72"/>
      <c r="S57" s="72"/>
      <c r="T57" s="66"/>
      <c r="U57" s="66"/>
      <c r="V57" s="66"/>
      <c r="W57" s="66"/>
      <c r="X57" s="66"/>
      <c r="Y57" s="38"/>
      <c r="Z57" s="38"/>
      <c r="AA57" s="39"/>
      <c r="AB57" s="39"/>
      <c r="AC57" s="38"/>
      <c r="AD57" s="39"/>
      <c r="AE57" s="39"/>
      <c r="AF57" s="38"/>
      <c r="AG57" s="39"/>
      <c r="AH57" s="38"/>
      <c r="AI57" s="39"/>
      <c r="AJ57" s="42"/>
      <c r="AK57" s="38"/>
      <c r="AL57" s="38"/>
      <c r="AM57" s="38"/>
      <c r="AN57" s="38"/>
      <c r="AO57" s="38"/>
      <c r="AP57" s="38"/>
      <c r="AQ57" s="43"/>
      <c r="AR57" s="44"/>
    </row>
    <row r="58" spans="2:44" ht="12.75">
      <c r="B58" s="37"/>
      <c r="C58" s="100"/>
      <c r="D58" s="81"/>
      <c r="E58" s="38"/>
      <c r="F58" s="40"/>
      <c r="G58" s="38"/>
      <c r="H58" s="38"/>
      <c r="I58" s="37"/>
      <c r="J58" s="37"/>
      <c r="K58" s="38"/>
      <c r="L58" s="33"/>
      <c r="M58" s="33"/>
      <c r="N58" s="33"/>
      <c r="O58" s="72"/>
      <c r="P58" s="72"/>
      <c r="Q58" s="72"/>
      <c r="R58" s="72"/>
      <c r="S58" s="72"/>
      <c r="T58" s="66"/>
      <c r="U58" s="66"/>
      <c r="V58" s="66"/>
      <c r="W58" s="66"/>
      <c r="X58" s="66"/>
      <c r="Y58" s="38"/>
      <c r="Z58" s="38"/>
      <c r="AA58" s="39"/>
      <c r="AB58" s="39"/>
      <c r="AC58" s="38"/>
      <c r="AD58" s="39"/>
      <c r="AE58" s="39"/>
      <c r="AF58" s="38"/>
      <c r="AG58" s="39"/>
      <c r="AH58" s="38"/>
      <c r="AI58" s="39"/>
      <c r="AJ58" s="42"/>
      <c r="AK58" s="38"/>
      <c r="AL58" s="38"/>
      <c r="AM58" s="38"/>
      <c r="AN58" s="38"/>
      <c r="AO58" s="38"/>
      <c r="AP58" s="38"/>
      <c r="AQ58" s="43"/>
      <c r="AR58" s="44"/>
    </row>
    <row r="59" spans="2:44" ht="12.75">
      <c r="B59" s="37"/>
      <c r="C59" s="100"/>
      <c r="D59" s="81"/>
      <c r="E59" s="38"/>
      <c r="F59" s="40"/>
      <c r="G59" s="38"/>
      <c r="H59" s="38"/>
      <c r="I59" s="37"/>
      <c r="J59" s="37"/>
      <c r="K59" s="38"/>
      <c r="L59" s="33"/>
      <c r="M59" s="33"/>
      <c r="N59" s="33"/>
      <c r="O59" s="72"/>
      <c r="P59" s="72"/>
      <c r="Q59" s="72"/>
      <c r="R59" s="72"/>
      <c r="S59" s="72"/>
      <c r="T59" s="66"/>
      <c r="U59" s="66"/>
      <c r="V59" s="66"/>
      <c r="W59" s="66"/>
      <c r="X59" s="66"/>
      <c r="Y59" s="38"/>
      <c r="Z59" s="38"/>
      <c r="AA59" s="39"/>
      <c r="AB59" s="39"/>
      <c r="AC59" s="38"/>
      <c r="AD59" s="39"/>
      <c r="AE59" s="39"/>
      <c r="AF59" s="38"/>
      <c r="AG59" s="39"/>
      <c r="AH59" s="38"/>
      <c r="AI59" s="39"/>
      <c r="AJ59" s="42"/>
      <c r="AK59" s="38"/>
      <c r="AL59" s="38"/>
      <c r="AM59" s="38"/>
      <c r="AN59" s="38"/>
      <c r="AO59" s="38"/>
      <c r="AP59" s="38"/>
      <c r="AQ59" s="43"/>
      <c r="AR59" s="44"/>
    </row>
    <row r="60" spans="2:44" s="90" customFormat="1" ht="12.75">
      <c r="B60" s="82"/>
      <c r="C60" s="98"/>
      <c r="D60" s="81"/>
      <c r="E60" s="82"/>
      <c r="F60" s="81"/>
      <c r="G60" s="82"/>
      <c r="H60" s="82"/>
      <c r="I60" s="82"/>
      <c r="J60" s="82"/>
      <c r="K60" s="82"/>
      <c r="L60" s="99"/>
      <c r="M60" s="99"/>
      <c r="N60" s="99"/>
      <c r="O60" s="84"/>
      <c r="P60" s="84"/>
      <c r="Q60" s="84"/>
      <c r="R60" s="84"/>
      <c r="S60" s="84"/>
      <c r="T60" s="85"/>
      <c r="U60" s="85"/>
      <c r="V60" s="85"/>
      <c r="W60" s="85"/>
      <c r="X60" s="85"/>
      <c r="Y60" s="82"/>
      <c r="Z60" s="82"/>
      <c r="AA60" s="86"/>
      <c r="AB60" s="86"/>
      <c r="AC60" s="82"/>
      <c r="AD60" s="86"/>
      <c r="AE60" s="86"/>
      <c r="AF60" s="82"/>
      <c r="AG60" s="86"/>
      <c r="AH60" s="82"/>
      <c r="AI60" s="86"/>
      <c r="AJ60" s="87"/>
      <c r="AK60" s="82"/>
      <c r="AL60" s="82"/>
      <c r="AM60" s="82"/>
      <c r="AN60" s="82"/>
      <c r="AO60" s="82"/>
      <c r="AP60" s="82"/>
      <c r="AQ60" s="88"/>
      <c r="AR60" s="89"/>
    </row>
    <row r="61" spans="2:44" ht="12.75">
      <c r="B61" s="37"/>
      <c r="C61" s="78"/>
      <c r="D61" s="36"/>
      <c r="E61" s="38"/>
      <c r="F61" s="40"/>
      <c r="G61" s="37"/>
      <c r="H61" s="38"/>
      <c r="I61" s="37"/>
      <c r="J61" s="37"/>
      <c r="K61" s="37"/>
      <c r="L61" s="50"/>
      <c r="M61" s="50"/>
      <c r="N61" s="50"/>
      <c r="O61" s="72"/>
      <c r="P61" s="72"/>
      <c r="Q61" s="72"/>
      <c r="R61" s="72"/>
      <c r="S61" s="72"/>
      <c r="T61" s="66"/>
      <c r="U61" s="66"/>
      <c r="V61" s="66"/>
      <c r="W61" s="66"/>
      <c r="X61" s="66"/>
      <c r="Y61" s="38"/>
      <c r="Z61" s="37"/>
      <c r="AA61" s="35"/>
      <c r="AB61" s="35"/>
      <c r="AC61" s="38"/>
      <c r="AD61" s="39"/>
      <c r="AE61" s="39"/>
      <c r="AF61" s="38"/>
      <c r="AG61" s="39"/>
      <c r="AH61" s="38"/>
      <c r="AI61" s="39"/>
      <c r="AJ61" s="42"/>
      <c r="AK61" s="38"/>
      <c r="AL61" s="38"/>
      <c r="AM61" s="38"/>
      <c r="AN61" s="38"/>
      <c r="AO61" s="38"/>
      <c r="AP61" s="38"/>
      <c r="AQ61" s="43"/>
      <c r="AR61" s="44"/>
    </row>
    <row r="62" spans="2:44" ht="12.75">
      <c r="B62" s="37"/>
      <c r="C62" s="78"/>
      <c r="D62" s="76"/>
      <c r="E62" s="38"/>
      <c r="F62" s="40"/>
      <c r="G62" s="37"/>
      <c r="H62" s="38"/>
      <c r="I62" s="37"/>
      <c r="J62" s="37"/>
      <c r="K62" s="37"/>
      <c r="L62" s="50"/>
      <c r="M62" s="50"/>
      <c r="N62" s="50"/>
      <c r="O62" s="72"/>
      <c r="P62" s="72"/>
      <c r="Q62" s="72"/>
      <c r="R62" s="72"/>
      <c r="S62" s="72"/>
      <c r="T62" s="66"/>
      <c r="U62" s="66"/>
      <c r="V62" s="66"/>
      <c r="W62" s="66"/>
      <c r="X62" s="66"/>
      <c r="Y62" s="38"/>
      <c r="Z62" s="37"/>
      <c r="AA62" s="35"/>
      <c r="AB62" s="35"/>
      <c r="AC62" s="38"/>
      <c r="AD62" s="39"/>
      <c r="AE62" s="39"/>
      <c r="AF62" s="38"/>
      <c r="AG62" s="39"/>
      <c r="AH62" s="38"/>
      <c r="AI62" s="39"/>
      <c r="AJ62" s="42"/>
      <c r="AK62" s="38"/>
      <c r="AL62" s="38"/>
      <c r="AM62" s="38"/>
      <c r="AN62" s="38"/>
      <c r="AO62" s="38"/>
      <c r="AP62" s="38"/>
      <c r="AQ62" s="43"/>
      <c r="AR62" s="44"/>
    </row>
    <row r="63" spans="2:44" ht="12.75">
      <c r="B63" s="37"/>
      <c r="C63" s="78"/>
      <c r="D63" s="76"/>
      <c r="E63" s="38"/>
      <c r="F63" s="40"/>
      <c r="G63" s="37"/>
      <c r="H63" s="38"/>
      <c r="I63" s="37"/>
      <c r="J63" s="37"/>
      <c r="K63" s="37"/>
      <c r="L63" s="50"/>
      <c r="M63" s="50"/>
      <c r="N63" s="50"/>
      <c r="O63" s="72"/>
      <c r="P63" s="72"/>
      <c r="Q63" s="72"/>
      <c r="R63" s="72"/>
      <c r="S63" s="72"/>
      <c r="T63" s="66"/>
      <c r="U63" s="66"/>
      <c r="V63" s="66"/>
      <c r="W63" s="66"/>
      <c r="X63" s="66"/>
      <c r="Y63" s="38"/>
      <c r="Z63" s="37"/>
      <c r="AA63" s="35"/>
      <c r="AB63" s="35"/>
      <c r="AC63" s="38"/>
      <c r="AD63" s="39"/>
      <c r="AE63" s="39"/>
      <c r="AF63" s="38"/>
      <c r="AG63" s="39"/>
      <c r="AH63" s="38"/>
      <c r="AI63" s="39"/>
      <c r="AJ63" s="42"/>
      <c r="AK63" s="38"/>
      <c r="AL63" s="38"/>
      <c r="AM63" s="38"/>
      <c r="AN63" s="38"/>
      <c r="AO63" s="38"/>
      <c r="AP63" s="38"/>
      <c r="AQ63" s="43"/>
      <c r="AR63" s="44"/>
    </row>
    <row r="64" spans="2:44" ht="12.75">
      <c r="B64" s="37"/>
      <c r="C64" s="78"/>
      <c r="D64" s="36"/>
      <c r="E64" s="38"/>
      <c r="F64" s="40"/>
      <c r="G64" s="37"/>
      <c r="H64" s="38"/>
      <c r="I64" s="37"/>
      <c r="J64" s="37"/>
      <c r="K64" s="37"/>
      <c r="L64" s="50"/>
      <c r="M64" s="50"/>
      <c r="N64" s="50"/>
      <c r="O64" s="72"/>
      <c r="P64" s="72"/>
      <c r="Q64" s="72"/>
      <c r="R64" s="72"/>
      <c r="S64" s="72"/>
      <c r="T64" s="66"/>
      <c r="U64" s="66"/>
      <c r="V64" s="66"/>
      <c r="W64" s="66"/>
      <c r="X64" s="66"/>
      <c r="Y64" s="38"/>
      <c r="Z64" s="37"/>
      <c r="AA64" s="35"/>
      <c r="AB64" s="35"/>
      <c r="AC64" s="38"/>
      <c r="AD64" s="39"/>
      <c r="AE64" s="39"/>
      <c r="AF64" s="38"/>
      <c r="AG64" s="39"/>
      <c r="AH64" s="38"/>
      <c r="AI64" s="39"/>
      <c r="AJ64" s="42"/>
      <c r="AK64" s="38"/>
      <c r="AL64" s="38"/>
      <c r="AM64" s="38"/>
      <c r="AN64" s="38"/>
      <c r="AO64" s="38"/>
      <c r="AP64" s="38"/>
      <c r="AQ64" s="43"/>
      <c r="AR64" s="44"/>
    </row>
    <row r="65" spans="2:44" s="90" customFormat="1" ht="12.75">
      <c r="B65" s="79"/>
      <c r="C65" s="80"/>
      <c r="D65" s="81"/>
      <c r="E65" s="82"/>
      <c r="F65" s="81"/>
      <c r="G65" s="82"/>
      <c r="H65" s="82"/>
      <c r="I65" s="82"/>
      <c r="J65" s="82"/>
      <c r="K65" s="82"/>
      <c r="L65" s="83"/>
      <c r="M65" s="83"/>
      <c r="N65" s="83"/>
      <c r="O65" s="84"/>
      <c r="P65" s="84"/>
      <c r="Q65" s="84"/>
      <c r="R65" s="84"/>
      <c r="S65" s="84"/>
      <c r="T65" s="85"/>
      <c r="U65" s="85"/>
      <c r="V65" s="85"/>
      <c r="W65" s="85"/>
      <c r="X65" s="85"/>
      <c r="Y65" s="82"/>
      <c r="Z65" s="82"/>
      <c r="AA65" s="86"/>
      <c r="AB65" s="86"/>
      <c r="AC65" s="82"/>
      <c r="AD65" s="86"/>
      <c r="AE65" s="86"/>
      <c r="AF65" s="82"/>
      <c r="AG65" s="86"/>
      <c r="AH65" s="82"/>
      <c r="AI65" s="86"/>
      <c r="AJ65" s="87"/>
      <c r="AK65" s="82"/>
      <c r="AL65" s="82"/>
      <c r="AM65" s="82"/>
      <c r="AN65" s="82"/>
      <c r="AO65" s="82"/>
      <c r="AP65" s="82"/>
      <c r="AQ65" s="88"/>
      <c r="AR65" s="89"/>
    </row>
    <row r="66" spans="2:44" s="90" customFormat="1" ht="12.75">
      <c r="B66" s="79"/>
      <c r="C66" s="80"/>
      <c r="D66" s="81"/>
      <c r="E66" s="82"/>
      <c r="F66" s="81"/>
      <c r="G66" s="82"/>
      <c r="H66" s="82"/>
      <c r="I66" s="82"/>
      <c r="J66" s="82"/>
      <c r="K66" s="82"/>
      <c r="L66" s="83"/>
      <c r="M66" s="83"/>
      <c r="N66" s="83"/>
      <c r="O66" s="84"/>
      <c r="P66" s="84"/>
      <c r="Q66" s="84"/>
      <c r="R66" s="84"/>
      <c r="S66" s="84"/>
      <c r="T66" s="85"/>
      <c r="U66" s="85"/>
      <c r="V66" s="85"/>
      <c r="W66" s="85"/>
      <c r="X66" s="85"/>
      <c r="Y66" s="82"/>
      <c r="Z66" s="82"/>
      <c r="AA66" s="86"/>
      <c r="AB66" s="86"/>
      <c r="AC66" s="82"/>
      <c r="AD66" s="86"/>
      <c r="AE66" s="86"/>
      <c r="AF66" s="82"/>
      <c r="AG66" s="86"/>
      <c r="AH66" s="82"/>
      <c r="AI66" s="86"/>
      <c r="AJ66" s="87"/>
      <c r="AK66" s="82"/>
      <c r="AL66" s="82"/>
      <c r="AM66" s="82"/>
      <c r="AN66" s="82"/>
      <c r="AO66" s="82"/>
      <c r="AP66" s="82"/>
      <c r="AQ66" s="88"/>
      <c r="AR66" s="89"/>
    </row>
    <row r="67" spans="2:44" s="90" customFormat="1" ht="12.75">
      <c r="B67" s="79"/>
      <c r="C67" s="98"/>
      <c r="D67" s="81"/>
      <c r="E67" s="82"/>
      <c r="F67" s="81"/>
      <c r="G67" s="82"/>
      <c r="H67" s="82"/>
      <c r="I67" s="82"/>
      <c r="J67" s="82"/>
      <c r="K67" s="82"/>
      <c r="L67" s="83"/>
      <c r="M67" s="83"/>
      <c r="N67" s="83"/>
      <c r="O67" s="84"/>
      <c r="P67" s="84"/>
      <c r="Q67" s="84"/>
      <c r="R67" s="84"/>
      <c r="S67" s="84"/>
      <c r="T67" s="85"/>
      <c r="U67" s="85"/>
      <c r="V67" s="85"/>
      <c r="W67" s="85"/>
      <c r="X67" s="85"/>
      <c r="Y67" s="82"/>
      <c r="Z67" s="82"/>
      <c r="AA67" s="86"/>
      <c r="AB67" s="86"/>
      <c r="AC67" s="82"/>
      <c r="AD67" s="86"/>
      <c r="AE67" s="86"/>
      <c r="AF67" s="82"/>
      <c r="AG67" s="86"/>
      <c r="AH67" s="82"/>
      <c r="AI67" s="86"/>
      <c r="AJ67" s="87"/>
      <c r="AK67" s="82"/>
      <c r="AL67" s="82"/>
      <c r="AM67" s="82"/>
      <c r="AN67" s="82"/>
      <c r="AO67" s="82"/>
      <c r="AP67" s="82"/>
      <c r="AQ67" s="88"/>
      <c r="AR67" s="89"/>
    </row>
    <row r="68" spans="2:44" s="90" customFormat="1" ht="12.75">
      <c r="B68" s="79"/>
      <c r="C68" s="80"/>
      <c r="D68" s="81"/>
      <c r="E68" s="82"/>
      <c r="F68" s="81"/>
      <c r="G68" s="82"/>
      <c r="H68" s="82"/>
      <c r="I68" s="82"/>
      <c r="J68" s="82"/>
      <c r="K68" s="82"/>
      <c r="L68" s="83"/>
      <c r="M68" s="83"/>
      <c r="N68" s="83"/>
      <c r="O68" s="84"/>
      <c r="P68" s="84"/>
      <c r="Q68" s="84"/>
      <c r="R68" s="84"/>
      <c r="S68" s="84"/>
      <c r="T68" s="85"/>
      <c r="U68" s="85"/>
      <c r="V68" s="85"/>
      <c r="W68" s="85"/>
      <c r="X68" s="85"/>
      <c r="Y68" s="82"/>
      <c r="Z68" s="82"/>
      <c r="AA68" s="86"/>
      <c r="AB68" s="86"/>
      <c r="AC68" s="82"/>
      <c r="AD68" s="86"/>
      <c r="AE68" s="86"/>
      <c r="AF68" s="82"/>
      <c r="AG68" s="86"/>
      <c r="AH68" s="82"/>
      <c r="AI68" s="86"/>
      <c r="AJ68" s="87"/>
      <c r="AK68" s="82"/>
      <c r="AL68" s="82"/>
      <c r="AM68" s="82"/>
      <c r="AN68" s="82"/>
      <c r="AO68" s="82"/>
      <c r="AP68" s="82"/>
      <c r="AQ68" s="88"/>
      <c r="AR68" s="89"/>
    </row>
    <row r="69" spans="2:44" s="90" customFormat="1" ht="12.75">
      <c r="B69" s="79"/>
      <c r="C69" s="80"/>
      <c r="D69" s="81"/>
      <c r="E69" s="82"/>
      <c r="F69" s="81"/>
      <c r="G69" s="82"/>
      <c r="H69" s="82"/>
      <c r="I69" s="82"/>
      <c r="J69" s="82"/>
      <c r="K69" s="82"/>
      <c r="L69" s="83"/>
      <c r="M69" s="83"/>
      <c r="N69" s="83"/>
      <c r="O69" s="84"/>
      <c r="P69" s="84"/>
      <c r="Q69" s="84"/>
      <c r="R69" s="84"/>
      <c r="S69" s="84"/>
      <c r="T69" s="85"/>
      <c r="U69" s="85"/>
      <c r="V69" s="85"/>
      <c r="W69" s="85"/>
      <c r="X69" s="85"/>
      <c r="Y69" s="82"/>
      <c r="Z69" s="82"/>
      <c r="AA69" s="86"/>
      <c r="AB69" s="86"/>
      <c r="AC69" s="82"/>
      <c r="AD69" s="86"/>
      <c r="AE69" s="86"/>
      <c r="AF69" s="82"/>
      <c r="AG69" s="86"/>
      <c r="AH69" s="82"/>
      <c r="AI69" s="86"/>
      <c r="AJ69" s="87"/>
      <c r="AK69" s="82"/>
      <c r="AL69" s="82"/>
      <c r="AM69" s="82"/>
      <c r="AN69" s="82"/>
      <c r="AO69" s="82"/>
      <c r="AP69" s="82"/>
      <c r="AQ69" s="88"/>
      <c r="AR69" s="89"/>
    </row>
    <row r="70" spans="2:44" s="90" customFormat="1" ht="25.5" customHeight="1">
      <c r="B70" s="79"/>
      <c r="C70" s="98"/>
      <c r="D70" s="81"/>
      <c r="E70" s="82"/>
      <c r="F70" s="81"/>
      <c r="G70" s="82"/>
      <c r="H70" s="82"/>
      <c r="I70" s="82"/>
      <c r="J70" s="82"/>
      <c r="K70" s="82"/>
      <c r="L70" s="83"/>
      <c r="M70" s="83"/>
      <c r="N70" s="83"/>
      <c r="O70" s="84"/>
      <c r="P70" s="84"/>
      <c r="Q70" s="84"/>
      <c r="R70" s="84"/>
      <c r="S70" s="84"/>
      <c r="T70" s="85"/>
      <c r="U70" s="85"/>
      <c r="V70" s="85"/>
      <c r="W70" s="85"/>
      <c r="X70" s="85"/>
      <c r="Y70" s="82"/>
      <c r="Z70" s="82"/>
      <c r="AA70" s="86"/>
      <c r="AB70" s="86"/>
      <c r="AC70" s="82"/>
      <c r="AD70" s="86"/>
      <c r="AE70" s="86"/>
      <c r="AF70" s="82"/>
      <c r="AG70" s="86"/>
      <c r="AH70" s="82"/>
      <c r="AI70" s="86"/>
      <c r="AJ70" s="87"/>
      <c r="AK70" s="82"/>
      <c r="AL70" s="82"/>
      <c r="AM70" s="82"/>
      <c r="AN70" s="82"/>
      <c r="AO70" s="82"/>
      <c r="AP70" s="82"/>
      <c r="AQ70" s="88"/>
      <c r="AR70" s="89"/>
    </row>
    <row r="71" spans="2:44" s="90" customFormat="1" ht="12.75">
      <c r="B71" s="79"/>
      <c r="C71" s="98"/>
      <c r="D71" s="81"/>
      <c r="E71" s="82"/>
      <c r="F71" s="81"/>
      <c r="G71" s="82"/>
      <c r="H71" s="82"/>
      <c r="I71" s="82"/>
      <c r="J71" s="82"/>
      <c r="K71" s="82"/>
      <c r="L71" s="83"/>
      <c r="M71" s="83"/>
      <c r="N71" s="83"/>
      <c r="O71" s="84"/>
      <c r="P71" s="84"/>
      <c r="Q71" s="84"/>
      <c r="R71" s="84"/>
      <c r="S71" s="84"/>
      <c r="T71" s="85"/>
      <c r="U71" s="85"/>
      <c r="V71" s="85"/>
      <c r="W71" s="85"/>
      <c r="X71" s="85"/>
      <c r="Y71" s="82"/>
      <c r="Z71" s="82"/>
      <c r="AA71" s="86"/>
      <c r="AB71" s="86"/>
      <c r="AC71" s="82"/>
      <c r="AD71" s="86"/>
      <c r="AE71" s="86"/>
      <c r="AF71" s="82"/>
      <c r="AG71" s="86"/>
      <c r="AH71" s="82"/>
      <c r="AI71" s="86"/>
      <c r="AJ71" s="87"/>
      <c r="AK71" s="82"/>
      <c r="AL71" s="82"/>
      <c r="AM71" s="82"/>
      <c r="AN71" s="82"/>
      <c r="AO71" s="82"/>
      <c r="AP71" s="82"/>
      <c r="AQ71" s="88"/>
      <c r="AR71" s="89"/>
    </row>
    <row r="72" spans="2:44" ht="13.5" customHeight="1">
      <c r="B72" s="38"/>
      <c r="C72" s="78"/>
      <c r="D72" s="40"/>
      <c r="E72" s="38"/>
      <c r="F72" s="40"/>
      <c r="G72" s="37"/>
      <c r="H72" s="38"/>
      <c r="I72" s="37"/>
      <c r="J72" s="37"/>
      <c r="K72" s="37"/>
      <c r="L72" s="50"/>
      <c r="M72" s="50"/>
      <c r="N72" s="50"/>
      <c r="O72" s="72"/>
      <c r="P72" s="72"/>
      <c r="Q72" s="72"/>
      <c r="R72" s="72"/>
      <c r="S72" s="72"/>
      <c r="T72" s="66"/>
      <c r="U72" s="66"/>
      <c r="V72" s="66"/>
      <c r="W72" s="66"/>
      <c r="X72" s="66"/>
      <c r="Y72" s="38"/>
      <c r="Z72" s="37"/>
      <c r="AA72" s="35"/>
      <c r="AB72" s="35"/>
      <c r="AC72" s="38"/>
      <c r="AD72" s="39"/>
      <c r="AE72" s="39"/>
      <c r="AF72" s="38"/>
      <c r="AG72" s="39"/>
      <c r="AH72" s="38"/>
      <c r="AI72" s="39"/>
      <c r="AJ72" s="42"/>
      <c r="AK72" s="38"/>
      <c r="AL72" s="38"/>
      <c r="AM72" s="38"/>
      <c r="AN72" s="38"/>
      <c r="AO72" s="38"/>
      <c r="AP72" s="38"/>
      <c r="AQ72" s="43"/>
      <c r="AR72" s="44"/>
    </row>
    <row r="73" spans="2:44" ht="12.75">
      <c r="B73" s="38"/>
      <c r="C73" s="78"/>
      <c r="D73" s="40"/>
      <c r="E73" s="38"/>
      <c r="F73" s="40"/>
      <c r="G73" s="37"/>
      <c r="H73" s="38"/>
      <c r="I73" s="38"/>
      <c r="J73" s="38"/>
      <c r="K73" s="37"/>
      <c r="L73" s="50"/>
      <c r="M73" s="50"/>
      <c r="N73" s="50"/>
      <c r="O73" s="72"/>
      <c r="P73" s="72"/>
      <c r="Q73" s="72"/>
      <c r="R73" s="72"/>
      <c r="S73" s="72"/>
      <c r="T73" s="66"/>
      <c r="U73" s="66"/>
      <c r="V73" s="66"/>
      <c r="W73" s="66"/>
      <c r="X73" s="66"/>
      <c r="Y73" s="38"/>
      <c r="Z73" s="37"/>
      <c r="AA73" s="35"/>
      <c r="AB73" s="35"/>
      <c r="AC73" s="38"/>
      <c r="AD73" s="39"/>
      <c r="AE73" s="39"/>
      <c r="AF73" s="38"/>
      <c r="AG73" s="39"/>
      <c r="AH73" s="38"/>
      <c r="AI73" s="39"/>
      <c r="AJ73" s="42"/>
      <c r="AK73" s="38"/>
      <c r="AL73" s="38"/>
      <c r="AM73" s="38"/>
      <c r="AN73" s="38"/>
      <c r="AO73" s="38"/>
      <c r="AP73" s="38"/>
      <c r="AQ73" s="43"/>
      <c r="AR73" s="44"/>
    </row>
    <row r="74" spans="2:44" ht="12.75">
      <c r="B74" s="38"/>
      <c r="C74" s="78"/>
      <c r="D74" s="40"/>
      <c r="E74" s="38"/>
      <c r="F74" s="40"/>
      <c r="G74" s="37"/>
      <c r="H74" s="38"/>
      <c r="I74" s="38"/>
      <c r="J74" s="38"/>
      <c r="K74" s="37"/>
      <c r="L74" s="50"/>
      <c r="M74" s="50"/>
      <c r="N74" s="50"/>
      <c r="O74" s="72"/>
      <c r="P74" s="72"/>
      <c r="Q74" s="72"/>
      <c r="R74" s="72"/>
      <c r="S74" s="72"/>
      <c r="T74" s="66"/>
      <c r="U74" s="66"/>
      <c r="V74" s="66"/>
      <c r="W74" s="66"/>
      <c r="X74" s="66"/>
      <c r="Y74" s="38"/>
      <c r="Z74" s="37"/>
      <c r="AA74" s="35"/>
      <c r="AB74" s="35"/>
      <c r="AC74" s="38"/>
      <c r="AD74" s="39"/>
      <c r="AE74" s="39"/>
      <c r="AF74" s="38"/>
      <c r="AG74" s="39"/>
      <c r="AH74" s="38"/>
      <c r="AI74" s="39"/>
      <c r="AJ74" s="42"/>
      <c r="AK74" s="38"/>
      <c r="AL74" s="38"/>
      <c r="AM74" s="38"/>
      <c r="AN74" s="38"/>
      <c r="AO74" s="38"/>
      <c r="AP74" s="38"/>
      <c r="AQ74" s="43"/>
      <c r="AR74" s="44"/>
    </row>
    <row r="75" spans="2:44" ht="12.75">
      <c r="B75" s="37"/>
      <c r="C75" s="78"/>
      <c r="D75" s="40"/>
      <c r="E75" s="38"/>
      <c r="F75" s="40"/>
      <c r="G75" s="37"/>
      <c r="H75" s="38"/>
      <c r="I75" s="38"/>
      <c r="J75" s="38"/>
      <c r="K75" s="37"/>
      <c r="L75" s="50"/>
      <c r="M75" s="50"/>
      <c r="N75" s="50"/>
      <c r="O75" s="72"/>
      <c r="P75" s="72"/>
      <c r="Q75" s="72"/>
      <c r="R75" s="72"/>
      <c r="S75" s="72"/>
      <c r="T75" s="66"/>
      <c r="U75" s="66"/>
      <c r="V75" s="66"/>
      <c r="W75" s="66"/>
      <c r="X75" s="66"/>
      <c r="Y75" s="38"/>
      <c r="Z75" s="37"/>
      <c r="AA75" s="39"/>
      <c r="AB75" s="39"/>
      <c r="AC75" s="38"/>
      <c r="AD75" s="39"/>
      <c r="AE75" s="39"/>
      <c r="AF75" s="38"/>
      <c r="AG75" s="39"/>
      <c r="AH75" s="38"/>
      <c r="AI75" s="39"/>
      <c r="AJ75" s="42"/>
      <c r="AK75" s="38"/>
      <c r="AL75" s="38"/>
      <c r="AM75" s="38"/>
      <c r="AN75" s="38"/>
      <c r="AO75" s="38"/>
      <c r="AP75" s="38"/>
      <c r="AQ75" s="43"/>
      <c r="AR75" s="44"/>
    </row>
    <row r="76" spans="2:44" ht="12.75">
      <c r="B76" s="37"/>
      <c r="C76" s="78"/>
      <c r="D76" s="36"/>
      <c r="E76" s="38"/>
      <c r="F76" s="40"/>
      <c r="G76" s="37"/>
      <c r="H76" s="38"/>
      <c r="I76" s="38"/>
      <c r="J76" s="38"/>
      <c r="K76" s="37"/>
      <c r="L76" s="50"/>
      <c r="M76" s="50"/>
      <c r="N76" s="50"/>
      <c r="O76" s="72"/>
      <c r="P76" s="72"/>
      <c r="Q76" s="72"/>
      <c r="R76" s="72"/>
      <c r="S76" s="72"/>
      <c r="T76" s="66"/>
      <c r="U76" s="66"/>
      <c r="V76" s="66"/>
      <c r="W76" s="66"/>
      <c r="X76" s="66"/>
      <c r="Y76" s="38"/>
      <c r="Z76" s="37"/>
      <c r="AA76" s="39"/>
      <c r="AB76" s="39"/>
      <c r="AC76" s="38"/>
      <c r="AD76" s="39"/>
      <c r="AE76" s="39"/>
      <c r="AF76" s="38"/>
      <c r="AG76" s="39"/>
      <c r="AH76" s="38"/>
      <c r="AI76" s="39"/>
      <c r="AJ76" s="42"/>
      <c r="AK76" s="38"/>
      <c r="AL76" s="38"/>
      <c r="AM76" s="38"/>
      <c r="AN76" s="38"/>
      <c r="AO76" s="38"/>
      <c r="AP76" s="38"/>
      <c r="AQ76" s="43"/>
      <c r="AR76" s="44"/>
    </row>
    <row r="77" spans="2:44" ht="12.75">
      <c r="B77" s="38"/>
      <c r="C77" s="78"/>
      <c r="D77" s="40"/>
      <c r="E77" s="38"/>
      <c r="F77" s="40"/>
      <c r="G77" s="37"/>
      <c r="H77" s="38"/>
      <c r="I77" s="38"/>
      <c r="J77" s="38"/>
      <c r="K77" s="37"/>
      <c r="L77" s="50"/>
      <c r="M77" s="50"/>
      <c r="N77" s="50"/>
      <c r="O77" s="72"/>
      <c r="P77" s="72"/>
      <c r="Q77" s="72"/>
      <c r="R77" s="72"/>
      <c r="S77" s="72"/>
      <c r="T77" s="66"/>
      <c r="U77" s="66"/>
      <c r="V77" s="66"/>
      <c r="W77" s="66"/>
      <c r="X77" s="66"/>
      <c r="Y77" s="38"/>
      <c r="Z77" s="37"/>
      <c r="AA77" s="39"/>
      <c r="AB77" s="39"/>
      <c r="AC77" s="38"/>
      <c r="AD77" s="39"/>
      <c r="AE77" s="39"/>
      <c r="AF77" s="38"/>
      <c r="AG77" s="39"/>
      <c r="AH77" s="38"/>
      <c r="AI77" s="39"/>
      <c r="AJ77" s="42"/>
      <c r="AK77" s="38"/>
      <c r="AL77" s="38"/>
      <c r="AM77" s="38"/>
      <c r="AN77" s="38"/>
      <c r="AO77" s="38"/>
      <c r="AP77" s="38"/>
      <c r="AQ77" s="43"/>
      <c r="AR77" s="44"/>
    </row>
    <row r="78" spans="2:44" ht="12.75">
      <c r="B78" s="38"/>
      <c r="C78" s="78"/>
      <c r="D78" s="40"/>
      <c r="E78" s="38"/>
      <c r="F78" s="40"/>
      <c r="G78" s="38"/>
      <c r="H78" s="38"/>
      <c r="I78" s="38"/>
      <c r="J78" s="38"/>
      <c r="K78" s="37"/>
      <c r="L78" s="33"/>
      <c r="M78" s="33"/>
      <c r="N78" s="33"/>
      <c r="O78" s="72"/>
      <c r="P78" s="72"/>
      <c r="Q78" s="72"/>
      <c r="R78" s="72"/>
      <c r="S78" s="72"/>
      <c r="T78" s="66"/>
      <c r="U78" s="66"/>
      <c r="V78" s="66"/>
      <c r="W78" s="66"/>
      <c r="X78" s="66"/>
      <c r="Y78" s="38"/>
      <c r="Z78" s="37"/>
      <c r="AA78" s="39"/>
      <c r="AB78" s="39"/>
      <c r="AC78" s="38"/>
      <c r="AD78" s="39"/>
      <c r="AE78" s="39"/>
      <c r="AF78" s="38"/>
      <c r="AG78" s="39"/>
      <c r="AH78" s="38"/>
      <c r="AI78" s="39"/>
      <c r="AJ78" s="42"/>
      <c r="AK78" s="38"/>
      <c r="AL78" s="38"/>
      <c r="AM78" s="38"/>
      <c r="AN78" s="38"/>
      <c r="AO78" s="38"/>
      <c r="AP78" s="38"/>
      <c r="AQ78" s="43"/>
      <c r="AR78" s="44"/>
    </row>
    <row r="79" spans="2:44" ht="12.75">
      <c r="B79" s="37"/>
      <c r="C79" s="78"/>
      <c r="D79" s="40"/>
      <c r="E79" s="38"/>
      <c r="F79" s="40"/>
      <c r="G79" s="37"/>
      <c r="H79" s="38"/>
      <c r="I79" s="38"/>
      <c r="J79" s="38"/>
      <c r="K79" s="37"/>
      <c r="L79" s="33"/>
      <c r="M79" s="33"/>
      <c r="N79" s="33"/>
      <c r="O79" s="72"/>
      <c r="P79" s="72"/>
      <c r="Q79" s="72"/>
      <c r="R79" s="72"/>
      <c r="S79" s="72"/>
      <c r="T79" s="66"/>
      <c r="U79" s="66"/>
      <c r="V79" s="66"/>
      <c r="W79" s="66"/>
      <c r="X79" s="66"/>
      <c r="Y79" s="38"/>
      <c r="Z79" s="37"/>
      <c r="AA79" s="39"/>
      <c r="AB79" s="39"/>
      <c r="AC79" s="38"/>
      <c r="AD79" s="39"/>
      <c r="AE79" s="39"/>
      <c r="AF79" s="38"/>
      <c r="AG79" s="39"/>
      <c r="AH79" s="38"/>
      <c r="AI79" s="39"/>
      <c r="AJ79" s="42"/>
      <c r="AK79" s="38"/>
      <c r="AL79" s="38"/>
      <c r="AM79" s="38"/>
      <c r="AN79" s="38"/>
      <c r="AO79" s="38"/>
      <c r="AP79" s="38"/>
      <c r="AQ79" s="43"/>
      <c r="AR79" s="44"/>
    </row>
    <row r="80" spans="2:44" ht="12.75">
      <c r="B80" s="37"/>
      <c r="C80" s="78"/>
      <c r="D80" s="40"/>
      <c r="E80" s="38"/>
      <c r="F80" s="40"/>
      <c r="G80" s="37"/>
      <c r="H80" s="38"/>
      <c r="I80" s="38"/>
      <c r="J80" s="38"/>
      <c r="K80" s="37"/>
      <c r="L80" s="33"/>
      <c r="M80" s="33"/>
      <c r="N80" s="33"/>
      <c r="O80" s="72"/>
      <c r="P80" s="72"/>
      <c r="Q80" s="72"/>
      <c r="R80" s="72"/>
      <c r="S80" s="72"/>
      <c r="T80" s="66"/>
      <c r="U80" s="66"/>
      <c r="V80" s="66"/>
      <c r="W80" s="66"/>
      <c r="X80" s="66"/>
      <c r="Y80" s="38"/>
      <c r="Z80" s="37"/>
      <c r="AA80" s="39"/>
      <c r="AB80" s="39"/>
      <c r="AC80" s="38"/>
      <c r="AD80" s="39"/>
      <c r="AE80" s="39"/>
      <c r="AF80" s="38"/>
      <c r="AG80" s="39"/>
      <c r="AH80" s="38"/>
      <c r="AI80" s="39"/>
      <c r="AJ80" s="42"/>
      <c r="AK80" s="38"/>
      <c r="AL80" s="38"/>
      <c r="AM80" s="38"/>
      <c r="AN80" s="38"/>
      <c r="AO80" s="38"/>
      <c r="AP80" s="38"/>
      <c r="AQ80" s="43"/>
      <c r="AR80" s="44"/>
    </row>
    <row r="81" spans="2:44" ht="12.75">
      <c r="B81" s="37"/>
      <c r="C81" s="78"/>
      <c r="D81" s="40"/>
      <c r="E81" s="38"/>
      <c r="F81" s="40"/>
      <c r="G81" s="37"/>
      <c r="H81" s="38"/>
      <c r="I81" s="38"/>
      <c r="J81" s="38"/>
      <c r="K81" s="37"/>
      <c r="L81" s="33"/>
      <c r="M81" s="33"/>
      <c r="N81" s="33"/>
      <c r="O81" s="72"/>
      <c r="P81" s="72"/>
      <c r="Q81" s="72"/>
      <c r="R81" s="72"/>
      <c r="S81" s="72"/>
      <c r="T81" s="66"/>
      <c r="U81" s="66"/>
      <c r="V81" s="66"/>
      <c r="W81" s="66"/>
      <c r="X81" s="66"/>
      <c r="Y81" s="38"/>
      <c r="Z81" s="37"/>
      <c r="AA81" s="39"/>
      <c r="AB81" s="39"/>
      <c r="AC81" s="38"/>
      <c r="AD81" s="39"/>
      <c r="AE81" s="39"/>
      <c r="AF81" s="38"/>
      <c r="AG81" s="39"/>
      <c r="AH81" s="38"/>
      <c r="AI81" s="39"/>
      <c r="AJ81" s="42"/>
      <c r="AK81" s="38"/>
      <c r="AL81" s="38"/>
      <c r="AM81" s="38"/>
      <c r="AN81" s="38"/>
      <c r="AO81" s="38"/>
      <c r="AP81" s="38"/>
      <c r="AQ81" s="43"/>
      <c r="AR81" s="44"/>
    </row>
    <row r="82" spans="2:44" ht="12.75">
      <c r="B82" s="37"/>
      <c r="C82" s="78"/>
      <c r="D82" s="40"/>
      <c r="E82" s="38"/>
      <c r="F82" s="40"/>
      <c r="G82" s="37"/>
      <c r="H82" s="38"/>
      <c r="I82" s="38"/>
      <c r="J82" s="38"/>
      <c r="K82" s="37"/>
      <c r="L82" s="33"/>
      <c r="M82" s="33"/>
      <c r="N82" s="33"/>
      <c r="O82" s="72"/>
      <c r="P82" s="72"/>
      <c r="Q82" s="72"/>
      <c r="R82" s="72"/>
      <c r="S82" s="72"/>
      <c r="T82" s="66"/>
      <c r="U82" s="66"/>
      <c r="V82" s="66"/>
      <c r="W82" s="66"/>
      <c r="X82" s="66"/>
      <c r="Y82" s="38"/>
      <c r="Z82" s="37"/>
      <c r="AA82" s="39"/>
      <c r="AB82" s="39"/>
      <c r="AC82" s="38"/>
      <c r="AD82" s="39"/>
      <c r="AE82" s="39"/>
      <c r="AF82" s="38"/>
      <c r="AG82" s="39"/>
      <c r="AH82" s="38"/>
      <c r="AI82" s="39"/>
      <c r="AJ82" s="42"/>
      <c r="AK82" s="38"/>
      <c r="AL82" s="38"/>
      <c r="AM82" s="38"/>
      <c r="AN82" s="38"/>
      <c r="AO82" s="38"/>
      <c r="AP82" s="38"/>
      <c r="AQ82" s="43"/>
      <c r="AR82" s="44"/>
    </row>
    <row r="83" spans="2:44" ht="12.75">
      <c r="B83" s="37"/>
      <c r="C83" s="78"/>
      <c r="D83" s="40"/>
      <c r="E83" s="38"/>
      <c r="F83" s="40"/>
      <c r="G83" s="37"/>
      <c r="H83" s="38"/>
      <c r="I83" s="38"/>
      <c r="J83" s="38"/>
      <c r="K83" s="37"/>
      <c r="L83" s="33"/>
      <c r="M83" s="33"/>
      <c r="N83" s="33"/>
      <c r="O83" s="72"/>
      <c r="P83" s="72"/>
      <c r="Q83" s="72"/>
      <c r="R83" s="72"/>
      <c r="S83" s="72"/>
      <c r="T83" s="66"/>
      <c r="U83" s="66"/>
      <c r="V83" s="66"/>
      <c r="W83" s="66"/>
      <c r="X83" s="66"/>
      <c r="Y83" s="38"/>
      <c r="Z83" s="37"/>
      <c r="AA83" s="39"/>
      <c r="AB83" s="39"/>
      <c r="AC83" s="38"/>
      <c r="AD83" s="39"/>
      <c r="AE83" s="39"/>
      <c r="AF83" s="38"/>
      <c r="AG83" s="39"/>
      <c r="AH83" s="38"/>
      <c r="AI83" s="39"/>
      <c r="AJ83" s="42"/>
      <c r="AK83" s="38"/>
      <c r="AL83" s="38"/>
      <c r="AM83" s="38"/>
      <c r="AN83" s="38"/>
      <c r="AO83" s="38"/>
      <c r="AP83" s="38"/>
      <c r="AQ83" s="43"/>
      <c r="AR83" s="44"/>
    </row>
    <row r="84" spans="2:44" ht="12.75">
      <c r="B84" s="37"/>
      <c r="C84" s="78"/>
      <c r="D84" s="40"/>
      <c r="E84" s="38"/>
      <c r="F84" s="40"/>
      <c r="G84" s="37"/>
      <c r="H84" s="38"/>
      <c r="I84" s="38"/>
      <c r="J84" s="38"/>
      <c r="K84" s="37"/>
      <c r="L84" s="33"/>
      <c r="M84" s="33"/>
      <c r="N84" s="33"/>
      <c r="O84" s="72"/>
      <c r="P84" s="72"/>
      <c r="Q84" s="72"/>
      <c r="R84" s="72"/>
      <c r="S84" s="72"/>
      <c r="T84" s="66"/>
      <c r="U84" s="66"/>
      <c r="V84" s="66"/>
      <c r="W84" s="66"/>
      <c r="X84" s="66"/>
      <c r="Y84" s="38"/>
      <c r="Z84" s="37"/>
      <c r="AA84" s="39"/>
      <c r="AB84" s="39"/>
      <c r="AC84" s="38"/>
      <c r="AD84" s="39"/>
      <c r="AE84" s="39"/>
      <c r="AF84" s="38"/>
      <c r="AG84" s="39"/>
      <c r="AH84" s="38"/>
      <c r="AI84" s="39"/>
      <c r="AJ84" s="42"/>
      <c r="AK84" s="38"/>
      <c r="AL84" s="38"/>
      <c r="AM84" s="38"/>
      <c r="AN84" s="38"/>
      <c r="AO84" s="38"/>
      <c r="AP84" s="38"/>
      <c r="AQ84" s="43"/>
      <c r="AR84" s="44"/>
    </row>
    <row r="85" spans="2:44" ht="12.75">
      <c r="B85" s="37"/>
      <c r="C85" s="78"/>
      <c r="D85" s="40"/>
      <c r="E85" s="38"/>
      <c r="F85" s="40"/>
      <c r="G85" s="37"/>
      <c r="H85" s="38"/>
      <c r="I85" s="38"/>
      <c r="J85" s="38"/>
      <c r="K85" s="37"/>
      <c r="L85" s="33"/>
      <c r="M85" s="33"/>
      <c r="N85" s="33"/>
      <c r="O85" s="72"/>
      <c r="P85" s="72"/>
      <c r="Q85" s="72"/>
      <c r="R85" s="72"/>
      <c r="S85" s="72"/>
      <c r="T85" s="66"/>
      <c r="U85" s="66"/>
      <c r="V85" s="66"/>
      <c r="W85" s="66"/>
      <c r="X85" s="66"/>
      <c r="Y85" s="38"/>
      <c r="Z85" s="37"/>
      <c r="AA85" s="39"/>
      <c r="AB85" s="39"/>
      <c r="AC85" s="38"/>
      <c r="AD85" s="39"/>
      <c r="AE85" s="39"/>
      <c r="AF85" s="38"/>
      <c r="AG85" s="39"/>
      <c r="AH85" s="38"/>
      <c r="AI85" s="39"/>
      <c r="AJ85" s="42"/>
      <c r="AK85" s="38"/>
      <c r="AL85" s="38"/>
      <c r="AM85" s="38"/>
      <c r="AN85" s="38"/>
      <c r="AO85" s="38"/>
      <c r="AP85" s="38"/>
      <c r="AQ85" s="43"/>
      <c r="AR85" s="44"/>
    </row>
    <row r="86" spans="2:44" ht="12.75">
      <c r="B86" s="37"/>
      <c r="C86" s="78"/>
      <c r="D86" s="40"/>
      <c r="E86" s="38"/>
      <c r="F86" s="40"/>
      <c r="G86" s="37"/>
      <c r="H86" s="38"/>
      <c r="I86" s="38"/>
      <c r="J86" s="38"/>
      <c r="K86" s="37"/>
      <c r="L86" s="33"/>
      <c r="M86" s="33"/>
      <c r="N86" s="33"/>
      <c r="O86" s="72"/>
      <c r="P86" s="72"/>
      <c r="Q86" s="72"/>
      <c r="R86" s="72"/>
      <c r="S86" s="72"/>
      <c r="T86" s="66"/>
      <c r="U86" s="66"/>
      <c r="V86" s="66"/>
      <c r="W86" s="66"/>
      <c r="X86" s="66"/>
      <c r="Y86" s="38"/>
      <c r="Z86" s="37"/>
      <c r="AA86" s="39"/>
      <c r="AB86" s="39"/>
      <c r="AC86" s="38"/>
      <c r="AD86" s="39"/>
      <c r="AE86" s="39"/>
      <c r="AF86" s="38"/>
      <c r="AG86" s="39"/>
      <c r="AH86" s="38"/>
      <c r="AI86" s="39"/>
      <c r="AJ86" s="42"/>
      <c r="AK86" s="38"/>
      <c r="AL86" s="38"/>
      <c r="AM86" s="38"/>
      <c r="AN86" s="38"/>
      <c r="AO86" s="38"/>
      <c r="AP86" s="38"/>
      <c r="AQ86" s="43"/>
      <c r="AR86" s="44"/>
    </row>
    <row r="87" spans="2:44" ht="12.75">
      <c r="B87" s="37"/>
      <c r="C87" s="78"/>
      <c r="D87" s="36"/>
      <c r="E87" s="38"/>
      <c r="F87" s="40"/>
      <c r="G87" s="37"/>
      <c r="H87" s="38"/>
      <c r="I87" s="37"/>
      <c r="J87" s="37"/>
      <c r="K87" s="37"/>
      <c r="L87" s="33"/>
      <c r="M87" s="33"/>
      <c r="N87" s="33"/>
      <c r="O87" s="72"/>
      <c r="P87" s="72"/>
      <c r="Q87" s="72"/>
      <c r="R87" s="72"/>
      <c r="S87" s="72"/>
      <c r="T87" s="66"/>
      <c r="U87" s="66"/>
      <c r="V87" s="66"/>
      <c r="W87" s="66"/>
      <c r="X87" s="66"/>
      <c r="Y87" s="38"/>
      <c r="Z87" s="37"/>
      <c r="AA87" s="35"/>
      <c r="AB87" s="35"/>
      <c r="AC87" s="38"/>
      <c r="AD87" s="39"/>
      <c r="AE87" s="39"/>
      <c r="AF87" s="38"/>
      <c r="AG87" s="39"/>
      <c r="AH87" s="38"/>
      <c r="AI87" s="39"/>
      <c r="AJ87" s="42"/>
      <c r="AK87" s="38"/>
      <c r="AL87" s="38"/>
      <c r="AM87" s="38"/>
      <c r="AN87" s="38"/>
      <c r="AO87" s="38"/>
      <c r="AP87" s="38"/>
      <c r="AQ87" s="43"/>
      <c r="AR87" s="44"/>
    </row>
    <row r="88" spans="2:44" ht="12.75">
      <c r="B88" s="37"/>
      <c r="C88" s="78"/>
      <c r="D88" s="36"/>
      <c r="E88" s="38"/>
      <c r="F88" s="40"/>
      <c r="G88" s="37"/>
      <c r="H88" s="38"/>
      <c r="I88" s="37"/>
      <c r="J88" s="37"/>
      <c r="K88" s="37"/>
      <c r="L88" s="33"/>
      <c r="M88" s="33"/>
      <c r="N88" s="33"/>
      <c r="O88" s="72"/>
      <c r="P88" s="72"/>
      <c r="Q88" s="72"/>
      <c r="R88" s="72"/>
      <c r="S88" s="72"/>
      <c r="T88" s="66"/>
      <c r="U88" s="66"/>
      <c r="V88" s="66"/>
      <c r="W88" s="66"/>
      <c r="X88" s="66"/>
      <c r="Y88" s="38"/>
      <c r="Z88" s="37"/>
      <c r="AA88" s="35"/>
      <c r="AB88" s="35"/>
      <c r="AC88" s="38"/>
      <c r="AD88" s="39"/>
      <c r="AE88" s="39"/>
      <c r="AF88" s="38"/>
      <c r="AG88" s="39"/>
      <c r="AH88" s="38"/>
      <c r="AI88" s="39"/>
      <c r="AJ88" s="42"/>
      <c r="AK88" s="38"/>
      <c r="AL88" s="38"/>
      <c r="AM88" s="38"/>
      <c r="AN88" s="38"/>
      <c r="AO88" s="38"/>
      <c r="AP88" s="38"/>
      <c r="AQ88" s="43"/>
      <c r="AR88" s="44"/>
    </row>
    <row r="89" spans="2:44" ht="12.75">
      <c r="B89" s="37"/>
      <c r="C89" s="78"/>
      <c r="D89" s="36"/>
      <c r="E89" s="38"/>
      <c r="F89" s="40"/>
      <c r="G89" s="37"/>
      <c r="H89" s="38"/>
      <c r="I89" s="37"/>
      <c r="J89" s="37"/>
      <c r="K89" s="37"/>
      <c r="L89" s="33"/>
      <c r="M89" s="33"/>
      <c r="N89" s="33"/>
      <c r="O89" s="72"/>
      <c r="P89" s="72"/>
      <c r="Q89" s="72"/>
      <c r="R89" s="72"/>
      <c r="S89" s="72"/>
      <c r="T89" s="66"/>
      <c r="U89" s="66"/>
      <c r="V89" s="66"/>
      <c r="W89" s="66"/>
      <c r="X89" s="66"/>
      <c r="Y89" s="38"/>
      <c r="Z89" s="37"/>
      <c r="AA89" s="35"/>
      <c r="AB89" s="35"/>
      <c r="AC89" s="38"/>
      <c r="AD89" s="39"/>
      <c r="AE89" s="39"/>
      <c r="AF89" s="38"/>
      <c r="AG89" s="39"/>
      <c r="AH89" s="38"/>
      <c r="AI89" s="39"/>
      <c r="AJ89" s="42"/>
      <c r="AK89" s="38"/>
      <c r="AL89" s="38"/>
      <c r="AM89" s="38"/>
      <c r="AN89" s="38"/>
      <c r="AO89" s="38"/>
      <c r="AP89" s="38"/>
      <c r="AQ89" s="43"/>
      <c r="AR89" s="44"/>
    </row>
    <row r="90" spans="2:44" ht="12.75">
      <c r="B90" s="37"/>
      <c r="C90" s="78"/>
      <c r="D90" s="36"/>
      <c r="E90" s="38"/>
      <c r="F90" s="40"/>
      <c r="G90" s="37"/>
      <c r="H90" s="38"/>
      <c r="I90" s="37"/>
      <c r="J90" s="37"/>
      <c r="K90" s="37"/>
      <c r="L90" s="33"/>
      <c r="M90" s="33"/>
      <c r="N90" s="33"/>
      <c r="O90" s="72"/>
      <c r="P90" s="72"/>
      <c r="Q90" s="72"/>
      <c r="R90" s="72"/>
      <c r="S90" s="72"/>
      <c r="T90" s="66"/>
      <c r="U90" s="66"/>
      <c r="V90" s="66"/>
      <c r="W90" s="66"/>
      <c r="X90" s="66"/>
      <c r="Y90" s="38"/>
      <c r="Z90" s="37"/>
      <c r="AA90" s="35"/>
      <c r="AB90" s="35"/>
      <c r="AC90" s="38"/>
      <c r="AD90" s="39"/>
      <c r="AE90" s="39"/>
      <c r="AF90" s="38"/>
      <c r="AG90" s="39"/>
      <c r="AH90" s="38"/>
      <c r="AI90" s="39"/>
      <c r="AJ90" s="42"/>
      <c r="AK90" s="38"/>
      <c r="AL90" s="38"/>
      <c r="AM90" s="38"/>
      <c r="AN90" s="38"/>
      <c r="AO90" s="38"/>
      <c r="AP90" s="38"/>
      <c r="AQ90" s="43"/>
      <c r="AR90" s="44"/>
    </row>
    <row r="91" spans="2:44" ht="12.75">
      <c r="B91" s="37"/>
      <c r="C91" s="78"/>
      <c r="D91" s="36"/>
      <c r="E91" s="38"/>
      <c r="F91" s="40"/>
      <c r="G91" s="37"/>
      <c r="H91" s="38"/>
      <c r="I91" s="37"/>
      <c r="J91" s="37"/>
      <c r="K91" s="37"/>
      <c r="L91" s="33"/>
      <c r="M91" s="33"/>
      <c r="N91" s="33"/>
      <c r="O91" s="72"/>
      <c r="P91" s="72"/>
      <c r="Q91" s="72"/>
      <c r="R91" s="72"/>
      <c r="S91" s="72"/>
      <c r="T91" s="66"/>
      <c r="U91" s="66"/>
      <c r="V91" s="66"/>
      <c r="W91" s="66"/>
      <c r="X91" s="66"/>
      <c r="Y91" s="38"/>
      <c r="Z91" s="37"/>
      <c r="AA91" s="35"/>
      <c r="AB91" s="35"/>
      <c r="AC91" s="38"/>
      <c r="AD91" s="39"/>
      <c r="AE91" s="39"/>
      <c r="AF91" s="38"/>
      <c r="AG91" s="39"/>
      <c r="AH91" s="38"/>
      <c r="AI91" s="39"/>
      <c r="AJ91" s="42"/>
      <c r="AK91" s="38"/>
      <c r="AL91" s="38"/>
      <c r="AM91" s="38"/>
      <c r="AN91" s="38"/>
      <c r="AO91" s="38"/>
      <c r="AP91" s="38"/>
      <c r="AQ91" s="43"/>
      <c r="AR91" s="44"/>
    </row>
    <row r="92" spans="2:44" ht="12.75">
      <c r="B92" s="37"/>
      <c r="C92" s="78"/>
      <c r="D92" s="36"/>
      <c r="E92" s="38"/>
      <c r="F92" s="40"/>
      <c r="G92" s="37"/>
      <c r="H92" s="38"/>
      <c r="I92" s="37"/>
      <c r="J92" s="37"/>
      <c r="K92" s="37"/>
      <c r="L92" s="33"/>
      <c r="M92" s="33"/>
      <c r="N92" s="33"/>
      <c r="O92" s="72"/>
      <c r="P92" s="72"/>
      <c r="Q92" s="72"/>
      <c r="R92" s="72"/>
      <c r="S92" s="72"/>
      <c r="T92" s="66"/>
      <c r="U92" s="66"/>
      <c r="V92" s="66"/>
      <c r="W92" s="66"/>
      <c r="X92" s="66"/>
      <c r="Y92" s="38"/>
      <c r="Z92" s="37"/>
      <c r="AA92" s="35"/>
      <c r="AB92" s="35"/>
      <c r="AC92" s="38"/>
      <c r="AD92" s="39"/>
      <c r="AE92" s="39"/>
      <c r="AF92" s="38"/>
      <c r="AG92" s="39"/>
      <c r="AH92" s="38"/>
      <c r="AI92" s="39"/>
      <c r="AJ92" s="42"/>
      <c r="AK92" s="38"/>
      <c r="AL92" s="38"/>
      <c r="AM92" s="38"/>
      <c r="AN92" s="38"/>
      <c r="AO92" s="38"/>
      <c r="AP92" s="38"/>
      <c r="AQ92" s="43"/>
      <c r="AR92" s="44"/>
    </row>
    <row r="93" spans="2:44" ht="12.75">
      <c r="B93" s="37"/>
      <c r="C93" s="78"/>
      <c r="D93" s="36"/>
      <c r="E93" s="38"/>
      <c r="F93" s="40"/>
      <c r="G93" s="37"/>
      <c r="H93" s="38"/>
      <c r="I93" s="37"/>
      <c r="J93" s="37"/>
      <c r="K93" s="37"/>
      <c r="L93" s="33"/>
      <c r="M93" s="33"/>
      <c r="N93" s="33"/>
      <c r="O93" s="72"/>
      <c r="P93" s="72"/>
      <c r="Q93" s="72"/>
      <c r="R93" s="72"/>
      <c r="S93" s="72"/>
      <c r="T93" s="66"/>
      <c r="U93" s="66"/>
      <c r="V93" s="66"/>
      <c r="W93" s="66"/>
      <c r="X93" s="66"/>
      <c r="Y93" s="38"/>
      <c r="Z93" s="37"/>
      <c r="AA93" s="35"/>
      <c r="AB93" s="35"/>
      <c r="AC93" s="38"/>
      <c r="AD93" s="39"/>
      <c r="AE93" s="39"/>
      <c r="AF93" s="38"/>
      <c r="AG93" s="39"/>
      <c r="AH93" s="38"/>
      <c r="AI93" s="39"/>
      <c r="AJ93" s="42"/>
      <c r="AK93" s="38"/>
      <c r="AL93" s="38"/>
      <c r="AM93" s="38"/>
      <c r="AN93" s="38"/>
      <c r="AO93" s="38"/>
      <c r="AP93" s="38"/>
      <c r="AQ93" s="43"/>
      <c r="AR93" s="44"/>
    </row>
    <row r="94" spans="2:44" ht="12.75">
      <c r="B94" s="37"/>
      <c r="C94" s="78"/>
      <c r="D94" s="36"/>
      <c r="E94" s="38"/>
      <c r="F94" s="40"/>
      <c r="G94" s="37"/>
      <c r="H94" s="38"/>
      <c r="I94" s="37"/>
      <c r="J94" s="37"/>
      <c r="K94" s="37"/>
      <c r="L94" s="33"/>
      <c r="M94" s="33"/>
      <c r="N94" s="33"/>
      <c r="O94" s="72"/>
      <c r="P94" s="72"/>
      <c r="Q94" s="72"/>
      <c r="R94" s="72"/>
      <c r="S94" s="72"/>
      <c r="T94" s="66"/>
      <c r="U94" s="66"/>
      <c r="V94" s="66"/>
      <c r="W94" s="66"/>
      <c r="X94" s="66"/>
      <c r="Y94" s="38"/>
      <c r="Z94" s="37"/>
      <c r="AA94" s="35"/>
      <c r="AB94" s="35"/>
      <c r="AC94" s="38"/>
      <c r="AD94" s="39"/>
      <c r="AE94" s="39"/>
      <c r="AF94" s="38"/>
      <c r="AG94" s="39"/>
      <c r="AH94" s="38"/>
      <c r="AI94" s="39"/>
      <c r="AJ94" s="42"/>
      <c r="AK94" s="38"/>
      <c r="AL94" s="38"/>
      <c r="AM94" s="38"/>
      <c r="AN94" s="38"/>
      <c r="AO94" s="38"/>
      <c r="AP94" s="38"/>
      <c r="AQ94" s="43"/>
      <c r="AR94" s="44"/>
    </row>
    <row r="95" spans="2:44" ht="12.75">
      <c r="B95" s="37"/>
      <c r="C95" s="78"/>
      <c r="D95" s="36"/>
      <c r="E95" s="38"/>
      <c r="F95" s="40"/>
      <c r="G95" s="37"/>
      <c r="H95" s="38"/>
      <c r="I95" s="37"/>
      <c r="J95" s="37"/>
      <c r="K95" s="37"/>
      <c r="L95" s="33"/>
      <c r="M95" s="33"/>
      <c r="N95" s="33"/>
      <c r="O95" s="72"/>
      <c r="P95" s="72"/>
      <c r="Q95" s="72"/>
      <c r="R95" s="72"/>
      <c r="S95" s="72"/>
      <c r="T95" s="66"/>
      <c r="U95" s="66"/>
      <c r="V95" s="66"/>
      <c r="W95" s="66"/>
      <c r="X95" s="66"/>
      <c r="Y95" s="38"/>
      <c r="Z95" s="37"/>
      <c r="AA95" s="35"/>
      <c r="AB95" s="35"/>
      <c r="AC95" s="38"/>
      <c r="AD95" s="39"/>
      <c r="AE95" s="39"/>
      <c r="AF95" s="38"/>
      <c r="AG95" s="39"/>
      <c r="AH95" s="38"/>
      <c r="AI95" s="39"/>
      <c r="AJ95" s="42"/>
      <c r="AK95" s="38"/>
      <c r="AL95" s="38"/>
      <c r="AM95" s="38"/>
      <c r="AN95" s="38"/>
      <c r="AO95" s="38"/>
      <c r="AP95" s="38"/>
      <c r="AQ95" s="43"/>
      <c r="AR95" s="44"/>
    </row>
    <row r="96" spans="2:44" ht="12.75">
      <c r="B96" s="37"/>
      <c r="C96" s="78"/>
      <c r="D96" s="36"/>
      <c r="E96" s="38"/>
      <c r="F96" s="40"/>
      <c r="G96" s="37"/>
      <c r="H96" s="38"/>
      <c r="I96" s="37"/>
      <c r="J96" s="37"/>
      <c r="K96" s="37"/>
      <c r="L96" s="33"/>
      <c r="M96" s="33"/>
      <c r="N96" s="33"/>
      <c r="O96" s="72"/>
      <c r="P96" s="72"/>
      <c r="Q96" s="72"/>
      <c r="R96" s="72"/>
      <c r="S96" s="72"/>
      <c r="T96" s="66"/>
      <c r="U96" s="66"/>
      <c r="V96" s="66"/>
      <c r="W96" s="66"/>
      <c r="X96" s="66"/>
      <c r="Y96" s="38"/>
      <c r="Z96" s="37"/>
      <c r="AA96" s="35"/>
      <c r="AB96" s="35"/>
      <c r="AC96" s="38"/>
      <c r="AD96" s="39"/>
      <c r="AE96" s="39"/>
      <c r="AF96" s="38"/>
      <c r="AG96" s="39"/>
      <c r="AH96" s="38"/>
      <c r="AI96" s="39"/>
      <c r="AJ96" s="42"/>
      <c r="AK96" s="38"/>
      <c r="AL96" s="38"/>
      <c r="AM96" s="38"/>
      <c r="AN96" s="38"/>
      <c r="AO96" s="38"/>
      <c r="AP96" s="38"/>
      <c r="AQ96" s="43"/>
      <c r="AR96" s="44"/>
    </row>
    <row r="97" spans="2:44" ht="12.75">
      <c r="B97" s="37"/>
      <c r="C97" s="78"/>
      <c r="D97" s="36"/>
      <c r="E97" s="38"/>
      <c r="F97" s="40"/>
      <c r="G97" s="37"/>
      <c r="H97" s="38"/>
      <c r="I97" s="37"/>
      <c r="J97" s="37"/>
      <c r="K97" s="37"/>
      <c r="L97" s="33"/>
      <c r="M97" s="33"/>
      <c r="N97" s="33"/>
      <c r="O97" s="72"/>
      <c r="P97" s="72"/>
      <c r="Q97" s="72"/>
      <c r="R97" s="72"/>
      <c r="S97" s="72"/>
      <c r="T97" s="66"/>
      <c r="U97" s="66"/>
      <c r="V97" s="66"/>
      <c r="W97" s="66"/>
      <c r="X97" s="66"/>
      <c r="Y97" s="38"/>
      <c r="Z97" s="37"/>
      <c r="AA97" s="35"/>
      <c r="AB97" s="35"/>
      <c r="AC97" s="38"/>
      <c r="AD97" s="39"/>
      <c r="AE97" s="39"/>
      <c r="AF97" s="38"/>
      <c r="AG97" s="39"/>
      <c r="AH97" s="38"/>
      <c r="AI97" s="39"/>
      <c r="AJ97" s="42"/>
      <c r="AK97" s="38"/>
      <c r="AL97" s="38"/>
      <c r="AM97" s="38"/>
      <c r="AN97" s="38"/>
      <c r="AO97" s="38"/>
      <c r="AP97" s="38"/>
      <c r="AQ97" s="43"/>
      <c r="AR97" s="44"/>
    </row>
    <row r="98" spans="2:44" ht="12.75">
      <c r="B98" s="37"/>
      <c r="C98" s="78"/>
      <c r="D98" s="36"/>
      <c r="E98" s="38"/>
      <c r="F98" s="40"/>
      <c r="G98" s="37"/>
      <c r="H98" s="38"/>
      <c r="I98" s="37"/>
      <c r="J98" s="37"/>
      <c r="K98" s="37"/>
      <c r="L98" s="33"/>
      <c r="M98" s="33"/>
      <c r="N98" s="33"/>
      <c r="O98" s="72"/>
      <c r="P98" s="72"/>
      <c r="Q98" s="72"/>
      <c r="R98" s="72"/>
      <c r="S98" s="72"/>
      <c r="T98" s="66"/>
      <c r="U98" s="66"/>
      <c r="V98" s="66"/>
      <c r="W98" s="66"/>
      <c r="X98" s="66"/>
      <c r="Y98" s="38"/>
      <c r="Z98" s="37"/>
      <c r="AA98" s="35"/>
      <c r="AB98" s="35"/>
      <c r="AC98" s="38"/>
      <c r="AD98" s="39"/>
      <c r="AE98" s="39"/>
      <c r="AF98" s="38"/>
      <c r="AG98" s="39"/>
      <c r="AH98" s="38"/>
      <c r="AI98" s="39"/>
      <c r="AJ98" s="42"/>
      <c r="AK98" s="38"/>
      <c r="AL98" s="38"/>
      <c r="AM98" s="38"/>
      <c r="AN98" s="38"/>
      <c r="AO98" s="38"/>
      <c r="AP98" s="38"/>
      <c r="AQ98" s="43"/>
      <c r="AR98" s="44"/>
    </row>
    <row r="99" spans="2:44" ht="12.75">
      <c r="B99" s="37"/>
      <c r="C99" s="78"/>
      <c r="D99" s="36"/>
      <c r="E99" s="38"/>
      <c r="F99" s="40"/>
      <c r="G99" s="37"/>
      <c r="H99" s="38"/>
      <c r="I99" s="37"/>
      <c r="J99" s="37"/>
      <c r="K99" s="37"/>
      <c r="L99" s="33"/>
      <c r="M99" s="33"/>
      <c r="N99" s="33"/>
      <c r="O99" s="72"/>
      <c r="P99" s="72"/>
      <c r="Q99" s="72"/>
      <c r="R99" s="72"/>
      <c r="S99" s="72"/>
      <c r="T99" s="66"/>
      <c r="U99" s="66"/>
      <c r="V99" s="66"/>
      <c r="W99" s="66"/>
      <c r="X99" s="66"/>
      <c r="Y99" s="38"/>
      <c r="Z99" s="37"/>
      <c r="AA99" s="35"/>
      <c r="AB99" s="35"/>
      <c r="AC99" s="38"/>
      <c r="AD99" s="39"/>
      <c r="AE99" s="39"/>
      <c r="AF99" s="38"/>
      <c r="AG99" s="39"/>
      <c r="AH99" s="38"/>
      <c r="AI99" s="39"/>
      <c r="AJ99" s="42"/>
      <c r="AK99" s="38"/>
      <c r="AL99" s="38"/>
      <c r="AM99" s="38"/>
      <c r="AN99" s="38"/>
      <c r="AO99" s="38"/>
      <c r="AP99" s="38"/>
      <c r="AQ99" s="43"/>
      <c r="AR99" s="44"/>
    </row>
    <row r="100" spans="2:44" ht="12.75">
      <c r="B100" s="37"/>
      <c r="C100" s="78"/>
      <c r="D100" s="36"/>
      <c r="E100" s="38"/>
      <c r="F100" s="40"/>
      <c r="G100" s="37"/>
      <c r="H100" s="38"/>
      <c r="I100" s="37"/>
      <c r="J100" s="37"/>
      <c r="K100" s="37"/>
      <c r="L100" s="33"/>
      <c r="M100" s="33"/>
      <c r="N100" s="33"/>
      <c r="O100" s="72"/>
      <c r="P100" s="72"/>
      <c r="Q100" s="72"/>
      <c r="R100" s="72"/>
      <c r="S100" s="72"/>
      <c r="T100" s="66"/>
      <c r="U100" s="66"/>
      <c r="V100" s="66"/>
      <c r="W100" s="66"/>
      <c r="X100" s="66"/>
      <c r="Y100" s="38"/>
      <c r="Z100" s="38"/>
      <c r="AA100" s="35"/>
      <c r="AB100" s="35"/>
      <c r="AC100" s="38"/>
      <c r="AD100" s="39"/>
      <c r="AE100" s="39"/>
      <c r="AF100" s="38"/>
      <c r="AG100" s="39"/>
      <c r="AH100" s="38"/>
      <c r="AI100" s="39"/>
      <c r="AJ100" s="42"/>
      <c r="AK100" s="38"/>
      <c r="AL100" s="38"/>
      <c r="AM100" s="38"/>
      <c r="AN100" s="38"/>
      <c r="AO100" s="38"/>
      <c r="AP100" s="38"/>
      <c r="AQ100" s="43"/>
      <c r="AR100" s="44"/>
    </row>
    <row r="101" spans="2:44" ht="12.75">
      <c r="B101" s="38"/>
      <c r="C101" s="78"/>
      <c r="D101" s="36"/>
      <c r="E101" s="38"/>
      <c r="F101" s="40"/>
      <c r="G101" s="37"/>
      <c r="H101" s="38"/>
      <c r="I101" s="37"/>
      <c r="J101" s="37"/>
      <c r="K101" s="37"/>
      <c r="L101" s="33"/>
      <c r="M101" s="33"/>
      <c r="N101" s="33"/>
      <c r="O101" s="72"/>
      <c r="P101" s="72"/>
      <c r="Q101" s="72"/>
      <c r="R101" s="72"/>
      <c r="S101" s="72"/>
      <c r="T101" s="66"/>
      <c r="U101" s="66"/>
      <c r="V101" s="66"/>
      <c r="W101" s="66"/>
      <c r="X101" s="66"/>
      <c r="Y101" s="38"/>
      <c r="Z101" s="37"/>
      <c r="AA101" s="35"/>
      <c r="AB101" s="35"/>
      <c r="AC101" s="38"/>
      <c r="AD101" s="39"/>
      <c r="AE101" s="39"/>
      <c r="AF101" s="38"/>
      <c r="AG101" s="39"/>
      <c r="AH101" s="38"/>
      <c r="AI101" s="39"/>
      <c r="AJ101" s="42"/>
      <c r="AK101" s="38"/>
      <c r="AL101" s="38"/>
      <c r="AM101" s="38"/>
      <c r="AN101" s="38"/>
      <c r="AO101" s="38"/>
      <c r="AP101" s="38"/>
      <c r="AQ101" s="43"/>
      <c r="AR101" s="44"/>
    </row>
    <row r="102" spans="2:44" ht="12.75">
      <c r="B102" s="38"/>
      <c r="C102" s="78"/>
      <c r="D102" s="36"/>
      <c r="E102" s="38"/>
      <c r="F102" s="40"/>
      <c r="G102" s="37"/>
      <c r="H102" s="38"/>
      <c r="I102" s="37"/>
      <c r="J102" s="37"/>
      <c r="K102" s="37"/>
      <c r="L102" s="33"/>
      <c r="M102" s="33"/>
      <c r="N102" s="33"/>
      <c r="O102" s="72"/>
      <c r="P102" s="72"/>
      <c r="Q102" s="72"/>
      <c r="R102" s="72"/>
      <c r="S102" s="72"/>
      <c r="T102" s="66"/>
      <c r="U102" s="66"/>
      <c r="V102" s="66"/>
      <c r="W102" s="66"/>
      <c r="X102" s="66"/>
      <c r="Y102" s="38"/>
      <c r="Z102" s="37"/>
      <c r="AA102" s="39"/>
      <c r="AB102" s="35"/>
      <c r="AC102" s="38"/>
      <c r="AD102" s="39"/>
      <c r="AE102" s="39"/>
      <c r="AF102" s="38"/>
      <c r="AG102" s="39"/>
      <c r="AH102" s="38"/>
      <c r="AI102" s="39"/>
      <c r="AJ102" s="42"/>
      <c r="AK102" s="38"/>
      <c r="AL102" s="38"/>
      <c r="AM102" s="38"/>
      <c r="AN102" s="38"/>
      <c r="AO102" s="38"/>
      <c r="AP102" s="38"/>
      <c r="AQ102" s="43"/>
      <c r="AR102" s="44"/>
    </row>
    <row r="103" spans="2:44" ht="12.75">
      <c r="B103" s="38"/>
      <c r="C103" s="78"/>
      <c r="D103" s="36"/>
      <c r="E103" s="38"/>
      <c r="F103" s="40"/>
      <c r="G103" s="37"/>
      <c r="H103" s="38"/>
      <c r="I103" s="37"/>
      <c r="J103" s="37"/>
      <c r="K103" s="37"/>
      <c r="L103" s="33"/>
      <c r="M103" s="33"/>
      <c r="N103" s="33"/>
      <c r="O103" s="72"/>
      <c r="P103" s="72"/>
      <c r="Q103" s="72"/>
      <c r="R103" s="72"/>
      <c r="S103" s="72"/>
      <c r="T103" s="66"/>
      <c r="U103" s="66"/>
      <c r="V103" s="66"/>
      <c r="W103" s="66"/>
      <c r="X103" s="66"/>
      <c r="Y103" s="38"/>
      <c r="Z103" s="37"/>
      <c r="AA103" s="35"/>
      <c r="AB103" s="35"/>
      <c r="AC103" s="38"/>
      <c r="AD103" s="39"/>
      <c r="AE103" s="39"/>
      <c r="AF103" s="38"/>
      <c r="AG103" s="39"/>
      <c r="AH103" s="38"/>
      <c r="AI103" s="39"/>
      <c r="AJ103" s="42"/>
      <c r="AK103" s="38"/>
      <c r="AL103" s="38"/>
      <c r="AM103" s="38"/>
      <c r="AN103" s="38"/>
      <c r="AO103" s="38"/>
      <c r="AP103" s="38"/>
      <c r="AQ103" s="43"/>
      <c r="AR103" s="44"/>
    </row>
    <row r="104" spans="2:44" ht="12.75">
      <c r="B104" s="38"/>
      <c r="C104" s="78"/>
      <c r="D104" s="36"/>
      <c r="E104" s="38"/>
      <c r="F104" s="40"/>
      <c r="G104" s="37"/>
      <c r="H104" s="38"/>
      <c r="I104" s="37"/>
      <c r="J104" s="37"/>
      <c r="K104" s="37"/>
      <c r="L104" s="33"/>
      <c r="M104" s="33"/>
      <c r="N104" s="33"/>
      <c r="O104" s="72"/>
      <c r="P104" s="72"/>
      <c r="Q104" s="72"/>
      <c r="R104" s="72"/>
      <c r="S104" s="72"/>
      <c r="T104" s="66"/>
      <c r="U104" s="66"/>
      <c r="V104" s="66"/>
      <c r="W104" s="66"/>
      <c r="X104" s="66"/>
      <c r="Y104" s="38"/>
      <c r="Z104" s="38"/>
      <c r="AA104" s="35"/>
      <c r="AB104" s="35"/>
      <c r="AC104" s="38"/>
      <c r="AD104" s="39"/>
      <c r="AE104" s="39"/>
      <c r="AF104" s="38"/>
      <c r="AG104" s="39"/>
      <c r="AH104" s="38"/>
      <c r="AI104" s="39"/>
      <c r="AJ104" s="42"/>
      <c r="AK104" s="38"/>
      <c r="AL104" s="38"/>
      <c r="AM104" s="38"/>
      <c r="AN104" s="38"/>
      <c r="AO104" s="38"/>
      <c r="AP104" s="38"/>
      <c r="AQ104" s="43"/>
      <c r="AR104" s="44"/>
    </row>
    <row r="105" spans="2:44" ht="12.75">
      <c r="B105" s="38"/>
      <c r="C105" s="78"/>
      <c r="D105" s="36"/>
      <c r="E105" s="38"/>
      <c r="F105" s="40"/>
      <c r="G105" s="37"/>
      <c r="H105" s="38"/>
      <c r="I105" s="37"/>
      <c r="J105" s="37"/>
      <c r="K105" s="37"/>
      <c r="L105" s="33"/>
      <c r="M105" s="33"/>
      <c r="N105" s="33"/>
      <c r="O105" s="72"/>
      <c r="P105" s="72"/>
      <c r="Q105" s="72"/>
      <c r="R105" s="72"/>
      <c r="S105" s="72"/>
      <c r="T105" s="66"/>
      <c r="U105" s="66"/>
      <c r="V105" s="66"/>
      <c r="W105" s="66"/>
      <c r="X105" s="66"/>
      <c r="Y105" s="38"/>
      <c r="Z105" s="38"/>
      <c r="AA105" s="35"/>
      <c r="AB105" s="35"/>
      <c r="AC105" s="38"/>
      <c r="AD105" s="39"/>
      <c r="AE105" s="39"/>
      <c r="AF105" s="38"/>
      <c r="AG105" s="39"/>
      <c r="AH105" s="38"/>
      <c r="AI105" s="39"/>
      <c r="AJ105" s="42"/>
      <c r="AK105" s="38"/>
      <c r="AL105" s="38"/>
      <c r="AM105" s="38"/>
      <c r="AN105" s="38"/>
      <c r="AO105" s="38"/>
      <c r="AP105" s="38"/>
      <c r="AQ105" s="43"/>
      <c r="AR105" s="44"/>
    </row>
    <row r="106" spans="2:44" ht="12.75">
      <c r="B106" s="38"/>
      <c r="C106" s="78"/>
      <c r="D106" s="36"/>
      <c r="E106" s="38"/>
      <c r="F106" s="40"/>
      <c r="G106" s="37"/>
      <c r="H106" s="38"/>
      <c r="I106" s="37"/>
      <c r="J106" s="37"/>
      <c r="K106" s="37"/>
      <c r="L106" s="33"/>
      <c r="M106" s="33"/>
      <c r="N106" s="33"/>
      <c r="O106" s="72"/>
      <c r="P106" s="72"/>
      <c r="Q106" s="72"/>
      <c r="R106" s="72"/>
      <c r="S106" s="72"/>
      <c r="T106" s="66"/>
      <c r="U106" s="66"/>
      <c r="V106" s="66"/>
      <c r="W106" s="66"/>
      <c r="X106" s="66"/>
      <c r="Y106" s="38"/>
      <c r="Z106" s="37"/>
      <c r="AA106" s="35"/>
      <c r="AB106" s="35"/>
      <c r="AC106" s="38"/>
      <c r="AD106" s="39"/>
      <c r="AE106" s="39"/>
      <c r="AF106" s="38"/>
      <c r="AG106" s="39"/>
      <c r="AH106" s="38"/>
      <c r="AI106" s="39"/>
      <c r="AJ106" s="42"/>
      <c r="AK106" s="38"/>
      <c r="AL106" s="38"/>
      <c r="AM106" s="38"/>
      <c r="AN106" s="38"/>
      <c r="AO106" s="38"/>
      <c r="AP106" s="38"/>
      <c r="AQ106" s="43"/>
      <c r="AR106" s="44"/>
    </row>
    <row r="107" spans="2:44" ht="12.75">
      <c r="B107" s="38"/>
      <c r="C107" s="78"/>
      <c r="D107" s="36"/>
      <c r="E107" s="38"/>
      <c r="F107" s="40"/>
      <c r="G107" s="37"/>
      <c r="H107" s="38"/>
      <c r="I107" s="37"/>
      <c r="J107" s="37"/>
      <c r="K107" s="37"/>
      <c r="L107" s="33"/>
      <c r="M107" s="33"/>
      <c r="N107" s="33"/>
      <c r="O107" s="72"/>
      <c r="P107" s="72"/>
      <c r="Q107" s="72"/>
      <c r="R107" s="72"/>
      <c r="S107" s="72"/>
      <c r="T107" s="66"/>
      <c r="U107" s="66"/>
      <c r="V107" s="66"/>
      <c r="W107" s="66"/>
      <c r="X107" s="66"/>
      <c r="Y107" s="38"/>
      <c r="Z107" s="38"/>
      <c r="AA107" s="39"/>
      <c r="AB107" s="35"/>
      <c r="AC107" s="38"/>
      <c r="AD107" s="39"/>
      <c r="AE107" s="39"/>
      <c r="AF107" s="38"/>
      <c r="AG107" s="39"/>
      <c r="AH107" s="38"/>
      <c r="AI107" s="39"/>
      <c r="AJ107" s="42"/>
      <c r="AK107" s="38"/>
      <c r="AL107" s="38"/>
      <c r="AM107" s="38"/>
      <c r="AN107" s="38"/>
      <c r="AO107" s="38"/>
      <c r="AP107" s="38"/>
      <c r="AQ107" s="43"/>
      <c r="AR107" s="44"/>
    </row>
    <row r="108" spans="2:44" ht="12.75">
      <c r="B108" s="38"/>
      <c r="C108" s="78"/>
      <c r="D108" s="40"/>
      <c r="E108" s="38"/>
      <c r="F108" s="40"/>
      <c r="G108" s="37"/>
      <c r="H108" s="38"/>
      <c r="I108" s="37"/>
      <c r="J108" s="37"/>
      <c r="K108" s="37"/>
      <c r="L108" s="33"/>
      <c r="M108" s="33"/>
      <c r="N108" s="33"/>
      <c r="O108" s="72"/>
      <c r="P108" s="72"/>
      <c r="Q108" s="72"/>
      <c r="R108" s="72"/>
      <c r="S108" s="72"/>
      <c r="T108" s="66"/>
      <c r="U108" s="66"/>
      <c r="V108" s="66"/>
      <c r="W108" s="66"/>
      <c r="X108" s="66"/>
      <c r="Y108" s="38"/>
      <c r="Z108" s="38"/>
      <c r="AA108" s="39"/>
      <c r="AB108" s="35"/>
      <c r="AC108" s="38"/>
      <c r="AD108" s="39"/>
      <c r="AE108" s="39"/>
      <c r="AF108" s="38"/>
      <c r="AG108" s="39"/>
      <c r="AH108" s="38"/>
      <c r="AI108" s="39"/>
      <c r="AJ108" s="42"/>
      <c r="AK108" s="38"/>
      <c r="AL108" s="38"/>
      <c r="AM108" s="38"/>
      <c r="AN108" s="38"/>
      <c r="AO108" s="38"/>
      <c r="AP108" s="38"/>
      <c r="AQ108" s="43"/>
      <c r="AR108" s="44"/>
    </row>
    <row r="109" spans="2:44" ht="12.75">
      <c r="B109" s="38"/>
      <c r="C109" s="78"/>
      <c r="D109" s="40"/>
      <c r="E109" s="38"/>
      <c r="F109" s="40"/>
      <c r="G109" s="37"/>
      <c r="H109" s="38"/>
      <c r="I109" s="37"/>
      <c r="J109" s="37"/>
      <c r="K109" s="37"/>
      <c r="L109" s="33"/>
      <c r="M109" s="33"/>
      <c r="N109" s="33"/>
      <c r="O109" s="72"/>
      <c r="P109" s="72"/>
      <c r="Q109" s="72"/>
      <c r="R109" s="72"/>
      <c r="S109" s="72"/>
      <c r="T109" s="66"/>
      <c r="U109" s="66"/>
      <c r="V109" s="66"/>
      <c r="W109" s="66"/>
      <c r="X109" s="66"/>
      <c r="Y109" s="38"/>
      <c r="Z109" s="38"/>
      <c r="AA109" s="39"/>
      <c r="AB109" s="35"/>
      <c r="AC109" s="38"/>
      <c r="AD109" s="39"/>
      <c r="AE109" s="39"/>
      <c r="AF109" s="38"/>
      <c r="AG109" s="39"/>
      <c r="AH109" s="38"/>
      <c r="AI109" s="39"/>
      <c r="AJ109" s="42"/>
      <c r="AK109" s="38"/>
      <c r="AL109" s="38"/>
      <c r="AM109" s="38"/>
      <c r="AN109" s="38"/>
      <c r="AO109" s="38"/>
      <c r="AP109" s="38"/>
      <c r="AQ109" s="43"/>
      <c r="AR109" s="44"/>
    </row>
    <row r="110" spans="2:44" ht="12.75">
      <c r="B110" s="38"/>
      <c r="C110" s="78"/>
      <c r="D110" s="40"/>
      <c r="E110" s="38"/>
      <c r="F110" s="40"/>
      <c r="G110" s="37"/>
      <c r="H110" s="38"/>
      <c r="I110" s="37"/>
      <c r="J110" s="37"/>
      <c r="K110" s="37"/>
      <c r="L110" s="33"/>
      <c r="M110" s="33"/>
      <c r="N110" s="33"/>
      <c r="O110" s="72"/>
      <c r="P110" s="72"/>
      <c r="Q110" s="72"/>
      <c r="R110" s="72"/>
      <c r="S110" s="72"/>
      <c r="T110" s="66"/>
      <c r="U110" s="66"/>
      <c r="V110" s="66"/>
      <c r="W110" s="66"/>
      <c r="X110" s="66"/>
      <c r="Y110" s="38"/>
      <c r="Z110" s="38"/>
      <c r="AA110" s="35"/>
      <c r="AB110" s="35"/>
      <c r="AC110" s="38"/>
      <c r="AD110" s="39"/>
      <c r="AE110" s="39"/>
      <c r="AF110" s="38"/>
      <c r="AG110" s="39"/>
      <c r="AH110" s="38"/>
      <c r="AI110" s="39"/>
      <c r="AJ110" s="42"/>
      <c r="AK110" s="38"/>
      <c r="AL110" s="38"/>
      <c r="AM110" s="38"/>
      <c r="AN110" s="38"/>
      <c r="AO110" s="38"/>
      <c r="AP110" s="38"/>
      <c r="AQ110" s="43"/>
      <c r="AR110" s="44"/>
    </row>
    <row r="111" spans="2:44" ht="12.75">
      <c r="B111" s="38"/>
      <c r="C111" s="78"/>
      <c r="D111" s="40"/>
      <c r="E111" s="38"/>
      <c r="F111" s="40"/>
      <c r="G111" s="37"/>
      <c r="H111" s="38"/>
      <c r="I111" s="37"/>
      <c r="J111" s="37"/>
      <c r="K111" s="37"/>
      <c r="L111" s="33"/>
      <c r="M111" s="33"/>
      <c r="N111" s="33"/>
      <c r="O111" s="72"/>
      <c r="P111" s="72"/>
      <c r="Q111" s="72"/>
      <c r="R111" s="72"/>
      <c r="S111" s="72"/>
      <c r="T111" s="66"/>
      <c r="U111" s="66"/>
      <c r="V111" s="66"/>
      <c r="W111" s="66"/>
      <c r="X111" s="66"/>
      <c r="Y111" s="38"/>
      <c r="Z111" s="38"/>
      <c r="AA111" s="35"/>
      <c r="AB111" s="35"/>
      <c r="AC111" s="38"/>
      <c r="AD111" s="39"/>
      <c r="AE111" s="39"/>
      <c r="AF111" s="38"/>
      <c r="AG111" s="39"/>
      <c r="AH111" s="38"/>
      <c r="AI111" s="39"/>
      <c r="AJ111" s="42"/>
      <c r="AK111" s="38"/>
      <c r="AL111" s="38"/>
      <c r="AM111" s="38"/>
      <c r="AN111" s="38"/>
      <c r="AO111" s="38"/>
      <c r="AP111" s="38"/>
      <c r="AQ111" s="43"/>
      <c r="AR111" s="44"/>
    </row>
    <row r="112" spans="2:44" ht="12.75">
      <c r="B112" s="38"/>
      <c r="C112" s="78"/>
      <c r="D112" s="40"/>
      <c r="E112" s="38"/>
      <c r="F112" s="40"/>
      <c r="G112" s="37"/>
      <c r="H112" s="38"/>
      <c r="I112" s="37"/>
      <c r="J112" s="37"/>
      <c r="K112" s="37"/>
      <c r="L112" s="33"/>
      <c r="M112" s="33"/>
      <c r="N112" s="33"/>
      <c r="O112" s="72"/>
      <c r="P112" s="72"/>
      <c r="Q112" s="72"/>
      <c r="R112" s="72"/>
      <c r="S112" s="72"/>
      <c r="T112" s="66"/>
      <c r="U112" s="66"/>
      <c r="V112" s="66"/>
      <c r="W112" s="66"/>
      <c r="X112" s="66"/>
      <c r="Y112" s="38"/>
      <c r="Z112" s="37"/>
      <c r="AA112" s="35"/>
      <c r="AB112" s="35"/>
      <c r="AC112" s="38"/>
      <c r="AD112" s="39"/>
      <c r="AE112" s="39"/>
      <c r="AF112" s="38"/>
      <c r="AG112" s="39"/>
      <c r="AH112" s="38"/>
      <c r="AI112" s="39"/>
      <c r="AJ112" s="42"/>
      <c r="AK112" s="38"/>
      <c r="AL112" s="38"/>
      <c r="AM112" s="38"/>
      <c r="AN112" s="38"/>
      <c r="AO112" s="38"/>
      <c r="AP112" s="38"/>
      <c r="AQ112" s="43"/>
      <c r="AR112" s="44"/>
    </row>
    <row r="113" spans="2:44" ht="12.75">
      <c r="B113" s="38"/>
      <c r="C113" s="78"/>
      <c r="D113" s="40"/>
      <c r="E113" s="38"/>
      <c r="F113" s="40"/>
      <c r="G113" s="37"/>
      <c r="H113" s="38"/>
      <c r="I113" s="37"/>
      <c r="J113" s="37"/>
      <c r="K113" s="37"/>
      <c r="L113" s="33"/>
      <c r="M113" s="33"/>
      <c r="N113" s="33"/>
      <c r="O113" s="72"/>
      <c r="P113" s="72"/>
      <c r="Q113" s="72"/>
      <c r="R113" s="72"/>
      <c r="S113" s="72"/>
      <c r="T113" s="66"/>
      <c r="U113" s="66"/>
      <c r="V113" s="66"/>
      <c r="W113" s="66"/>
      <c r="X113" s="66"/>
      <c r="Y113" s="38"/>
      <c r="Z113" s="38"/>
      <c r="AA113" s="35"/>
      <c r="AB113" s="35"/>
      <c r="AC113" s="38"/>
      <c r="AD113" s="39"/>
      <c r="AE113" s="39"/>
      <c r="AF113" s="38"/>
      <c r="AG113" s="39"/>
      <c r="AH113" s="38"/>
      <c r="AI113" s="39"/>
      <c r="AJ113" s="42"/>
      <c r="AK113" s="38"/>
      <c r="AL113" s="38"/>
      <c r="AM113" s="38"/>
      <c r="AN113" s="38"/>
      <c r="AO113" s="38"/>
      <c r="AP113" s="38"/>
      <c r="AQ113" s="43"/>
      <c r="AR113" s="44"/>
    </row>
    <row r="114" spans="2:44" ht="12.75">
      <c r="B114" s="38"/>
      <c r="C114" s="78"/>
      <c r="D114" s="40"/>
      <c r="E114" s="38"/>
      <c r="F114" s="40"/>
      <c r="G114" s="37"/>
      <c r="H114" s="38"/>
      <c r="I114" s="37"/>
      <c r="J114" s="37"/>
      <c r="K114" s="37"/>
      <c r="L114" s="33"/>
      <c r="M114" s="33"/>
      <c r="N114" s="33"/>
      <c r="O114" s="72"/>
      <c r="P114" s="72"/>
      <c r="Q114" s="72"/>
      <c r="R114" s="72"/>
      <c r="S114" s="72"/>
      <c r="T114" s="66"/>
      <c r="U114" s="66"/>
      <c r="V114" s="66"/>
      <c r="W114" s="66"/>
      <c r="X114" s="66"/>
      <c r="Y114" s="38"/>
      <c r="Z114" s="37"/>
      <c r="AA114" s="39"/>
      <c r="AB114" s="39"/>
      <c r="AC114" s="38"/>
      <c r="AD114" s="39"/>
      <c r="AE114" s="39"/>
      <c r="AF114" s="38"/>
      <c r="AG114" s="39"/>
      <c r="AH114" s="38"/>
      <c r="AI114" s="39"/>
      <c r="AJ114" s="42"/>
      <c r="AK114" s="38"/>
      <c r="AL114" s="38"/>
      <c r="AM114" s="38"/>
      <c r="AN114" s="38"/>
      <c r="AO114" s="38"/>
      <c r="AP114" s="38"/>
      <c r="AQ114" s="43"/>
      <c r="AR114" s="44"/>
    </row>
    <row r="115" spans="2:44" ht="12.75">
      <c r="B115" s="38"/>
      <c r="C115" s="78"/>
      <c r="D115" s="40"/>
      <c r="E115" s="38"/>
      <c r="F115" s="40"/>
      <c r="G115" s="37"/>
      <c r="H115" s="38"/>
      <c r="I115" s="37"/>
      <c r="J115" s="37"/>
      <c r="K115" s="37"/>
      <c r="L115" s="33"/>
      <c r="M115" s="33"/>
      <c r="N115" s="33"/>
      <c r="O115" s="72"/>
      <c r="P115" s="72"/>
      <c r="Q115" s="72"/>
      <c r="R115" s="72"/>
      <c r="S115" s="72"/>
      <c r="T115" s="66"/>
      <c r="U115" s="66"/>
      <c r="V115" s="66"/>
      <c r="W115" s="66"/>
      <c r="X115" s="66"/>
      <c r="Y115" s="38"/>
      <c r="Z115" s="37"/>
      <c r="AA115" s="39"/>
      <c r="AB115" s="39"/>
      <c r="AC115" s="38"/>
      <c r="AD115" s="39"/>
      <c r="AE115" s="39"/>
      <c r="AF115" s="38"/>
      <c r="AG115" s="39"/>
      <c r="AH115" s="38"/>
      <c r="AI115" s="39"/>
      <c r="AJ115" s="42"/>
      <c r="AK115" s="38"/>
      <c r="AL115" s="38"/>
      <c r="AM115" s="38"/>
      <c r="AN115" s="38"/>
      <c r="AO115" s="38"/>
      <c r="AP115" s="38"/>
      <c r="AQ115" s="43"/>
      <c r="AR115" s="44"/>
    </row>
    <row r="116" spans="2:44" ht="12.75">
      <c r="B116" s="38"/>
      <c r="C116" s="78"/>
      <c r="D116" s="40"/>
      <c r="E116" s="38"/>
      <c r="F116" s="40"/>
      <c r="G116" s="37"/>
      <c r="H116" s="38"/>
      <c r="I116" s="37"/>
      <c r="J116" s="37"/>
      <c r="K116" s="37"/>
      <c r="L116" s="33"/>
      <c r="M116" s="33"/>
      <c r="N116" s="33"/>
      <c r="O116" s="72"/>
      <c r="P116" s="72"/>
      <c r="Q116" s="72"/>
      <c r="R116" s="72"/>
      <c r="S116" s="72"/>
      <c r="T116" s="66"/>
      <c r="U116" s="66"/>
      <c r="V116" s="66"/>
      <c r="W116" s="66"/>
      <c r="X116" s="66"/>
      <c r="Y116" s="38"/>
      <c r="Z116" s="37"/>
      <c r="AA116" s="39"/>
      <c r="AB116" s="39"/>
      <c r="AC116" s="38"/>
      <c r="AD116" s="39"/>
      <c r="AE116" s="39"/>
      <c r="AF116" s="38"/>
      <c r="AG116" s="39"/>
      <c r="AH116" s="38"/>
      <c r="AI116" s="39"/>
      <c r="AJ116" s="42"/>
      <c r="AK116" s="38"/>
      <c r="AL116" s="38"/>
      <c r="AM116" s="38"/>
      <c r="AN116" s="38"/>
      <c r="AO116" s="38"/>
      <c r="AP116" s="38"/>
      <c r="AQ116" s="43"/>
      <c r="AR116" s="44"/>
    </row>
    <row r="117" spans="2:44" ht="12.75">
      <c r="B117" s="38"/>
      <c r="C117" s="78"/>
      <c r="D117" s="40"/>
      <c r="E117" s="38"/>
      <c r="F117" s="40"/>
      <c r="G117" s="37"/>
      <c r="H117" s="38"/>
      <c r="I117" s="37"/>
      <c r="J117" s="37"/>
      <c r="K117" s="37"/>
      <c r="L117" s="33"/>
      <c r="M117" s="33"/>
      <c r="N117" s="33"/>
      <c r="O117" s="72"/>
      <c r="P117" s="72"/>
      <c r="Q117" s="72"/>
      <c r="R117" s="72"/>
      <c r="S117" s="72"/>
      <c r="T117" s="66"/>
      <c r="U117" s="66"/>
      <c r="V117" s="66"/>
      <c r="W117" s="66"/>
      <c r="X117" s="66"/>
      <c r="Y117" s="38"/>
      <c r="Z117" s="37"/>
      <c r="AA117" s="35"/>
      <c r="AB117" s="35"/>
      <c r="AC117" s="38"/>
      <c r="AD117" s="39"/>
      <c r="AE117" s="39"/>
      <c r="AF117" s="38"/>
      <c r="AG117" s="39"/>
      <c r="AH117" s="38"/>
      <c r="AI117" s="39"/>
      <c r="AJ117" s="42"/>
      <c r="AK117" s="38"/>
      <c r="AL117" s="38"/>
      <c r="AM117" s="38"/>
      <c r="AN117" s="38"/>
      <c r="AO117" s="38"/>
      <c r="AP117" s="38"/>
      <c r="AQ117" s="43"/>
      <c r="AR117" s="44"/>
    </row>
    <row r="118" spans="2:44" ht="12.75">
      <c r="B118" s="38"/>
      <c r="C118" s="78"/>
      <c r="D118" s="40"/>
      <c r="E118" s="38"/>
      <c r="F118" s="40"/>
      <c r="G118" s="37"/>
      <c r="H118" s="38"/>
      <c r="I118" s="37"/>
      <c r="J118" s="37"/>
      <c r="K118" s="37"/>
      <c r="L118" s="33"/>
      <c r="M118" s="33"/>
      <c r="N118" s="33"/>
      <c r="O118" s="72"/>
      <c r="P118" s="72"/>
      <c r="Q118" s="72"/>
      <c r="R118" s="72"/>
      <c r="S118" s="72"/>
      <c r="T118" s="66"/>
      <c r="U118" s="66"/>
      <c r="V118" s="66"/>
      <c r="W118" s="66"/>
      <c r="X118" s="66"/>
      <c r="Y118" s="38"/>
      <c r="Z118" s="37"/>
      <c r="AA118" s="35"/>
      <c r="AB118" s="35"/>
      <c r="AC118" s="38"/>
      <c r="AD118" s="39"/>
      <c r="AE118" s="39"/>
      <c r="AF118" s="38"/>
      <c r="AG118" s="39"/>
      <c r="AH118" s="38"/>
      <c r="AI118" s="39"/>
      <c r="AJ118" s="42"/>
      <c r="AK118" s="38"/>
      <c r="AL118" s="38"/>
      <c r="AM118" s="38"/>
      <c r="AN118" s="38"/>
      <c r="AO118" s="38"/>
      <c r="AP118" s="38"/>
      <c r="AQ118" s="43"/>
      <c r="AR118" s="44"/>
    </row>
    <row r="119" spans="2:44" ht="12.75">
      <c r="B119" s="38"/>
      <c r="C119" s="78"/>
      <c r="D119" s="40"/>
      <c r="E119" s="38"/>
      <c r="F119" s="40"/>
      <c r="G119" s="37"/>
      <c r="H119" s="38"/>
      <c r="I119" s="37"/>
      <c r="J119" s="37"/>
      <c r="K119" s="37"/>
      <c r="L119" s="33"/>
      <c r="M119" s="33"/>
      <c r="N119" s="33"/>
      <c r="O119" s="72"/>
      <c r="P119" s="72"/>
      <c r="Q119" s="72"/>
      <c r="R119" s="72"/>
      <c r="S119" s="72"/>
      <c r="T119" s="66"/>
      <c r="U119" s="66"/>
      <c r="V119" s="66"/>
      <c r="W119" s="66"/>
      <c r="X119" s="66"/>
      <c r="Y119" s="38"/>
      <c r="Z119" s="37"/>
      <c r="AA119" s="39"/>
      <c r="AB119" s="39"/>
      <c r="AC119" s="38"/>
      <c r="AD119" s="39"/>
      <c r="AE119" s="39"/>
      <c r="AF119" s="38"/>
      <c r="AG119" s="39"/>
      <c r="AH119" s="38"/>
      <c r="AI119" s="39"/>
      <c r="AJ119" s="42"/>
      <c r="AK119" s="38"/>
      <c r="AL119" s="38"/>
      <c r="AM119" s="38"/>
      <c r="AN119" s="38"/>
      <c r="AO119" s="38"/>
      <c r="AP119" s="38"/>
      <c r="AQ119" s="43"/>
      <c r="AR119" s="44"/>
    </row>
    <row r="120" spans="2:44" ht="12.75">
      <c r="B120" s="38"/>
      <c r="C120" s="78"/>
      <c r="D120" s="40"/>
      <c r="E120" s="38"/>
      <c r="F120" s="40"/>
      <c r="G120" s="37"/>
      <c r="H120" s="38"/>
      <c r="I120" s="37"/>
      <c r="J120" s="37"/>
      <c r="K120" s="37"/>
      <c r="L120" s="33"/>
      <c r="M120" s="33"/>
      <c r="N120" s="33"/>
      <c r="O120" s="72"/>
      <c r="P120" s="72"/>
      <c r="Q120" s="72"/>
      <c r="R120" s="72"/>
      <c r="S120" s="72"/>
      <c r="T120" s="66"/>
      <c r="U120" s="66"/>
      <c r="V120" s="66"/>
      <c r="W120" s="66"/>
      <c r="X120" s="66"/>
      <c r="Y120" s="38"/>
      <c r="Z120" s="37"/>
      <c r="AA120" s="39"/>
      <c r="AB120" s="39"/>
      <c r="AC120" s="38"/>
      <c r="AD120" s="39"/>
      <c r="AE120" s="39"/>
      <c r="AF120" s="38"/>
      <c r="AG120" s="39"/>
      <c r="AH120" s="38"/>
      <c r="AI120" s="39"/>
      <c r="AJ120" s="42"/>
      <c r="AK120" s="38"/>
      <c r="AL120" s="38"/>
      <c r="AM120" s="38"/>
      <c r="AN120" s="38"/>
      <c r="AO120" s="38"/>
      <c r="AP120" s="38"/>
      <c r="AQ120" s="43"/>
      <c r="AR120" s="44"/>
    </row>
    <row r="121" spans="2:44" ht="12.75">
      <c r="B121" s="38"/>
      <c r="C121" s="78"/>
      <c r="D121" s="40"/>
      <c r="E121" s="38"/>
      <c r="F121" s="40"/>
      <c r="G121" s="37"/>
      <c r="H121" s="38"/>
      <c r="I121" s="37"/>
      <c r="J121" s="37"/>
      <c r="K121" s="37"/>
      <c r="L121" s="33"/>
      <c r="M121" s="33"/>
      <c r="N121" s="33"/>
      <c r="O121" s="72"/>
      <c r="P121" s="72"/>
      <c r="Q121" s="72"/>
      <c r="R121" s="72"/>
      <c r="S121" s="72"/>
      <c r="T121" s="66"/>
      <c r="U121" s="66"/>
      <c r="V121" s="66"/>
      <c r="W121" s="66"/>
      <c r="X121" s="66"/>
      <c r="Y121" s="38"/>
      <c r="Z121" s="37"/>
      <c r="AA121" s="39"/>
      <c r="AB121" s="39"/>
      <c r="AC121" s="38"/>
      <c r="AD121" s="39"/>
      <c r="AE121" s="39"/>
      <c r="AF121" s="38"/>
      <c r="AG121" s="39"/>
      <c r="AH121" s="38"/>
      <c r="AI121" s="39"/>
      <c r="AJ121" s="42"/>
      <c r="AK121" s="38"/>
      <c r="AL121" s="38"/>
      <c r="AM121" s="38"/>
      <c r="AN121" s="38"/>
      <c r="AO121" s="38"/>
      <c r="AP121" s="38"/>
      <c r="AQ121" s="43"/>
      <c r="AR121" s="44"/>
    </row>
    <row r="122" spans="2:44" ht="12.75">
      <c r="B122" s="38"/>
      <c r="C122" s="78"/>
      <c r="D122" s="36"/>
      <c r="E122" s="38"/>
      <c r="F122" s="40"/>
      <c r="G122" s="37"/>
      <c r="H122" s="38"/>
      <c r="I122" s="37"/>
      <c r="J122" s="37"/>
      <c r="K122" s="37"/>
      <c r="L122" s="33"/>
      <c r="M122" s="33"/>
      <c r="N122" s="33"/>
      <c r="O122" s="72"/>
      <c r="P122" s="72"/>
      <c r="Q122" s="72"/>
      <c r="R122" s="72"/>
      <c r="S122" s="72"/>
      <c r="T122" s="66"/>
      <c r="U122" s="66"/>
      <c r="V122" s="66"/>
      <c r="W122" s="66"/>
      <c r="X122" s="66"/>
      <c r="Y122" s="38"/>
      <c r="Z122" s="37"/>
      <c r="AA122" s="35"/>
      <c r="AB122" s="35"/>
      <c r="AC122" s="38"/>
      <c r="AD122" s="39"/>
      <c r="AE122" s="39"/>
      <c r="AF122" s="38"/>
      <c r="AG122" s="39"/>
      <c r="AH122" s="38"/>
      <c r="AI122" s="39"/>
      <c r="AJ122" s="42"/>
      <c r="AK122" s="38"/>
      <c r="AL122" s="38"/>
      <c r="AM122" s="38"/>
      <c r="AN122" s="38"/>
      <c r="AO122" s="38"/>
      <c r="AP122" s="38"/>
      <c r="AQ122" s="43"/>
      <c r="AR122" s="44"/>
    </row>
    <row r="123" spans="2:44" ht="12.75">
      <c r="B123" s="38"/>
      <c r="C123" s="78"/>
      <c r="D123" s="36"/>
      <c r="E123" s="38"/>
      <c r="F123" s="40"/>
      <c r="G123" s="37"/>
      <c r="H123" s="38"/>
      <c r="I123" s="37"/>
      <c r="J123" s="37"/>
      <c r="K123" s="37"/>
      <c r="L123" s="33"/>
      <c r="M123" s="33"/>
      <c r="N123" s="33"/>
      <c r="O123" s="72"/>
      <c r="P123" s="72"/>
      <c r="Q123" s="72"/>
      <c r="R123" s="72"/>
      <c r="S123" s="72"/>
      <c r="T123" s="66"/>
      <c r="U123" s="66"/>
      <c r="V123" s="66"/>
      <c r="W123" s="66"/>
      <c r="X123" s="66"/>
      <c r="Y123" s="38"/>
      <c r="Z123" s="37"/>
      <c r="AA123" s="35"/>
      <c r="AB123" s="35"/>
      <c r="AC123" s="38"/>
      <c r="AD123" s="39"/>
      <c r="AE123" s="39"/>
      <c r="AF123" s="38"/>
      <c r="AG123" s="39"/>
      <c r="AH123" s="38"/>
      <c r="AI123" s="39"/>
      <c r="AJ123" s="42"/>
      <c r="AK123" s="38"/>
      <c r="AL123" s="38"/>
      <c r="AM123" s="38"/>
      <c r="AN123" s="38"/>
      <c r="AO123" s="38"/>
      <c r="AP123" s="38"/>
      <c r="AQ123" s="43"/>
      <c r="AR123" s="44"/>
    </row>
    <row r="124" spans="2:44" ht="12.75">
      <c r="B124" s="38"/>
      <c r="C124" s="78"/>
      <c r="D124" s="36"/>
      <c r="E124" s="38"/>
      <c r="F124" s="40"/>
      <c r="G124" s="37"/>
      <c r="H124" s="38"/>
      <c r="I124" s="37"/>
      <c r="J124" s="37"/>
      <c r="K124" s="37"/>
      <c r="L124" s="33"/>
      <c r="M124" s="33"/>
      <c r="N124" s="33"/>
      <c r="O124" s="72"/>
      <c r="P124" s="72"/>
      <c r="Q124" s="72"/>
      <c r="R124" s="72"/>
      <c r="S124" s="72"/>
      <c r="T124" s="66"/>
      <c r="U124" s="66"/>
      <c r="V124" s="66"/>
      <c r="W124" s="66"/>
      <c r="X124" s="66"/>
      <c r="Y124" s="38"/>
      <c r="Z124" s="37"/>
      <c r="AA124" s="35"/>
      <c r="AB124" s="35"/>
      <c r="AC124" s="38"/>
      <c r="AD124" s="39"/>
      <c r="AE124" s="39"/>
      <c r="AF124" s="38"/>
      <c r="AG124" s="39"/>
      <c r="AH124" s="38"/>
      <c r="AI124" s="39"/>
      <c r="AJ124" s="42"/>
      <c r="AK124" s="38"/>
      <c r="AL124" s="38"/>
      <c r="AM124" s="38"/>
      <c r="AN124" s="38"/>
      <c r="AO124" s="38"/>
      <c r="AP124" s="38"/>
      <c r="AQ124" s="43"/>
      <c r="AR124" s="44"/>
    </row>
    <row r="125" spans="2:44" ht="12.75">
      <c r="B125" s="38"/>
      <c r="C125" s="78"/>
      <c r="D125" s="36"/>
      <c r="E125" s="38"/>
      <c r="F125" s="40"/>
      <c r="G125" s="37"/>
      <c r="H125" s="38"/>
      <c r="I125" s="37"/>
      <c r="J125" s="37"/>
      <c r="K125" s="37"/>
      <c r="L125" s="33"/>
      <c r="M125" s="33"/>
      <c r="N125" s="33"/>
      <c r="O125" s="72"/>
      <c r="P125" s="72"/>
      <c r="Q125" s="72"/>
      <c r="R125" s="72"/>
      <c r="S125" s="72"/>
      <c r="T125" s="66"/>
      <c r="U125" s="66"/>
      <c r="V125" s="66"/>
      <c r="W125" s="66"/>
      <c r="X125" s="66"/>
      <c r="Y125" s="38"/>
      <c r="Z125" s="37"/>
      <c r="AA125" s="35"/>
      <c r="AB125" s="35"/>
      <c r="AC125" s="38"/>
      <c r="AD125" s="39"/>
      <c r="AE125" s="39"/>
      <c r="AF125" s="38"/>
      <c r="AG125" s="39"/>
      <c r="AH125" s="38"/>
      <c r="AI125" s="39"/>
      <c r="AJ125" s="42"/>
      <c r="AK125" s="38"/>
      <c r="AL125" s="38"/>
      <c r="AM125" s="38"/>
      <c r="AN125" s="38"/>
      <c r="AO125" s="38"/>
      <c r="AP125" s="38"/>
      <c r="AQ125" s="43"/>
      <c r="AR125" s="44"/>
    </row>
    <row r="126" spans="2:44" ht="12.75">
      <c r="B126" s="38"/>
      <c r="C126" s="78"/>
      <c r="D126" s="36"/>
      <c r="E126" s="38"/>
      <c r="F126" s="40"/>
      <c r="G126" s="37"/>
      <c r="H126" s="38"/>
      <c r="I126" s="37"/>
      <c r="J126" s="37"/>
      <c r="K126" s="37"/>
      <c r="L126" s="33"/>
      <c r="M126" s="33"/>
      <c r="N126" s="33"/>
      <c r="O126" s="72"/>
      <c r="P126" s="72"/>
      <c r="Q126" s="72"/>
      <c r="R126" s="72"/>
      <c r="S126" s="72"/>
      <c r="T126" s="66"/>
      <c r="U126" s="66"/>
      <c r="V126" s="66"/>
      <c r="W126" s="66"/>
      <c r="X126" s="66"/>
      <c r="Y126" s="38"/>
      <c r="Z126" s="37"/>
      <c r="AA126" s="35"/>
      <c r="AB126" s="35"/>
      <c r="AC126" s="38"/>
      <c r="AD126" s="39"/>
      <c r="AE126" s="39"/>
      <c r="AF126" s="38"/>
      <c r="AG126" s="39"/>
      <c r="AH126" s="38"/>
      <c r="AI126" s="39"/>
      <c r="AJ126" s="42"/>
      <c r="AK126" s="38"/>
      <c r="AL126" s="38"/>
      <c r="AM126" s="38"/>
      <c r="AN126" s="38"/>
      <c r="AO126" s="38"/>
      <c r="AP126" s="38"/>
      <c r="AQ126" s="43"/>
      <c r="AR126" s="44"/>
    </row>
    <row r="127" spans="2:44" ht="12.75">
      <c r="B127" s="38"/>
      <c r="C127" s="78"/>
      <c r="D127" s="36"/>
      <c r="E127" s="38"/>
      <c r="F127" s="40"/>
      <c r="G127" s="37"/>
      <c r="H127" s="38"/>
      <c r="I127" s="37"/>
      <c r="J127" s="37"/>
      <c r="K127" s="37"/>
      <c r="L127" s="33"/>
      <c r="M127" s="33"/>
      <c r="N127" s="33"/>
      <c r="O127" s="72"/>
      <c r="P127" s="72"/>
      <c r="Q127" s="72"/>
      <c r="R127" s="72"/>
      <c r="S127" s="72"/>
      <c r="T127" s="66"/>
      <c r="U127" s="66"/>
      <c r="V127" s="66"/>
      <c r="W127" s="66"/>
      <c r="X127" s="66"/>
      <c r="Y127" s="38"/>
      <c r="Z127" s="37"/>
      <c r="AA127" s="35"/>
      <c r="AB127" s="35"/>
      <c r="AC127" s="38"/>
      <c r="AD127" s="39"/>
      <c r="AE127" s="39"/>
      <c r="AF127" s="38"/>
      <c r="AG127" s="39"/>
      <c r="AH127" s="38"/>
      <c r="AI127" s="39"/>
      <c r="AJ127" s="42"/>
      <c r="AK127" s="38"/>
      <c r="AL127" s="38"/>
      <c r="AM127" s="38"/>
      <c r="AN127" s="38"/>
      <c r="AO127" s="38"/>
      <c r="AP127" s="38"/>
      <c r="AQ127" s="43"/>
      <c r="AR127" s="44"/>
    </row>
    <row r="128" spans="2:44" ht="12.75">
      <c r="B128" s="38"/>
      <c r="C128" s="78"/>
      <c r="D128" s="36"/>
      <c r="E128" s="38"/>
      <c r="F128" s="40"/>
      <c r="G128" s="37"/>
      <c r="H128" s="38"/>
      <c r="I128" s="37"/>
      <c r="J128" s="37"/>
      <c r="K128" s="37"/>
      <c r="L128" s="33"/>
      <c r="M128" s="33"/>
      <c r="N128" s="33"/>
      <c r="O128" s="72"/>
      <c r="P128" s="72"/>
      <c r="Q128" s="72"/>
      <c r="R128" s="72"/>
      <c r="S128" s="72"/>
      <c r="T128" s="66"/>
      <c r="U128" s="66"/>
      <c r="V128" s="66"/>
      <c r="W128" s="66"/>
      <c r="X128" s="66"/>
      <c r="Y128" s="38"/>
      <c r="Z128" s="37"/>
      <c r="AA128" s="35"/>
      <c r="AB128" s="35"/>
      <c r="AC128" s="38"/>
      <c r="AD128" s="39"/>
      <c r="AE128" s="39"/>
      <c r="AF128" s="38"/>
      <c r="AG128" s="39"/>
      <c r="AH128" s="38"/>
      <c r="AI128" s="39"/>
      <c r="AJ128" s="42"/>
      <c r="AK128" s="38"/>
      <c r="AL128" s="38"/>
      <c r="AM128" s="38"/>
      <c r="AN128" s="38"/>
      <c r="AO128" s="38"/>
      <c r="AP128" s="38"/>
      <c r="AQ128" s="43"/>
      <c r="AR128" s="44"/>
    </row>
    <row r="129" spans="2:44" ht="12.75">
      <c r="B129" s="38"/>
      <c r="C129" s="78"/>
      <c r="D129" s="36"/>
      <c r="E129" s="38"/>
      <c r="F129" s="40"/>
      <c r="G129" s="37"/>
      <c r="H129" s="38"/>
      <c r="I129" s="37"/>
      <c r="J129" s="37"/>
      <c r="K129" s="37"/>
      <c r="L129" s="33"/>
      <c r="M129" s="33"/>
      <c r="N129" s="33"/>
      <c r="O129" s="72"/>
      <c r="P129" s="72"/>
      <c r="Q129" s="72"/>
      <c r="R129" s="72"/>
      <c r="S129" s="72"/>
      <c r="T129" s="66"/>
      <c r="U129" s="66"/>
      <c r="V129" s="66"/>
      <c r="W129" s="66"/>
      <c r="X129" s="66"/>
      <c r="Y129" s="38"/>
      <c r="Z129" s="37"/>
      <c r="AA129" s="35"/>
      <c r="AB129" s="35"/>
      <c r="AC129" s="38"/>
      <c r="AD129" s="39"/>
      <c r="AE129" s="39"/>
      <c r="AF129" s="38"/>
      <c r="AG129" s="39"/>
      <c r="AH129" s="38"/>
      <c r="AI129" s="39"/>
      <c r="AJ129" s="42"/>
      <c r="AK129" s="38"/>
      <c r="AL129" s="38"/>
      <c r="AM129" s="38"/>
      <c r="AN129" s="38"/>
      <c r="AO129" s="38"/>
      <c r="AP129" s="38"/>
      <c r="AQ129" s="43"/>
      <c r="AR129" s="44"/>
    </row>
    <row r="130" spans="2:44" ht="12.75">
      <c r="B130" s="38"/>
      <c r="C130" s="78"/>
      <c r="D130" s="36"/>
      <c r="E130" s="38"/>
      <c r="F130" s="40"/>
      <c r="G130" s="37"/>
      <c r="H130" s="38"/>
      <c r="I130" s="37"/>
      <c r="J130" s="37"/>
      <c r="K130" s="37"/>
      <c r="L130" s="33"/>
      <c r="M130" s="33"/>
      <c r="N130" s="33"/>
      <c r="O130" s="72"/>
      <c r="P130" s="72"/>
      <c r="Q130" s="72"/>
      <c r="R130" s="72"/>
      <c r="S130" s="72"/>
      <c r="T130" s="66"/>
      <c r="U130" s="66"/>
      <c r="V130" s="66"/>
      <c r="W130" s="66"/>
      <c r="X130" s="66"/>
      <c r="Y130" s="38"/>
      <c r="Z130" s="37"/>
      <c r="AA130" s="35"/>
      <c r="AB130" s="35"/>
      <c r="AC130" s="38"/>
      <c r="AD130" s="39"/>
      <c r="AE130" s="39"/>
      <c r="AF130" s="38"/>
      <c r="AG130" s="39"/>
      <c r="AH130" s="38"/>
      <c r="AI130" s="39"/>
      <c r="AJ130" s="42"/>
      <c r="AK130" s="38"/>
      <c r="AL130" s="38"/>
      <c r="AM130" s="38"/>
      <c r="AN130" s="38"/>
      <c r="AO130" s="38"/>
      <c r="AP130" s="38"/>
      <c r="AQ130" s="43"/>
      <c r="AR130" s="44"/>
    </row>
    <row r="131" spans="2:44" ht="12.75">
      <c r="B131" s="38"/>
      <c r="C131" s="78"/>
      <c r="D131" s="36"/>
      <c r="E131" s="38"/>
      <c r="F131" s="40"/>
      <c r="G131" s="37"/>
      <c r="H131" s="38"/>
      <c r="I131" s="37"/>
      <c r="J131" s="37"/>
      <c r="K131" s="37"/>
      <c r="L131" s="33"/>
      <c r="M131" s="33"/>
      <c r="N131" s="33"/>
      <c r="O131" s="72"/>
      <c r="P131" s="72"/>
      <c r="Q131" s="72"/>
      <c r="R131" s="72"/>
      <c r="S131" s="72"/>
      <c r="T131" s="66"/>
      <c r="U131" s="66"/>
      <c r="V131" s="66"/>
      <c r="W131" s="66"/>
      <c r="X131" s="66"/>
      <c r="Y131" s="38"/>
      <c r="Z131" s="37"/>
      <c r="AA131" s="35"/>
      <c r="AB131" s="35"/>
      <c r="AC131" s="38"/>
      <c r="AD131" s="39"/>
      <c r="AE131" s="39"/>
      <c r="AF131" s="38"/>
      <c r="AG131" s="39"/>
      <c r="AH131" s="38"/>
      <c r="AI131" s="39"/>
      <c r="AJ131" s="42"/>
      <c r="AK131" s="38"/>
      <c r="AL131" s="38"/>
      <c r="AM131" s="38"/>
      <c r="AN131" s="38"/>
      <c r="AO131" s="38"/>
      <c r="AP131" s="38"/>
      <c r="AQ131" s="43"/>
      <c r="AR131" s="44"/>
    </row>
    <row r="132" spans="2:44" ht="12.75">
      <c r="B132" s="38"/>
      <c r="C132" s="78"/>
      <c r="D132" s="62"/>
      <c r="E132" s="38"/>
      <c r="F132" s="40"/>
      <c r="G132" s="37"/>
      <c r="H132" s="38"/>
      <c r="I132" s="37"/>
      <c r="J132" s="37"/>
      <c r="K132" s="37"/>
      <c r="L132" s="33"/>
      <c r="M132" s="33"/>
      <c r="N132" s="33"/>
      <c r="O132" s="72"/>
      <c r="P132" s="72"/>
      <c r="Q132" s="72"/>
      <c r="R132" s="72"/>
      <c r="S132" s="72"/>
      <c r="T132" s="66"/>
      <c r="U132" s="66"/>
      <c r="V132" s="66"/>
      <c r="W132" s="66"/>
      <c r="X132" s="66"/>
      <c r="Y132" s="38"/>
      <c r="Z132" s="37"/>
      <c r="AA132" s="35"/>
      <c r="AB132" s="35"/>
      <c r="AC132" s="38"/>
      <c r="AD132" s="39"/>
      <c r="AE132" s="39"/>
      <c r="AF132" s="38"/>
      <c r="AG132" s="39"/>
      <c r="AH132" s="38"/>
      <c r="AI132" s="39"/>
      <c r="AJ132" s="42"/>
      <c r="AK132" s="38"/>
      <c r="AL132" s="38"/>
      <c r="AM132" s="38"/>
      <c r="AN132" s="38"/>
      <c r="AO132" s="38"/>
      <c r="AP132" s="38"/>
      <c r="AQ132" s="43"/>
      <c r="AR132" s="44"/>
    </row>
    <row r="133" spans="2:44" ht="12.75">
      <c r="B133" s="38"/>
      <c r="C133" s="78"/>
      <c r="D133" s="62"/>
      <c r="E133" s="38"/>
      <c r="F133" s="40"/>
      <c r="G133" s="37"/>
      <c r="H133" s="38"/>
      <c r="I133" s="37"/>
      <c r="J133" s="37"/>
      <c r="K133" s="37"/>
      <c r="L133" s="33"/>
      <c r="M133" s="33"/>
      <c r="N133" s="33"/>
      <c r="O133" s="72"/>
      <c r="P133" s="72"/>
      <c r="Q133" s="72"/>
      <c r="R133" s="72"/>
      <c r="S133" s="72"/>
      <c r="T133" s="66"/>
      <c r="U133" s="66"/>
      <c r="V133" s="66"/>
      <c r="W133" s="66"/>
      <c r="X133" s="66"/>
      <c r="Y133" s="38"/>
      <c r="Z133" s="37"/>
      <c r="AA133" s="35"/>
      <c r="AB133" s="35"/>
      <c r="AC133" s="38"/>
      <c r="AD133" s="39"/>
      <c r="AE133" s="39"/>
      <c r="AF133" s="38"/>
      <c r="AG133" s="39"/>
      <c r="AH133" s="38"/>
      <c r="AI133" s="39"/>
      <c r="AJ133" s="42"/>
      <c r="AK133" s="38"/>
      <c r="AL133" s="38"/>
      <c r="AM133" s="38"/>
      <c r="AN133" s="38"/>
      <c r="AO133" s="38"/>
      <c r="AP133" s="38"/>
      <c r="AQ133" s="43"/>
      <c r="AR133" s="44"/>
    </row>
    <row r="134" spans="2:44" ht="12.75">
      <c r="B134" s="38"/>
      <c r="C134" s="78"/>
      <c r="D134" s="36"/>
      <c r="E134" s="38"/>
      <c r="F134" s="40"/>
      <c r="G134" s="37"/>
      <c r="H134" s="38"/>
      <c r="I134" s="37"/>
      <c r="J134" s="37"/>
      <c r="K134" s="37"/>
      <c r="L134" s="33"/>
      <c r="M134" s="33"/>
      <c r="N134" s="33"/>
      <c r="O134" s="72"/>
      <c r="P134" s="72"/>
      <c r="Q134" s="72"/>
      <c r="R134" s="72"/>
      <c r="S134" s="72"/>
      <c r="T134" s="66"/>
      <c r="U134" s="66"/>
      <c r="V134" s="66"/>
      <c r="W134" s="66"/>
      <c r="X134" s="66"/>
      <c r="Y134" s="38"/>
      <c r="Z134" s="37"/>
      <c r="AA134" s="35"/>
      <c r="AB134" s="35"/>
      <c r="AC134" s="38"/>
      <c r="AD134" s="39"/>
      <c r="AE134" s="39"/>
      <c r="AF134" s="38"/>
      <c r="AG134" s="39"/>
      <c r="AH134" s="38"/>
      <c r="AI134" s="39"/>
      <c r="AJ134" s="42"/>
      <c r="AK134" s="38"/>
      <c r="AL134" s="38"/>
      <c r="AM134" s="38"/>
      <c r="AN134" s="38"/>
      <c r="AO134" s="38"/>
      <c r="AP134" s="38"/>
      <c r="AQ134" s="43"/>
      <c r="AR134" s="44"/>
    </row>
    <row r="135" spans="2:44" ht="12.75">
      <c r="B135" s="38"/>
      <c r="C135" s="78"/>
      <c r="D135" s="36"/>
      <c r="E135" s="38"/>
      <c r="F135" s="40"/>
      <c r="G135" s="37"/>
      <c r="H135" s="38"/>
      <c r="I135" s="37"/>
      <c r="J135" s="37"/>
      <c r="K135" s="37"/>
      <c r="L135" s="33"/>
      <c r="M135" s="33"/>
      <c r="N135" s="33"/>
      <c r="O135" s="72"/>
      <c r="P135" s="72"/>
      <c r="Q135" s="72"/>
      <c r="R135" s="72"/>
      <c r="S135" s="72"/>
      <c r="T135" s="66"/>
      <c r="U135" s="66"/>
      <c r="V135" s="66"/>
      <c r="W135" s="66"/>
      <c r="X135" s="66"/>
      <c r="Y135" s="38"/>
      <c r="Z135" s="37"/>
      <c r="AA135" s="35"/>
      <c r="AB135" s="35"/>
      <c r="AC135" s="38"/>
      <c r="AD135" s="39"/>
      <c r="AE135" s="39"/>
      <c r="AF135" s="38"/>
      <c r="AG135" s="39"/>
      <c r="AH135" s="38"/>
      <c r="AI135" s="39"/>
      <c r="AJ135" s="42"/>
      <c r="AK135" s="38"/>
      <c r="AL135" s="38"/>
      <c r="AM135" s="38"/>
      <c r="AN135" s="38"/>
      <c r="AO135" s="38"/>
      <c r="AP135" s="38"/>
      <c r="AQ135" s="43"/>
      <c r="AR135" s="44"/>
    </row>
    <row r="136" spans="2:44" ht="12.75">
      <c r="B136" s="38"/>
      <c r="C136" s="78"/>
      <c r="D136" s="36"/>
      <c r="E136" s="38"/>
      <c r="F136" s="40"/>
      <c r="G136" s="37"/>
      <c r="H136" s="38"/>
      <c r="I136" s="37"/>
      <c r="J136" s="37"/>
      <c r="K136" s="37"/>
      <c r="L136" s="33"/>
      <c r="M136" s="33"/>
      <c r="N136" s="33"/>
      <c r="O136" s="72"/>
      <c r="P136" s="72"/>
      <c r="Q136" s="72"/>
      <c r="R136" s="72"/>
      <c r="S136" s="72"/>
      <c r="T136" s="66"/>
      <c r="U136" s="66"/>
      <c r="V136" s="66"/>
      <c r="W136" s="66"/>
      <c r="X136" s="66"/>
      <c r="Y136" s="38"/>
      <c r="Z136" s="37"/>
      <c r="AA136" s="35"/>
      <c r="AB136" s="35"/>
      <c r="AC136" s="38"/>
      <c r="AD136" s="39"/>
      <c r="AE136" s="39"/>
      <c r="AF136" s="38"/>
      <c r="AG136" s="39"/>
      <c r="AH136" s="38"/>
      <c r="AI136" s="39"/>
      <c r="AJ136" s="42"/>
      <c r="AK136" s="38"/>
      <c r="AL136" s="38"/>
      <c r="AM136" s="38"/>
      <c r="AN136" s="38"/>
      <c r="AO136" s="38"/>
      <c r="AP136" s="38"/>
      <c r="AQ136" s="43"/>
      <c r="AR136" s="44"/>
    </row>
    <row r="137" spans="2:44" ht="12.75">
      <c r="B137" s="38"/>
      <c r="C137" s="78"/>
      <c r="D137" s="36"/>
      <c r="E137" s="38"/>
      <c r="F137" s="40"/>
      <c r="G137" s="37"/>
      <c r="H137" s="38"/>
      <c r="I137" s="37"/>
      <c r="J137" s="37"/>
      <c r="K137" s="37"/>
      <c r="L137" s="33"/>
      <c r="M137" s="33"/>
      <c r="N137" s="33"/>
      <c r="O137" s="72"/>
      <c r="P137" s="72"/>
      <c r="Q137" s="72"/>
      <c r="R137" s="72"/>
      <c r="S137" s="72"/>
      <c r="T137" s="66"/>
      <c r="U137" s="66"/>
      <c r="V137" s="66"/>
      <c r="W137" s="66"/>
      <c r="X137" s="66"/>
      <c r="Y137" s="38"/>
      <c r="Z137" s="37"/>
      <c r="AA137" s="35"/>
      <c r="AB137" s="35"/>
      <c r="AC137" s="38"/>
      <c r="AD137" s="39"/>
      <c r="AE137" s="39"/>
      <c r="AF137" s="38"/>
      <c r="AG137" s="39"/>
      <c r="AH137" s="38"/>
      <c r="AI137" s="39"/>
      <c r="AJ137" s="42"/>
      <c r="AK137" s="38"/>
      <c r="AL137" s="38"/>
      <c r="AM137" s="38"/>
      <c r="AN137" s="38"/>
      <c r="AO137" s="38"/>
      <c r="AP137" s="38"/>
      <c r="AQ137" s="43"/>
      <c r="AR137" s="44"/>
    </row>
    <row r="138" spans="2:44" ht="12.75">
      <c r="B138" s="38"/>
      <c r="C138" s="78"/>
      <c r="D138" s="36"/>
      <c r="E138" s="38"/>
      <c r="F138" s="40"/>
      <c r="G138" s="37"/>
      <c r="H138" s="38"/>
      <c r="I138" s="37"/>
      <c r="J138" s="37"/>
      <c r="K138" s="37"/>
      <c r="L138" s="33"/>
      <c r="M138" s="33"/>
      <c r="N138" s="33"/>
      <c r="O138" s="72"/>
      <c r="P138" s="72"/>
      <c r="Q138" s="72"/>
      <c r="R138" s="72"/>
      <c r="S138" s="72"/>
      <c r="T138" s="66"/>
      <c r="U138" s="66"/>
      <c r="V138" s="66"/>
      <c r="W138" s="66"/>
      <c r="X138" s="66"/>
      <c r="Y138" s="38"/>
      <c r="Z138" s="37"/>
      <c r="AA138" s="35"/>
      <c r="AB138" s="35"/>
      <c r="AC138" s="38"/>
      <c r="AD138" s="39"/>
      <c r="AE138" s="39"/>
      <c r="AF138" s="38"/>
      <c r="AG138" s="39"/>
      <c r="AH138" s="38"/>
      <c r="AI138" s="39"/>
      <c r="AJ138" s="42"/>
      <c r="AK138" s="38"/>
      <c r="AL138" s="38"/>
      <c r="AM138" s="38"/>
      <c r="AN138" s="38"/>
      <c r="AO138" s="38"/>
      <c r="AP138" s="38"/>
      <c r="AQ138" s="43"/>
      <c r="AR138" s="44"/>
    </row>
    <row r="139" spans="2:44" ht="12.75">
      <c r="B139" s="38"/>
      <c r="C139" s="78"/>
      <c r="D139" s="36"/>
      <c r="E139" s="38"/>
      <c r="F139" s="40"/>
      <c r="G139" s="37"/>
      <c r="H139" s="38"/>
      <c r="I139" s="37"/>
      <c r="J139" s="37"/>
      <c r="K139" s="37"/>
      <c r="L139" s="33"/>
      <c r="M139" s="33"/>
      <c r="N139" s="33"/>
      <c r="O139" s="72"/>
      <c r="P139" s="72"/>
      <c r="Q139" s="72"/>
      <c r="R139" s="72"/>
      <c r="S139" s="72"/>
      <c r="T139" s="66"/>
      <c r="U139" s="66"/>
      <c r="V139" s="66"/>
      <c r="W139" s="66"/>
      <c r="X139" s="66"/>
      <c r="Y139" s="38"/>
      <c r="Z139" s="37"/>
      <c r="AA139" s="35"/>
      <c r="AB139" s="35"/>
      <c r="AC139" s="38"/>
      <c r="AD139" s="39"/>
      <c r="AE139" s="39"/>
      <c r="AF139" s="38"/>
      <c r="AG139" s="39"/>
      <c r="AH139" s="38"/>
      <c r="AI139" s="39"/>
      <c r="AJ139" s="42"/>
      <c r="AK139" s="38"/>
      <c r="AL139" s="38"/>
      <c r="AM139" s="38"/>
      <c r="AN139" s="38"/>
      <c r="AO139" s="38"/>
      <c r="AP139" s="38"/>
      <c r="AQ139" s="43"/>
      <c r="AR139" s="44"/>
    </row>
    <row r="140" spans="2:44" ht="12.75">
      <c r="B140" s="38"/>
      <c r="C140" s="78"/>
      <c r="D140" s="36"/>
      <c r="E140" s="38"/>
      <c r="F140" s="40"/>
      <c r="G140" s="37"/>
      <c r="H140" s="38"/>
      <c r="I140" s="37"/>
      <c r="J140" s="37"/>
      <c r="K140" s="37"/>
      <c r="L140" s="33"/>
      <c r="M140" s="33"/>
      <c r="N140" s="33"/>
      <c r="O140" s="72"/>
      <c r="P140" s="72"/>
      <c r="Q140" s="72"/>
      <c r="R140" s="72"/>
      <c r="S140" s="72"/>
      <c r="T140" s="66"/>
      <c r="U140" s="66"/>
      <c r="V140" s="66"/>
      <c r="W140" s="66"/>
      <c r="X140" s="66"/>
      <c r="Y140" s="38"/>
      <c r="Z140" s="37"/>
      <c r="AA140" s="35"/>
      <c r="AB140" s="35"/>
      <c r="AC140" s="38"/>
      <c r="AD140" s="39"/>
      <c r="AE140" s="39"/>
      <c r="AF140" s="38"/>
      <c r="AG140" s="39"/>
      <c r="AH140" s="38"/>
      <c r="AI140" s="39"/>
      <c r="AJ140" s="42"/>
      <c r="AK140" s="38"/>
      <c r="AL140" s="38"/>
      <c r="AM140" s="38"/>
      <c r="AN140" s="38"/>
      <c r="AO140" s="38"/>
      <c r="AP140" s="38"/>
      <c r="AQ140" s="43"/>
      <c r="AR140" s="44"/>
    </row>
    <row r="141" spans="2:44" ht="12.75">
      <c r="B141" s="38"/>
      <c r="C141" s="78"/>
      <c r="D141" s="36"/>
      <c r="E141" s="38"/>
      <c r="F141" s="40"/>
      <c r="G141" s="37"/>
      <c r="H141" s="38"/>
      <c r="I141" s="37"/>
      <c r="J141" s="37"/>
      <c r="K141" s="37"/>
      <c r="L141" s="33"/>
      <c r="M141" s="33"/>
      <c r="N141" s="33"/>
      <c r="O141" s="72"/>
      <c r="P141" s="72"/>
      <c r="Q141" s="72"/>
      <c r="R141" s="72"/>
      <c r="S141" s="72"/>
      <c r="T141" s="66"/>
      <c r="U141" s="66"/>
      <c r="V141" s="66"/>
      <c r="W141" s="66"/>
      <c r="X141" s="66"/>
      <c r="Y141" s="38"/>
      <c r="Z141" s="37"/>
      <c r="AA141" s="35"/>
      <c r="AB141" s="35"/>
      <c r="AC141" s="38"/>
      <c r="AD141" s="39"/>
      <c r="AE141" s="39"/>
      <c r="AF141" s="38"/>
      <c r="AG141" s="39"/>
      <c r="AH141" s="38"/>
      <c r="AI141" s="39"/>
      <c r="AJ141" s="42"/>
      <c r="AK141" s="38"/>
      <c r="AL141" s="38"/>
      <c r="AM141" s="38"/>
      <c r="AN141" s="38"/>
      <c r="AO141" s="38"/>
      <c r="AP141" s="38"/>
      <c r="AQ141" s="43"/>
      <c r="AR141" s="44"/>
    </row>
    <row r="142" spans="2:44" ht="12.75">
      <c r="B142" s="38"/>
      <c r="C142" s="78"/>
      <c r="D142" s="36"/>
      <c r="E142" s="38"/>
      <c r="F142" s="40"/>
      <c r="G142" s="37"/>
      <c r="H142" s="38"/>
      <c r="I142" s="37"/>
      <c r="J142" s="37"/>
      <c r="K142" s="37"/>
      <c r="L142" s="33"/>
      <c r="M142" s="33"/>
      <c r="N142" s="33"/>
      <c r="O142" s="72"/>
      <c r="P142" s="72"/>
      <c r="Q142" s="72"/>
      <c r="R142" s="72"/>
      <c r="S142" s="72"/>
      <c r="T142" s="66"/>
      <c r="U142" s="66"/>
      <c r="V142" s="66"/>
      <c r="W142" s="66"/>
      <c r="X142" s="66"/>
      <c r="Y142" s="37"/>
      <c r="Z142" s="37"/>
      <c r="AA142" s="35"/>
      <c r="AB142" s="35"/>
      <c r="AC142" s="38"/>
      <c r="AD142" s="39"/>
      <c r="AE142" s="39"/>
      <c r="AF142" s="38"/>
      <c r="AG142" s="39"/>
      <c r="AH142" s="38"/>
      <c r="AI142" s="39"/>
      <c r="AJ142" s="42"/>
      <c r="AK142" s="38"/>
      <c r="AL142" s="38"/>
      <c r="AM142" s="38"/>
      <c r="AN142" s="38"/>
      <c r="AO142" s="38"/>
      <c r="AP142" s="38"/>
      <c r="AQ142" s="43"/>
      <c r="AR142" s="44"/>
    </row>
    <row r="143" spans="2:44" ht="12.75">
      <c r="B143" s="38"/>
      <c r="C143" s="78"/>
      <c r="D143" s="36"/>
      <c r="E143" s="38"/>
      <c r="F143" s="40"/>
      <c r="G143" s="38"/>
      <c r="H143" s="38"/>
      <c r="I143" s="38"/>
      <c r="J143" s="38"/>
      <c r="K143" s="38"/>
      <c r="L143" s="33"/>
      <c r="M143" s="33"/>
      <c r="N143" s="33"/>
      <c r="O143" s="72"/>
      <c r="P143" s="72"/>
      <c r="Q143" s="72"/>
      <c r="R143" s="72"/>
      <c r="S143" s="72"/>
      <c r="T143" s="66"/>
      <c r="U143" s="66"/>
      <c r="V143" s="66"/>
      <c r="W143" s="66"/>
      <c r="X143" s="66"/>
      <c r="Y143" s="38"/>
      <c r="Z143" s="37"/>
      <c r="AA143" s="39"/>
      <c r="AB143" s="39"/>
      <c r="AC143" s="38"/>
      <c r="AD143" s="39"/>
      <c r="AE143" s="39"/>
      <c r="AF143" s="38"/>
      <c r="AG143" s="39"/>
      <c r="AH143" s="38"/>
      <c r="AI143" s="39"/>
      <c r="AJ143" s="42"/>
      <c r="AK143" s="38"/>
      <c r="AL143" s="38"/>
      <c r="AM143" s="38"/>
      <c r="AN143" s="38"/>
      <c r="AO143" s="38"/>
      <c r="AP143" s="38"/>
      <c r="AQ143" s="43"/>
      <c r="AR143" s="44"/>
    </row>
    <row r="144" spans="2:44" ht="12.75">
      <c r="B144" s="38"/>
      <c r="C144" s="78"/>
      <c r="D144" s="36"/>
      <c r="E144" s="38"/>
      <c r="F144" s="40"/>
      <c r="G144" s="37"/>
      <c r="H144" s="38"/>
      <c r="I144" s="37"/>
      <c r="J144" s="37"/>
      <c r="K144" s="37"/>
      <c r="L144" s="33"/>
      <c r="M144" s="33"/>
      <c r="N144" s="33"/>
      <c r="O144" s="72"/>
      <c r="P144" s="72"/>
      <c r="Q144" s="72"/>
      <c r="R144" s="72"/>
      <c r="S144" s="72"/>
      <c r="T144" s="66"/>
      <c r="U144" s="66"/>
      <c r="V144" s="66"/>
      <c r="W144" s="66"/>
      <c r="X144" s="66"/>
      <c r="Y144" s="38"/>
      <c r="Z144" s="37"/>
      <c r="AA144" s="35"/>
      <c r="AB144" s="35"/>
      <c r="AC144" s="38"/>
      <c r="AD144" s="39"/>
      <c r="AE144" s="39"/>
      <c r="AF144" s="38"/>
      <c r="AG144" s="39"/>
      <c r="AH144" s="38"/>
      <c r="AI144" s="39"/>
      <c r="AJ144" s="42"/>
      <c r="AK144" s="38"/>
      <c r="AL144" s="38"/>
      <c r="AM144" s="38"/>
      <c r="AN144" s="38"/>
      <c r="AO144" s="38"/>
      <c r="AP144" s="38"/>
      <c r="AQ144" s="43"/>
      <c r="AR144" s="44"/>
    </row>
    <row r="145" spans="2:44" ht="12.75">
      <c r="B145" s="38"/>
      <c r="C145" s="78"/>
      <c r="D145" s="36"/>
      <c r="E145" s="38"/>
      <c r="F145" s="40"/>
      <c r="G145" s="37"/>
      <c r="H145" s="38"/>
      <c r="I145" s="37"/>
      <c r="J145" s="37"/>
      <c r="K145" s="37"/>
      <c r="L145" s="33"/>
      <c r="M145" s="33"/>
      <c r="N145" s="33"/>
      <c r="O145" s="72"/>
      <c r="P145" s="72"/>
      <c r="Q145" s="72"/>
      <c r="R145" s="72"/>
      <c r="S145" s="72"/>
      <c r="T145" s="66"/>
      <c r="U145" s="66"/>
      <c r="V145" s="66"/>
      <c r="W145" s="66"/>
      <c r="X145" s="66"/>
      <c r="Y145" s="38"/>
      <c r="Z145" s="37"/>
      <c r="AA145" s="35"/>
      <c r="AB145" s="35"/>
      <c r="AC145" s="38"/>
      <c r="AD145" s="39"/>
      <c r="AE145" s="39"/>
      <c r="AF145" s="38"/>
      <c r="AG145" s="39"/>
      <c r="AH145" s="38"/>
      <c r="AI145" s="39"/>
      <c r="AJ145" s="42"/>
      <c r="AK145" s="38"/>
      <c r="AL145" s="38"/>
      <c r="AM145" s="38"/>
      <c r="AN145" s="38"/>
      <c r="AO145" s="38"/>
      <c r="AP145" s="38"/>
      <c r="AQ145" s="43"/>
      <c r="AR145" s="44"/>
    </row>
    <row r="146" spans="2:44" ht="12.75">
      <c r="B146" s="38"/>
      <c r="C146" s="78"/>
      <c r="D146" s="36"/>
      <c r="E146" s="38"/>
      <c r="F146" s="40"/>
      <c r="G146" s="37"/>
      <c r="H146" s="38"/>
      <c r="I146" s="37"/>
      <c r="J146" s="37"/>
      <c r="K146" s="37"/>
      <c r="L146" s="33"/>
      <c r="M146" s="33"/>
      <c r="N146" s="33"/>
      <c r="O146" s="72"/>
      <c r="P146" s="72"/>
      <c r="Q146" s="72"/>
      <c r="R146" s="72"/>
      <c r="S146" s="72"/>
      <c r="T146" s="66"/>
      <c r="U146" s="66"/>
      <c r="V146" s="66"/>
      <c r="W146" s="66"/>
      <c r="X146" s="66"/>
      <c r="Y146" s="38"/>
      <c r="Z146" s="37"/>
      <c r="AA146" s="35"/>
      <c r="AB146" s="35"/>
      <c r="AC146" s="38"/>
      <c r="AD146" s="39"/>
      <c r="AE146" s="39"/>
      <c r="AF146" s="38"/>
      <c r="AG146" s="39"/>
      <c r="AH146" s="38"/>
      <c r="AI146" s="39"/>
      <c r="AJ146" s="42"/>
      <c r="AK146" s="38"/>
      <c r="AL146" s="38"/>
      <c r="AM146" s="38"/>
      <c r="AN146" s="38"/>
      <c r="AO146" s="38"/>
      <c r="AP146" s="38"/>
      <c r="AQ146" s="43"/>
      <c r="AR146" s="44"/>
    </row>
    <row r="147" spans="2:44" ht="12.75">
      <c r="B147" s="38"/>
      <c r="C147" s="78"/>
      <c r="D147" s="36"/>
      <c r="E147" s="38"/>
      <c r="F147" s="40"/>
      <c r="G147" s="37"/>
      <c r="H147" s="38"/>
      <c r="I147" s="37"/>
      <c r="J147" s="37"/>
      <c r="K147" s="37"/>
      <c r="L147" s="33"/>
      <c r="M147" s="33"/>
      <c r="N147" s="33"/>
      <c r="O147" s="72"/>
      <c r="P147" s="72"/>
      <c r="Q147" s="72"/>
      <c r="R147" s="72"/>
      <c r="S147" s="72"/>
      <c r="T147" s="66"/>
      <c r="U147" s="66"/>
      <c r="V147" s="66"/>
      <c r="W147" s="66"/>
      <c r="X147" s="66"/>
      <c r="Y147" s="38"/>
      <c r="Z147" s="37"/>
      <c r="AA147" s="35"/>
      <c r="AB147" s="35"/>
      <c r="AC147" s="38"/>
      <c r="AD147" s="39"/>
      <c r="AE147" s="39"/>
      <c r="AF147" s="38"/>
      <c r="AG147" s="39"/>
      <c r="AH147" s="38"/>
      <c r="AI147" s="39"/>
      <c r="AJ147" s="42"/>
      <c r="AK147" s="38"/>
      <c r="AL147" s="38"/>
      <c r="AM147" s="38"/>
      <c r="AN147" s="38"/>
      <c r="AO147" s="38"/>
      <c r="AP147" s="38"/>
      <c r="AQ147" s="43"/>
      <c r="AR147" s="44"/>
    </row>
    <row r="148" spans="2:44" ht="12.75">
      <c r="B148" s="38"/>
      <c r="C148" s="78"/>
      <c r="D148" s="36"/>
      <c r="E148" s="38"/>
      <c r="F148" s="40"/>
      <c r="G148" s="37"/>
      <c r="H148" s="38"/>
      <c r="I148" s="37"/>
      <c r="J148" s="37"/>
      <c r="K148" s="37"/>
      <c r="L148" s="33"/>
      <c r="M148" s="33"/>
      <c r="N148" s="33"/>
      <c r="O148" s="72"/>
      <c r="P148" s="72"/>
      <c r="Q148" s="72"/>
      <c r="R148" s="72"/>
      <c r="S148" s="72"/>
      <c r="T148" s="66"/>
      <c r="U148" s="66"/>
      <c r="V148" s="66"/>
      <c r="W148" s="66"/>
      <c r="X148" s="66"/>
      <c r="Y148" s="38"/>
      <c r="Z148" s="37"/>
      <c r="AA148" s="35"/>
      <c r="AB148" s="35"/>
      <c r="AC148" s="38"/>
      <c r="AD148" s="39"/>
      <c r="AE148" s="39"/>
      <c r="AF148" s="38"/>
      <c r="AG148" s="39"/>
      <c r="AH148" s="38"/>
      <c r="AI148" s="39"/>
      <c r="AJ148" s="42"/>
      <c r="AK148" s="38"/>
      <c r="AL148" s="38"/>
      <c r="AM148" s="38"/>
      <c r="AN148" s="38"/>
      <c r="AO148" s="38"/>
      <c r="AP148" s="38"/>
      <c r="AQ148" s="43"/>
      <c r="AR148" s="44"/>
    </row>
    <row r="149" spans="2:44" ht="12.75">
      <c r="B149" s="38"/>
      <c r="C149" s="78"/>
      <c r="D149" s="36"/>
      <c r="E149" s="38"/>
      <c r="F149" s="40"/>
      <c r="G149" s="37"/>
      <c r="H149" s="38"/>
      <c r="I149" s="37"/>
      <c r="J149" s="37"/>
      <c r="K149" s="37"/>
      <c r="L149" s="33"/>
      <c r="M149" s="33"/>
      <c r="N149" s="33"/>
      <c r="O149" s="72"/>
      <c r="P149" s="72"/>
      <c r="Q149" s="72"/>
      <c r="R149" s="72"/>
      <c r="S149" s="72"/>
      <c r="T149" s="66"/>
      <c r="U149" s="66"/>
      <c r="V149" s="66"/>
      <c r="W149" s="66"/>
      <c r="X149" s="66"/>
      <c r="Y149" s="38"/>
      <c r="Z149" s="37"/>
      <c r="AA149" s="35"/>
      <c r="AB149" s="35"/>
      <c r="AC149" s="38"/>
      <c r="AD149" s="39"/>
      <c r="AE149" s="39"/>
      <c r="AF149" s="38"/>
      <c r="AG149" s="39"/>
      <c r="AH149" s="38"/>
      <c r="AI149" s="39"/>
      <c r="AJ149" s="42"/>
      <c r="AK149" s="38"/>
      <c r="AL149" s="38"/>
      <c r="AM149" s="38"/>
      <c r="AN149" s="38"/>
      <c r="AO149" s="38"/>
      <c r="AP149" s="38"/>
      <c r="AQ149" s="43"/>
      <c r="AR149" s="44"/>
    </row>
    <row r="150" spans="2:44" ht="12.75">
      <c r="B150" s="38"/>
      <c r="C150" s="78"/>
      <c r="D150" s="36"/>
      <c r="E150" s="38"/>
      <c r="F150" s="40"/>
      <c r="G150" s="37"/>
      <c r="H150" s="38"/>
      <c r="I150" s="37"/>
      <c r="J150" s="37"/>
      <c r="K150" s="37"/>
      <c r="L150" s="33"/>
      <c r="M150" s="33"/>
      <c r="N150" s="33"/>
      <c r="O150" s="72"/>
      <c r="P150" s="72"/>
      <c r="Q150" s="72"/>
      <c r="R150" s="72"/>
      <c r="S150" s="72"/>
      <c r="T150" s="66"/>
      <c r="U150" s="66"/>
      <c r="V150" s="66"/>
      <c r="W150" s="66"/>
      <c r="X150" s="66"/>
      <c r="Y150" s="38"/>
      <c r="Z150" s="37"/>
      <c r="AA150" s="35"/>
      <c r="AB150" s="35"/>
      <c r="AC150" s="38"/>
      <c r="AD150" s="39"/>
      <c r="AE150" s="39"/>
      <c r="AF150" s="38"/>
      <c r="AG150" s="39"/>
      <c r="AH150" s="38"/>
      <c r="AI150" s="39"/>
      <c r="AJ150" s="42"/>
      <c r="AK150" s="38"/>
      <c r="AL150" s="38"/>
      <c r="AM150" s="38"/>
      <c r="AN150" s="38"/>
      <c r="AO150" s="38"/>
      <c r="AP150" s="38"/>
      <c r="AQ150" s="43"/>
      <c r="AR150" s="44"/>
    </row>
    <row r="151" spans="2:44" ht="12.75">
      <c r="B151" s="38"/>
      <c r="C151" s="78"/>
      <c r="D151" s="36"/>
      <c r="E151" s="38"/>
      <c r="F151" s="40"/>
      <c r="G151" s="37"/>
      <c r="H151" s="38"/>
      <c r="I151" s="37"/>
      <c r="J151" s="37"/>
      <c r="K151" s="37"/>
      <c r="L151" s="33"/>
      <c r="M151" s="33"/>
      <c r="N151" s="33"/>
      <c r="O151" s="72"/>
      <c r="P151" s="72"/>
      <c r="Q151" s="72"/>
      <c r="R151" s="72"/>
      <c r="S151" s="72"/>
      <c r="T151" s="66"/>
      <c r="U151" s="66"/>
      <c r="V151" s="66"/>
      <c r="W151" s="66"/>
      <c r="X151" s="66"/>
      <c r="Y151" s="38"/>
      <c r="Z151" s="37"/>
      <c r="AA151" s="35"/>
      <c r="AB151" s="35"/>
      <c r="AC151" s="38"/>
      <c r="AD151" s="39"/>
      <c r="AE151" s="39"/>
      <c r="AF151" s="38"/>
      <c r="AG151" s="39"/>
      <c r="AH151" s="38"/>
      <c r="AI151" s="39"/>
      <c r="AJ151" s="42"/>
      <c r="AK151" s="38"/>
      <c r="AL151" s="38"/>
      <c r="AM151" s="38"/>
      <c r="AN151" s="38"/>
      <c r="AO151" s="38"/>
      <c r="AP151" s="38"/>
      <c r="AQ151" s="43"/>
      <c r="AR151" s="44"/>
    </row>
    <row r="152" spans="2:44" ht="12.75">
      <c r="B152" s="38"/>
      <c r="C152" s="78"/>
      <c r="D152" s="36"/>
      <c r="E152" s="38"/>
      <c r="F152" s="40"/>
      <c r="G152" s="37"/>
      <c r="H152" s="38"/>
      <c r="I152" s="37"/>
      <c r="J152" s="37"/>
      <c r="K152" s="37"/>
      <c r="L152" s="33"/>
      <c r="M152" s="33"/>
      <c r="N152" s="33"/>
      <c r="O152" s="72"/>
      <c r="P152" s="72"/>
      <c r="Q152" s="72"/>
      <c r="R152" s="72"/>
      <c r="S152" s="72"/>
      <c r="T152" s="66"/>
      <c r="U152" s="66"/>
      <c r="V152" s="66"/>
      <c r="W152" s="66"/>
      <c r="X152" s="66"/>
      <c r="Y152" s="38"/>
      <c r="Z152" s="37"/>
      <c r="AA152" s="35"/>
      <c r="AB152" s="35"/>
      <c r="AC152" s="38"/>
      <c r="AD152" s="39"/>
      <c r="AE152" s="39"/>
      <c r="AF152" s="38"/>
      <c r="AG152" s="39"/>
      <c r="AH152" s="38"/>
      <c r="AI152" s="39"/>
      <c r="AJ152" s="42"/>
      <c r="AK152" s="38"/>
      <c r="AL152" s="38"/>
      <c r="AM152" s="38"/>
      <c r="AN152" s="38"/>
      <c r="AO152" s="38"/>
      <c r="AP152" s="38"/>
      <c r="AQ152" s="43"/>
      <c r="AR152" s="44"/>
    </row>
    <row r="153" spans="2:44" ht="12.75">
      <c r="B153" s="38"/>
      <c r="C153" s="78"/>
      <c r="D153" s="40"/>
      <c r="E153" s="38"/>
      <c r="F153" s="40"/>
      <c r="G153" s="37"/>
      <c r="H153" s="38"/>
      <c r="I153" s="37"/>
      <c r="J153" s="37"/>
      <c r="K153" s="37"/>
      <c r="L153" s="33"/>
      <c r="M153" s="33"/>
      <c r="N153" s="33"/>
      <c r="O153" s="72"/>
      <c r="P153" s="72"/>
      <c r="Q153" s="72"/>
      <c r="R153" s="72"/>
      <c r="S153" s="72"/>
      <c r="T153" s="66"/>
      <c r="U153" s="66"/>
      <c r="V153" s="66"/>
      <c r="W153" s="66"/>
      <c r="X153" s="66"/>
      <c r="Y153" s="38"/>
      <c r="Z153" s="38"/>
      <c r="AA153" s="35"/>
      <c r="AB153" s="35"/>
      <c r="AC153" s="38"/>
      <c r="AD153" s="39"/>
      <c r="AE153" s="39"/>
      <c r="AF153" s="38"/>
      <c r="AG153" s="39"/>
      <c r="AH153" s="38"/>
      <c r="AI153" s="39"/>
      <c r="AJ153" s="42"/>
      <c r="AK153" s="38"/>
      <c r="AL153" s="38"/>
      <c r="AM153" s="38"/>
      <c r="AN153" s="38"/>
      <c r="AO153" s="38"/>
      <c r="AP153" s="38"/>
      <c r="AQ153" s="43"/>
      <c r="AR153" s="44"/>
    </row>
    <row r="154" spans="2:44" ht="12.75">
      <c r="B154" s="38"/>
      <c r="C154" s="78"/>
      <c r="D154" s="40"/>
      <c r="E154" s="38"/>
      <c r="F154" s="40"/>
      <c r="G154" s="37"/>
      <c r="H154" s="38"/>
      <c r="I154" s="37"/>
      <c r="J154" s="37"/>
      <c r="K154" s="37"/>
      <c r="L154" s="33"/>
      <c r="M154" s="33"/>
      <c r="N154" s="33"/>
      <c r="O154" s="72"/>
      <c r="P154" s="72"/>
      <c r="Q154" s="72"/>
      <c r="R154" s="72"/>
      <c r="S154" s="72"/>
      <c r="T154" s="66"/>
      <c r="U154" s="66"/>
      <c r="V154" s="66"/>
      <c r="W154" s="66"/>
      <c r="X154" s="66"/>
      <c r="Y154" s="38"/>
      <c r="Z154" s="37"/>
      <c r="AA154" s="35"/>
      <c r="AB154" s="35"/>
      <c r="AC154" s="38"/>
      <c r="AD154" s="39"/>
      <c r="AE154" s="39"/>
      <c r="AF154" s="38"/>
      <c r="AG154" s="39"/>
      <c r="AH154" s="38"/>
      <c r="AI154" s="39"/>
      <c r="AJ154" s="42"/>
      <c r="AK154" s="38"/>
      <c r="AL154" s="38"/>
      <c r="AM154" s="38"/>
      <c r="AN154" s="38"/>
      <c r="AO154" s="38"/>
      <c r="AP154" s="38"/>
      <c r="AQ154" s="43"/>
      <c r="AR154" s="44"/>
    </row>
    <row r="155" spans="2:44" ht="12.75">
      <c r="B155" s="38"/>
      <c r="C155" s="78"/>
      <c r="D155" s="36"/>
      <c r="E155" s="38"/>
      <c r="F155" s="40"/>
      <c r="G155" s="37"/>
      <c r="H155" s="38"/>
      <c r="I155" s="38"/>
      <c r="J155" s="38"/>
      <c r="K155" s="37"/>
      <c r="L155" s="33"/>
      <c r="M155" s="33"/>
      <c r="N155" s="33"/>
      <c r="O155" s="72"/>
      <c r="P155" s="72"/>
      <c r="Q155" s="72"/>
      <c r="R155" s="72"/>
      <c r="S155" s="72"/>
      <c r="T155" s="66"/>
      <c r="U155" s="66"/>
      <c r="V155" s="66"/>
      <c r="W155" s="66"/>
      <c r="X155" s="66"/>
      <c r="Y155" s="38"/>
      <c r="Z155" s="37"/>
      <c r="AA155" s="39"/>
      <c r="AB155" s="39"/>
      <c r="AC155" s="38"/>
      <c r="AD155" s="39"/>
      <c r="AE155" s="39"/>
      <c r="AF155" s="38"/>
      <c r="AG155" s="39"/>
      <c r="AH155" s="38"/>
      <c r="AI155" s="39"/>
      <c r="AJ155" s="42"/>
      <c r="AK155" s="38"/>
      <c r="AL155" s="38"/>
      <c r="AM155" s="38"/>
      <c r="AN155" s="38"/>
      <c r="AO155" s="38"/>
      <c r="AP155" s="38"/>
      <c r="AQ155" s="43"/>
      <c r="AR155" s="44"/>
    </row>
    <row r="156" spans="2:44" ht="12.75">
      <c r="B156" s="38"/>
      <c r="C156" s="78"/>
      <c r="D156" s="36"/>
      <c r="E156" s="38"/>
      <c r="F156" s="40"/>
      <c r="G156" s="37"/>
      <c r="H156" s="38"/>
      <c r="I156" s="38"/>
      <c r="J156" s="38"/>
      <c r="K156" s="37"/>
      <c r="L156" s="33"/>
      <c r="M156" s="33"/>
      <c r="N156" s="33"/>
      <c r="O156" s="72"/>
      <c r="P156" s="72"/>
      <c r="Q156" s="72"/>
      <c r="R156" s="72"/>
      <c r="S156" s="72"/>
      <c r="T156" s="66"/>
      <c r="U156" s="66"/>
      <c r="V156" s="66"/>
      <c r="W156" s="66"/>
      <c r="X156" s="66"/>
      <c r="Y156" s="38"/>
      <c r="Z156" s="37"/>
      <c r="AA156" s="39"/>
      <c r="AB156" s="39"/>
      <c r="AC156" s="38"/>
      <c r="AD156" s="39"/>
      <c r="AE156" s="39"/>
      <c r="AF156" s="38"/>
      <c r="AG156" s="39"/>
      <c r="AH156" s="38"/>
      <c r="AI156" s="39"/>
      <c r="AJ156" s="42"/>
      <c r="AK156" s="38"/>
      <c r="AL156" s="38"/>
      <c r="AM156" s="38"/>
      <c r="AN156" s="38"/>
      <c r="AO156" s="38"/>
      <c r="AP156" s="38"/>
      <c r="AQ156" s="43"/>
      <c r="AR156" s="44"/>
    </row>
    <row r="157" spans="2:44" ht="12.75">
      <c r="B157" s="38"/>
      <c r="C157" s="78"/>
      <c r="D157" s="40"/>
      <c r="E157" s="38"/>
      <c r="F157" s="40"/>
      <c r="G157" s="37"/>
      <c r="H157" s="38"/>
      <c r="I157" s="37"/>
      <c r="J157" s="37"/>
      <c r="K157" s="37"/>
      <c r="L157" s="33"/>
      <c r="M157" s="33"/>
      <c r="N157" s="33"/>
      <c r="O157" s="72"/>
      <c r="P157" s="72"/>
      <c r="Q157" s="72"/>
      <c r="R157" s="72"/>
      <c r="S157" s="72"/>
      <c r="T157" s="66"/>
      <c r="U157" s="66"/>
      <c r="V157" s="66"/>
      <c r="W157" s="66"/>
      <c r="X157" s="66"/>
      <c r="Y157" s="38"/>
      <c r="Z157" s="37"/>
      <c r="AA157" s="35"/>
      <c r="AB157" s="35"/>
      <c r="AC157" s="38"/>
      <c r="AD157" s="39"/>
      <c r="AE157" s="39"/>
      <c r="AF157" s="38"/>
      <c r="AG157" s="39"/>
      <c r="AH157" s="38"/>
      <c r="AI157" s="39"/>
      <c r="AJ157" s="42"/>
      <c r="AK157" s="38"/>
      <c r="AL157" s="38"/>
      <c r="AM157" s="38"/>
      <c r="AN157" s="38"/>
      <c r="AO157" s="38"/>
      <c r="AP157" s="38"/>
      <c r="AQ157" s="43"/>
      <c r="AR157" s="44"/>
    </row>
    <row r="158" spans="2:44" ht="12.75">
      <c r="B158" s="38"/>
      <c r="C158" s="78"/>
      <c r="D158" s="40"/>
      <c r="E158" s="38"/>
      <c r="F158" s="40"/>
      <c r="G158" s="37"/>
      <c r="H158" s="38"/>
      <c r="I158" s="37"/>
      <c r="J158" s="37"/>
      <c r="K158" s="37"/>
      <c r="L158" s="33"/>
      <c r="M158" s="33"/>
      <c r="N158" s="33"/>
      <c r="O158" s="72"/>
      <c r="P158" s="72"/>
      <c r="Q158" s="72"/>
      <c r="R158" s="72"/>
      <c r="S158" s="72"/>
      <c r="T158" s="66"/>
      <c r="U158" s="66"/>
      <c r="V158" s="66"/>
      <c r="W158" s="66"/>
      <c r="X158" s="66"/>
      <c r="Y158" s="38"/>
      <c r="Z158" s="37"/>
      <c r="AA158" s="35"/>
      <c r="AB158" s="35"/>
      <c r="AC158" s="38"/>
      <c r="AD158" s="39"/>
      <c r="AE158" s="39"/>
      <c r="AF158" s="38"/>
      <c r="AG158" s="39"/>
      <c r="AH158" s="38"/>
      <c r="AI158" s="39"/>
      <c r="AJ158" s="42"/>
      <c r="AK158" s="38"/>
      <c r="AL158" s="38"/>
      <c r="AM158" s="38"/>
      <c r="AN158" s="38"/>
      <c r="AO158" s="38"/>
      <c r="AP158" s="38"/>
      <c r="AQ158" s="43"/>
      <c r="AR158" s="44"/>
    </row>
    <row r="159" spans="2:44" ht="12.75">
      <c r="B159" s="38"/>
      <c r="C159" s="78"/>
      <c r="D159" s="40"/>
      <c r="E159" s="38"/>
      <c r="F159" s="40"/>
      <c r="G159" s="37"/>
      <c r="H159" s="38"/>
      <c r="I159" s="37"/>
      <c r="J159" s="37"/>
      <c r="K159" s="37"/>
      <c r="L159" s="33"/>
      <c r="M159" s="33"/>
      <c r="N159" s="33"/>
      <c r="O159" s="72"/>
      <c r="P159" s="72"/>
      <c r="Q159" s="72"/>
      <c r="R159" s="72"/>
      <c r="S159" s="72"/>
      <c r="T159" s="66"/>
      <c r="U159" s="66"/>
      <c r="V159" s="66"/>
      <c r="W159" s="66"/>
      <c r="X159" s="66"/>
      <c r="Y159" s="38"/>
      <c r="Z159" s="37"/>
      <c r="AA159" s="35"/>
      <c r="AB159" s="35"/>
      <c r="AC159" s="38"/>
      <c r="AD159" s="39"/>
      <c r="AE159" s="39"/>
      <c r="AF159" s="38"/>
      <c r="AG159" s="39"/>
      <c r="AH159" s="38"/>
      <c r="AI159" s="39"/>
      <c r="AJ159" s="42"/>
      <c r="AK159" s="38"/>
      <c r="AL159" s="38"/>
      <c r="AM159" s="38"/>
      <c r="AN159" s="38"/>
      <c r="AO159" s="38"/>
      <c r="AP159" s="38"/>
      <c r="AQ159" s="43"/>
      <c r="AR159" s="44"/>
    </row>
    <row r="160" spans="2:44" ht="12.75">
      <c r="B160" s="38"/>
      <c r="C160" s="78"/>
      <c r="D160" s="40"/>
      <c r="E160" s="38"/>
      <c r="F160" s="40"/>
      <c r="G160" s="37"/>
      <c r="H160" s="38"/>
      <c r="I160" s="37"/>
      <c r="J160" s="37"/>
      <c r="K160" s="37"/>
      <c r="L160" s="33"/>
      <c r="M160" s="33"/>
      <c r="N160" s="33"/>
      <c r="O160" s="72"/>
      <c r="P160" s="72"/>
      <c r="Q160" s="72"/>
      <c r="R160" s="72"/>
      <c r="S160" s="72"/>
      <c r="T160" s="66"/>
      <c r="U160" s="66"/>
      <c r="V160" s="66"/>
      <c r="W160" s="66"/>
      <c r="X160" s="66"/>
      <c r="Y160" s="38"/>
      <c r="Z160" s="37"/>
      <c r="AA160" s="35"/>
      <c r="AB160" s="35"/>
      <c r="AC160" s="38"/>
      <c r="AD160" s="39"/>
      <c r="AE160" s="39"/>
      <c r="AF160" s="38"/>
      <c r="AG160" s="39"/>
      <c r="AH160" s="38"/>
      <c r="AI160" s="39"/>
      <c r="AJ160" s="42"/>
      <c r="AK160" s="38"/>
      <c r="AL160" s="38"/>
      <c r="AM160" s="38"/>
      <c r="AN160" s="38"/>
      <c r="AO160" s="38"/>
      <c r="AP160" s="38"/>
      <c r="AQ160" s="43"/>
      <c r="AR160" s="44"/>
    </row>
    <row r="161" spans="2:44" ht="12.75">
      <c r="B161" s="38"/>
      <c r="C161" s="78"/>
      <c r="D161" s="40"/>
      <c r="E161" s="38"/>
      <c r="F161" s="40"/>
      <c r="G161" s="37"/>
      <c r="H161" s="38"/>
      <c r="I161" s="37"/>
      <c r="J161" s="37"/>
      <c r="K161" s="37"/>
      <c r="L161" s="33"/>
      <c r="M161" s="33"/>
      <c r="N161" s="33"/>
      <c r="O161" s="72"/>
      <c r="P161" s="72"/>
      <c r="Q161" s="72"/>
      <c r="R161" s="72"/>
      <c r="S161" s="72"/>
      <c r="T161" s="66"/>
      <c r="U161" s="66"/>
      <c r="V161" s="66"/>
      <c r="W161" s="66"/>
      <c r="X161" s="66"/>
      <c r="Y161" s="38"/>
      <c r="Z161" s="37"/>
      <c r="AA161" s="35"/>
      <c r="AB161" s="35"/>
      <c r="AC161" s="38"/>
      <c r="AD161" s="39"/>
      <c r="AE161" s="39"/>
      <c r="AF161" s="38"/>
      <c r="AG161" s="39"/>
      <c r="AH161" s="38"/>
      <c r="AI161" s="39"/>
      <c r="AJ161" s="42"/>
      <c r="AK161" s="38"/>
      <c r="AL161" s="38"/>
      <c r="AM161" s="38"/>
      <c r="AN161" s="38"/>
      <c r="AO161" s="38"/>
      <c r="AP161" s="38"/>
      <c r="AQ161" s="43"/>
      <c r="AR161" s="44"/>
    </row>
    <row r="162" spans="2:44" ht="12.75">
      <c r="B162" s="38"/>
      <c r="C162" s="78"/>
      <c r="D162" s="40"/>
      <c r="E162" s="38"/>
      <c r="F162" s="40"/>
      <c r="G162" s="37"/>
      <c r="H162" s="38"/>
      <c r="I162" s="37"/>
      <c r="J162" s="37"/>
      <c r="K162" s="37"/>
      <c r="L162" s="33"/>
      <c r="M162" s="33"/>
      <c r="N162" s="33"/>
      <c r="O162" s="72"/>
      <c r="P162" s="72"/>
      <c r="Q162" s="72"/>
      <c r="R162" s="72"/>
      <c r="S162" s="72"/>
      <c r="T162" s="66"/>
      <c r="U162" s="66"/>
      <c r="V162" s="66"/>
      <c r="W162" s="66"/>
      <c r="X162" s="66"/>
      <c r="Y162" s="38"/>
      <c r="Z162" s="37"/>
      <c r="AA162" s="35"/>
      <c r="AB162" s="35"/>
      <c r="AC162" s="38"/>
      <c r="AD162" s="39"/>
      <c r="AE162" s="39"/>
      <c r="AF162" s="38"/>
      <c r="AG162" s="39"/>
      <c r="AH162" s="38"/>
      <c r="AI162" s="39"/>
      <c r="AJ162" s="42"/>
      <c r="AK162" s="38"/>
      <c r="AL162" s="38"/>
      <c r="AM162" s="38"/>
      <c r="AN162" s="38"/>
      <c r="AO162" s="38"/>
      <c r="AP162" s="38"/>
      <c r="AQ162" s="43"/>
      <c r="AR162" s="44"/>
    </row>
    <row r="163" spans="2:44" ht="12.75">
      <c r="B163" s="38"/>
      <c r="C163" s="78"/>
      <c r="D163" s="40"/>
      <c r="E163" s="38"/>
      <c r="F163" s="40"/>
      <c r="G163" s="37"/>
      <c r="H163" s="38"/>
      <c r="I163" s="37"/>
      <c r="J163" s="37"/>
      <c r="K163" s="37"/>
      <c r="L163" s="33"/>
      <c r="M163" s="33"/>
      <c r="N163" s="33"/>
      <c r="O163" s="72"/>
      <c r="P163" s="72"/>
      <c r="Q163" s="72"/>
      <c r="R163" s="72"/>
      <c r="S163" s="72"/>
      <c r="T163" s="66"/>
      <c r="U163" s="66"/>
      <c r="V163" s="66"/>
      <c r="W163" s="66"/>
      <c r="X163" s="66"/>
      <c r="Y163" s="38"/>
      <c r="Z163" s="37"/>
      <c r="AA163" s="35"/>
      <c r="AB163" s="35"/>
      <c r="AC163" s="38"/>
      <c r="AD163" s="39"/>
      <c r="AE163" s="39"/>
      <c r="AF163" s="38"/>
      <c r="AG163" s="39"/>
      <c r="AH163" s="38"/>
      <c r="AI163" s="39"/>
      <c r="AJ163" s="42"/>
      <c r="AK163" s="38"/>
      <c r="AL163" s="38"/>
      <c r="AM163" s="38"/>
      <c r="AN163" s="38"/>
      <c r="AO163" s="38"/>
      <c r="AP163" s="38"/>
      <c r="AQ163" s="43"/>
      <c r="AR163" s="44"/>
    </row>
    <row r="164" spans="2:44" ht="12.75">
      <c r="B164" s="38"/>
      <c r="C164" s="78"/>
      <c r="D164" s="40"/>
      <c r="E164" s="38"/>
      <c r="F164" s="40"/>
      <c r="G164" s="37"/>
      <c r="H164" s="38"/>
      <c r="I164" s="37"/>
      <c r="J164" s="37"/>
      <c r="K164" s="37"/>
      <c r="L164" s="33"/>
      <c r="M164" s="33"/>
      <c r="N164" s="33"/>
      <c r="O164" s="72"/>
      <c r="P164" s="72"/>
      <c r="Q164" s="72"/>
      <c r="R164" s="72"/>
      <c r="S164" s="72"/>
      <c r="T164" s="66"/>
      <c r="U164" s="66"/>
      <c r="V164" s="66"/>
      <c r="W164" s="66"/>
      <c r="X164" s="66"/>
      <c r="Y164" s="38"/>
      <c r="Z164" s="37"/>
      <c r="AA164" s="35"/>
      <c r="AB164" s="35"/>
      <c r="AC164" s="38"/>
      <c r="AD164" s="39"/>
      <c r="AE164" s="39"/>
      <c r="AF164" s="38"/>
      <c r="AG164" s="39"/>
      <c r="AH164" s="38"/>
      <c r="AI164" s="39"/>
      <c r="AJ164" s="42"/>
      <c r="AK164" s="38"/>
      <c r="AL164" s="38"/>
      <c r="AM164" s="38"/>
      <c r="AN164" s="38"/>
      <c r="AO164" s="38"/>
      <c r="AP164" s="38"/>
      <c r="AQ164" s="43"/>
      <c r="AR164" s="44"/>
    </row>
    <row r="165" spans="2:44" ht="12.75">
      <c r="B165" s="38"/>
      <c r="C165" s="78"/>
      <c r="D165" s="40"/>
      <c r="E165" s="38"/>
      <c r="F165" s="40"/>
      <c r="G165" s="37"/>
      <c r="H165" s="38"/>
      <c r="I165" s="37"/>
      <c r="J165" s="37"/>
      <c r="K165" s="37"/>
      <c r="L165" s="33"/>
      <c r="M165" s="33"/>
      <c r="N165" s="33"/>
      <c r="O165" s="72"/>
      <c r="P165" s="72"/>
      <c r="Q165" s="72"/>
      <c r="R165" s="72"/>
      <c r="S165" s="72"/>
      <c r="T165" s="66"/>
      <c r="U165" s="66"/>
      <c r="V165" s="66"/>
      <c r="W165" s="66"/>
      <c r="X165" s="66"/>
      <c r="Y165" s="38"/>
      <c r="Z165" s="37"/>
      <c r="AA165" s="35"/>
      <c r="AB165" s="35"/>
      <c r="AC165" s="38"/>
      <c r="AD165" s="39"/>
      <c r="AE165" s="39"/>
      <c r="AF165" s="38"/>
      <c r="AG165" s="39"/>
      <c r="AH165" s="38"/>
      <c r="AI165" s="39"/>
      <c r="AJ165" s="42"/>
      <c r="AK165" s="38"/>
      <c r="AL165" s="38"/>
      <c r="AM165" s="38"/>
      <c r="AN165" s="38"/>
      <c r="AO165" s="38"/>
      <c r="AP165" s="38"/>
      <c r="AQ165" s="43"/>
      <c r="AR165" s="44"/>
    </row>
    <row r="166" spans="2:44" ht="12.75">
      <c r="B166" s="38"/>
      <c r="C166" s="78"/>
      <c r="D166" s="40"/>
      <c r="E166" s="38"/>
      <c r="F166" s="40"/>
      <c r="G166" s="37"/>
      <c r="H166" s="38"/>
      <c r="I166" s="37"/>
      <c r="J166" s="37"/>
      <c r="K166" s="37"/>
      <c r="L166" s="33"/>
      <c r="M166" s="33"/>
      <c r="N166" s="33"/>
      <c r="O166" s="72"/>
      <c r="P166" s="72"/>
      <c r="Q166" s="72"/>
      <c r="R166" s="72"/>
      <c r="S166" s="72"/>
      <c r="T166" s="66"/>
      <c r="U166" s="66"/>
      <c r="V166" s="66"/>
      <c r="W166" s="66"/>
      <c r="X166" s="66"/>
      <c r="Y166" s="38"/>
      <c r="Z166" s="37"/>
      <c r="AA166" s="35"/>
      <c r="AB166" s="35"/>
      <c r="AC166" s="38"/>
      <c r="AD166" s="39"/>
      <c r="AE166" s="39"/>
      <c r="AF166" s="38"/>
      <c r="AG166" s="39"/>
      <c r="AH166" s="38"/>
      <c r="AI166" s="39"/>
      <c r="AJ166" s="42"/>
      <c r="AK166" s="38"/>
      <c r="AL166" s="38"/>
      <c r="AM166" s="38"/>
      <c r="AN166" s="38"/>
      <c r="AO166" s="38"/>
      <c r="AP166" s="38"/>
      <c r="AQ166" s="43"/>
      <c r="AR166" s="44"/>
    </row>
    <row r="167" spans="2:44" ht="12.75">
      <c r="B167" s="38"/>
      <c r="C167" s="78"/>
      <c r="D167" s="40"/>
      <c r="E167" s="38"/>
      <c r="F167" s="40"/>
      <c r="G167" s="37"/>
      <c r="H167" s="38"/>
      <c r="I167" s="37"/>
      <c r="J167" s="37"/>
      <c r="K167" s="37"/>
      <c r="L167" s="33"/>
      <c r="M167" s="33"/>
      <c r="N167" s="33"/>
      <c r="O167" s="72"/>
      <c r="P167" s="72"/>
      <c r="Q167" s="72"/>
      <c r="R167" s="72"/>
      <c r="S167" s="72"/>
      <c r="T167" s="66"/>
      <c r="U167" s="66"/>
      <c r="V167" s="66"/>
      <c r="W167" s="66"/>
      <c r="X167" s="66"/>
      <c r="Y167" s="38"/>
      <c r="Z167" s="37"/>
      <c r="AA167" s="35"/>
      <c r="AB167" s="35"/>
      <c r="AC167" s="38"/>
      <c r="AD167" s="39"/>
      <c r="AE167" s="39"/>
      <c r="AF167" s="38"/>
      <c r="AG167" s="39"/>
      <c r="AH167" s="38"/>
      <c r="AI167" s="39"/>
      <c r="AJ167" s="42"/>
      <c r="AK167" s="38"/>
      <c r="AL167" s="38"/>
      <c r="AM167" s="38"/>
      <c r="AN167" s="38"/>
      <c r="AO167" s="38"/>
      <c r="AP167" s="38"/>
      <c r="AQ167" s="43"/>
      <c r="AR167" s="44"/>
    </row>
    <row r="168" spans="2:44" ht="12.75">
      <c r="B168" s="38"/>
      <c r="C168" s="78"/>
      <c r="D168" s="40"/>
      <c r="E168" s="38"/>
      <c r="F168" s="40"/>
      <c r="G168" s="37"/>
      <c r="H168" s="38"/>
      <c r="I168" s="37"/>
      <c r="J168" s="37"/>
      <c r="K168" s="37"/>
      <c r="L168" s="33"/>
      <c r="M168" s="33"/>
      <c r="N168" s="33"/>
      <c r="O168" s="72"/>
      <c r="P168" s="72"/>
      <c r="Q168" s="72"/>
      <c r="R168" s="72"/>
      <c r="S168" s="72"/>
      <c r="T168" s="66"/>
      <c r="U168" s="66"/>
      <c r="V168" s="66"/>
      <c r="W168" s="66"/>
      <c r="X168" s="66"/>
      <c r="Y168" s="38"/>
      <c r="Z168" s="37"/>
      <c r="AA168" s="35"/>
      <c r="AB168" s="35"/>
      <c r="AC168" s="38"/>
      <c r="AD168" s="39"/>
      <c r="AE168" s="39"/>
      <c r="AF168" s="38"/>
      <c r="AG168" s="39"/>
      <c r="AH168" s="38"/>
      <c r="AI168" s="39"/>
      <c r="AJ168" s="42"/>
      <c r="AK168" s="38"/>
      <c r="AL168" s="38"/>
      <c r="AM168" s="38"/>
      <c r="AN168" s="38"/>
      <c r="AO168" s="38"/>
      <c r="AP168" s="38"/>
      <c r="AQ168" s="43"/>
      <c r="AR168" s="44"/>
    </row>
    <row r="169" spans="2:44" ht="12.75">
      <c r="B169" s="38"/>
      <c r="C169" s="78"/>
      <c r="D169" s="40"/>
      <c r="E169" s="38"/>
      <c r="F169" s="40"/>
      <c r="G169" s="37"/>
      <c r="H169" s="38"/>
      <c r="I169" s="37"/>
      <c r="J169" s="37"/>
      <c r="K169" s="37"/>
      <c r="L169" s="33"/>
      <c r="M169" s="33"/>
      <c r="N169" s="33"/>
      <c r="O169" s="72"/>
      <c r="P169" s="72"/>
      <c r="Q169" s="72"/>
      <c r="R169" s="72"/>
      <c r="S169" s="72"/>
      <c r="T169" s="66"/>
      <c r="U169" s="66"/>
      <c r="V169" s="66"/>
      <c r="W169" s="66"/>
      <c r="X169" s="66"/>
      <c r="Y169" s="38"/>
      <c r="Z169" s="37"/>
      <c r="AA169" s="35"/>
      <c r="AB169" s="35"/>
      <c r="AC169" s="38"/>
      <c r="AD169" s="39"/>
      <c r="AE169" s="39"/>
      <c r="AF169" s="38"/>
      <c r="AG169" s="39"/>
      <c r="AH169" s="38"/>
      <c r="AI169" s="39"/>
      <c r="AJ169" s="42"/>
      <c r="AK169" s="38"/>
      <c r="AL169" s="38"/>
      <c r="AM169" s="38"/>
      <c r="AN169" s="38"/>
      <c r="AO169" s="38"/>
      <c r="AP169" s="38"/>
      <c r="AQ169" s="43"/>
      <c r="AR169" s="44"/>
    </row>
    <row r="170" spans="2:44" ht="12.75">
      <c r="B170" s="38"/>
      <c r="C170" s="78"/>
      <c r="D170" s="40"/>
      <c r="E170" s="38"/>
      <c r="F170" s="40"/>
      <c r="G170" s="37"/>
      <c r="H170" s="38"/>
      <c r="I170" s="37"/>
      <c r="J170" s="37"/>
      <c r="K170" s="37"/>
      <c r="L170" s="33"/>
      <c r="M170" s="33"/>
      <c r="N170" s="33"/>
      <c r="O170" s="72"/>
      <c r="P170" s="72"/>
      <c r="Q170" s="72"/>
      <c r="R170" s="72"/>
      <c r="S170" s="72"/>
      <c r="T170" s="66"/>
      <c r="U170" s="66"/>
      <c r="V170" s="66"/>
      <c r="W170" s="66"/>
      <c r="X170" s="66"/>
      <c r="Y170" s="38"/>
      <c r="Z170" s="37"/>
      <c r="AA170" s="35"/>
      <c r="AB170" s="35"/>
      <c r="AC170" s="38"/>
      <c r="AD170" s="39"/>
      <c r="AE170" s="39"/>
      <c r="AF170" s="38"/>
      <c r="AG170" s="39"/>
      <c r="AH170" s="38"/>
      <c r="AI170" s="39"/>
      <c r="AJ170" s="42"/>
      <c r="AK170" s="38"/>
      <c r="AL170" s="38"/>
      <c r="AM170" s="38"/>
      <c r="AN170" s="38"/>
      <c r="AO170" s="38"/>
      <c r="AP170" s="38"/>
      <c r="AQ170" s="43"/>
      <c r="AR170" s="44"/>
    </row>
    <row r="171" spans="2:44" ht="12.75">
      <c r="B171" s="38"/>
      <c r="C171" s="78"/>
      <c r="D171" s="40"/>
      <c r="E171" s="38"/>
      <c r="F171" s="40"/>
      <c r="G171" s="37"/>
      <c r="H171" s="38"/>
      <c r="I171" s="37"/>
      <c r="J171" s="37"/>
      <c r="K171" s="37"/>
      <c r="L171" s="33"/>
      <c r="M171" s="33"/>
      <c r="N171" s="33"/>
      <c r="O171" s="72"/>
      <c r="P171" s="72"/>
      <c r="Q171" s="72"/>
      <c r="R171" s="72"/>
      <c r="S171" s="72"/>
      <c r="T171" s="66"/>
      <c r="U171" s="66"/>
      <c r="V171" s="66"/>
      <c r="W171" s="66"/>
      <c r="X171" s="66"/>
      <c r="Y171" s="38"/>
      <c r="Z171" s="37"/>
      <c r="AA171" s="35"/>
      <c r="AB171" s="35"/>
      <c r="AC171" s="38"/>
      <c r="AD171" s="39"/>
      <c r="AE171" s="39"/>
      <c r="AF171" s="38"/>
      <c r="AG171" s="39"/>
      <c r="AH171" s="38"/>
      <c r="AI171" s="39"/>
      <c r="AJ171" s="42"/>
      <c r="AK171" s="38"/>
      <c r="AL171" s="38"/>
      <c r="AM171" s="38"/>
      <c r="AN171" s="38"/>
      <c r="AO171" s="38"/>
      <c r="AP171" s="38"/>
      <c r="AQ171" s="43"/>
      <c r="AR171" s="44"/>
    </row>
    <row r="172" spans="2:44" ht="12.75">
      <c r="B172" s="38"/>
      <c r="C172" s="78"/>
      <c r="D172" s="40"/>
      <c r="E172" s="38"/>
      <c r="F172" s="40"/>
      <c r="G172" s="37"/>
      <c r="H172" s="38"/>
      <c r="I172" s="37"/>
      <c r="J172" s="37"/>
      <c r="K172" s="37"/>
      <c r="L172" s="33"/>
      <c r="M172" s="33"/>
      <c r="N172" s="33"/>
      <c r="O172" s="72"/>
      <c r="P172" s="72"/>
      <c r="Q172" s="72"/>
      <c r="R172" s="72"/>
      <c r="S172" s="72"/>
      <c r="T172" s="66"/>
      <c r="U172" s="66"/>
      <c r="V172" s="66"/>
      <c r="W172" s="66"/>
      <c r="X172" s="66"/>
      <c r="Y172" s="38"/>
      <c r="Z172" s="37"/>
      <c r="AA172" s="35"/>
      <c r="AB172" s="35"/>
      <c r="AC172" s="38"/>
      <c r="AD172" s="39"/>
      <c r="AE172" s="39"/>
      <c r="AF172" s="38"/>
      <c r="AG172" s="39"/>
      <c r="AH172" s="38"/>
      <c r="AI172" s="39"/>
      <c r="AJ172" s="42"/>
      <c r="AK172" s="38"/>
      <c r="AL172" s="38"/>
      <c r="AM172" s="38"/>
      <c r="AN172" s="38"/>
      <c r="AO172" s="38"/>
      <c r="AP172" s="38"/>
      <c r="AQ172" s="43"/>
      <c r="AR172" s="44"/>
    </row>
    <row r="173" spans="2:44" ht="12.75">
      <c r="B173" s="38"/>
      <c r="C173" s="78"/>
      <c r="D173" s="40"/>
      <c r="E173" s="38"/>
      <c r="F173" s="40"/>
      <c r="G173" s="37"/>
      <c r="H173" s="38"/>
      <c r="I173" s="37"/>
      <c r="J173" s="37"/>
      <c r="K173" s="37"/>
      <c r="L173" s="33"/>
      <c r="M173" s="33"/>
      <c r="N173" s="33"/>
      <c r="O173" s="72"/>
      <c r="P173" s="72"/>
      <c r="Q173" s="72"/>
      <c r="R173" s="72"/>
      <c r="S173" s="72"/>
      <c r="T173" s="66"/>
      <c r="U173" s="66"/>
      <c r="V173" s="66"/>
      <c r="W173" s="66"/>
      <c r="X173" s="66"/>
      <c r="Y173" s="38"/>
      <c r="Z173" s="37"/>
      <c r="AA173" s="35"/>
      <c r="AB173" s="35"/>
      <c r="AC173" s="38"/>
      <c r="AD173" s="39"/>
      <c r="AE173" s="39"/>
      <c r="AF173" s="38"/>
      <c r="AG173" s="39"/>
      <c r="AH173" s="38"/>
      <c r="AI173" s="39"/>
      <c r="AJ173" s="42"/>
      <c r="AK173" s="38"/>
      <c r="AL173" s="38"/>
      <c r="AM173" s="38"/>
      <c r="AN173" s="38"/>
      <c r="AO173" s="38"/>
      <c r="AP173" s="38"/>
      <c r="AQ173" s="43"/>
      <c r="AR173" s="44"/>
    </row>
    <row r="174" spans="2:44" ht="12.75">
      <c r="B174" s="38"/>
      <c r="C174" s="78"/>
      <c r="D174" s="40"/>
      <c r="E174" s="38"/>
      <c r="F174" s="40"/>
      <c r="G174" s="37"/>
      <c r="H174" s="38"/>
      <c r="I174" s="37"/>
      <c r="J174" s="37"/>
      <c r="K174" s="37"/>
      <c r="L174" s="33"/>
      <c r="M174" s="33"/>
      <c r="N174" s="33"/>
      <c r="O174" s="72"/>
      <c r="P174" s="72"/>
      <c r="Q174" s="72"/>
      <c r="R174" s="72"/>
      <c r="S174" s="72"/>
      <c r="T174" s="66"/>
      <c r="U174" s="66"/>
      <c r="V174" s="66"/>
      <c r="W174" s="66"/>
      <c r="X174" s="66"/>
      <c r="Y174" s="38"/>
      <c r="Z174" s="37"/>
      <c r="AA174" s="35"/>
      <c r="AB174" s="35"/>
      <c r="AC174" s="38"/>
      <c r="AD174" s="39"/>
      <c r="AE174" s="39"/>
      <c r="AF174" s="38"/>
      <c r="AG174" s="39"/>
      <c r="AH174" s="38"/>
      <c r="AI174" s="39"/>
      <c r="AJ174" s="42"/>
      <c r="AK174" s="38"/>
      <c r="AL174" s="38"/>
      <c r="AM174" s="38"/>
      <c r="AN174" s="38"/>
      <c r="AO174" s="38"/>
      <c r="AP174" s="38"/>
      <c r="AQ174" s="43"/>
      <c r="AR174" s="44"/>
    </row>
    <row r="175" spans="2:44" ht="12.75">
      <c r="B175" s="38"/>
      <c r="C175" s="78"/>
      <c r="D175" s="40"/>
      <c r="E175" s="38"/>
      <c r="F175" s="40"/>
      <c r="G175" s="37"/>
      <c r="H175" s="38"/>
      <c r="I175" s="37"/>
      <c r="J175" s="37"/>
      <c r="K175" s="37"/>
      <c r="L175" s="33"/>
      <c r="M175" s="33"/>
      <c r="N175" s="33"/>
      <c r="O175" s="72"/>
      <c r="P175" s="72"/>
      <c r="Q175" s="72"/>
      <c r="R175" s="72"/>
      <c r="S175" s="72"/>
      <c r="T175" s="66"/>
      <c r="U175" s="66"/>
      <c r="V175" s="66"/>
      <c r="W175" s="66"/>
      <c r="X175" s="66"/>
      <c r="Y175" s="38"/>
      <c r="Z175" s="37"/>
      <c r="AA175" s="35"/>
      <c r="AB175" s="35"/>
      <c r="AC175" s="38"/>
      <c r="AD175" s="39"/>
      <c r="AE175" s="39"/>
      <c r="AF175" s="38"/>
      <c r="AG175" s="39"/>
      <c r="AH175" s="38"/>
      <c r="AI175" s="39"/>
      <c r="AJ175" s="42"/>
      <c r="AK175" s="38"/>
      <c r="AL175" s="38"/>
      <c r="AM175" s="38"/>
      <c r="AN175" s="38"/>
      <c r="AO175" s="38"/>
      <c r="AP175" s="38"/>
      <c r="AQ175" s="43"/>
      <c r="AR175" s="44"/>
    </row>
    <row r="176" spans="2:44" ht="12.75">
      <c r="B176" s="38"/>
      <c r="C176" s="78"/>
      <c r="D176" s="40"/>
      <c r="E176" s="38"/>
      <c r="F176" s="40"/>
      <c r="G176" s="37"/>
      <c r="H176" s="38"/>
      <c r="I176" s="37"/>
      <c r="J176" s="37"/>
      <c r="K176" s="37"/>
      <c r="L176" s="33"/>
      <c r="M176" s="33"/>
      <c r="N176" s="33"/>
      <c r="O176" s="72"/>
      <c r="P176" s="72"/>
      <c r="Q176" s="72"/>
      <c r="R176" s="72"/>
      <c r="S176" s="72"/>
      <c r="T176" s="66"/>
      <c r="U176" s="66"/>
      <c r="V176" s="66"/>
      <c r="W176" s="66"/>
      <c r="X176" s="66"/>
      <c r="Y176" s="38"/>
      <c r="Z176" s="37"/>
      <c r="AA176" s="35"/>
      <c r="AB176" s="35"/>
      <c r="AC176" s="38"/>
      <c r="AD176" s="39"/>
      <c r="AE176" s="39"/>
      <c r="AF176" s="38"/>
      <c r="AG176" s="39"/>
      <c r="AH176" s="38"/>
      <c r="AI176" s="39"/>
      <c r="AJ176" s="42"/>
      <c r="AK176" s="38"/>
      <c r="AL176" s="38"/>
      <c r="AM176" s="38"/>
      <c r="AN176" s="38"/>
      <c r="AO176" s="38"/>
      <c r="AP176" s="38"/>
      <c r="AQ176" s="43"/>
      <c r="AR176" s="44"/>
    </row>
    <row r="177" spans="2:44" ht="12.75">
      <c r="B177" s="38"/>
      <c r="C177" s="78"/>
      <c r="D177" s="40"/>
      <c r="E177" s="38"/>
      <c r="F177" s="40"/>
      <c r="G177" s="37"/>
      <c r="H177" s="38"/>
      <c r="I177" s="37"/>
      <c r="J177" s="37"/>
      <c r="K177" s="37"/>
      <c r="L177" s="33"/>
      <c r="M177" s="33"/>
      <c r="N177" s="33"/>
      <c r="O177" s="72"/>
      <c r="P177" s="72"/>
      <c r="Q177" s="72"/>
      <c r="R177" s="72"/>
      <c r="S177" s="72"/>
      <c r="T177" s="66"/>
      <c r="U177" s="66"/>
      <c r="V177" s="66"/>
      <c r="W177" s="66"/>
      <c r="X177" s="66"/>
      <c r="Y177" s="38"/>
      <c r="Z177" s="37"/>
      <c r="AA177" s="35"/>
      <c r="AB177" s="35"/>
      <c r="AC177" s="38"/>
      <c r="AD177" s="39"/>
      <c r="AE177" s="39"/>
      <c r="AF177" s="38"/>
      <c r="AG177" s="39"/>
      <c r="AH177" s="38"/>
      <c r="AI177" s="39"/>
      <c r="AJ177" s="42"/>
      <c r="AK177" s="38"/>
      <c r="AL177" s="38"/>
      <c r="AM177" s="38"/>
      <c r="AN177" s="38"/>
      <c r="AO177" s="38"/>
      <c r="AP177" s="38"/>
      <c r="AQ177" s="43"/>
      <c r="AR177" s="44"/>
    </row>
    <row r="178" spans="2:44" ht="12.75">
      <c r="B178" s="38"/>
      <c r="C178" s="78"/>
      <c r="D178" s="40"/>
      <c r="E178" s="38"/>
      <c r="F178" s="40"/>
      <c r="G178" s="37"/>
      <c r="H178" s="38"/>
      <c r="I178" s="37"/>
      <c r="J178" s="37"/>
      <c r="K178" s="37"/>
      <c r="L178" s="33"/>
      <c r="M178" s="33"/>
      <c r="N178" s="33"/>
      <c r="O178" s="72"/>
      <c r="P178" s="72"/>
      <c r="Q178" s="72"/>
      <c r="R178" s="72"/>
      <c r="S178" s="72"/>
      <c r="T178" s="66"/>
      <c r="U178" s="66"/>
      <c r="V178" s="66"/>
      <c r="W178" s="66"/>
      <c r="X178" s="66"/>
      <c r="Y178" s="38"/>
      <c r="Z178" s="37"/>
      <c r="AA178" s="35"/>
      <c r="AB178" s="35"/>
      <c r="AC178" s="38"/>
      <c r="AD178" s="39"/>
      <c r="AE178" s="39"/>
      <c r="AF178" s="38"/>
      <c r="AG178" s="39"/>
      <c r="AH178" s="38"/>
      <c r="AI178" s="39"/>
      <c r="AJ178" s="42"/>
      <c r="AK178" s="38"/>
      <c r="AL178" s="38"/>
      <c r="AM178" s="38"/>
      <c r="AN178" s="38"/>
      <c r="AO178" s="38"/>
      <c r="AP178" s="38"/>
      <c r="AQ178" s="43"/>
      <c r="AR178" s="44"/>
    </row>
    <row r="179" spans="2:44" ht="12.75">
      <c r="B179" s="38"/>
      <c r="C179" s="78"/>
      <c r="D179" s="40"/>
      <c r="E179" s="38"/>
      <c r="F179" s="40"/>
      <c r="G179" s="37"/>
      <c r="H179" s="38"/>
      <c r="I179" s="37"/>
      <c r="J179" s="37"/>
      <c r="K179" s="37"/>
      <c r="L179" s="33"/>
      <c r="M179" s="33"/>
      <c r="N179" s="33"/>
      <c r="O179" s="72"/>
      <c r="P179" s="72"/>
      <c r="Q179" s="72"/>
      <c r="R179" s="72"/>
      <c r="S179" s="72"/>
      <c r="T179" s="66"/>
      <c r="U179" s="66"/>
      <c r="V179" s="66"/>
      <c r="W179" s="66"/>
      <c r="X179" s="66"/>
      <c r="Y179" s="38"/>
      <c r="Z179" s="37"/>
      <c r="AA179" s="35"/>
      <c r="AB179" s="35"/>
      <c r="AC179" s="38"/>
      <c r="AD179" s="39"/>
      <c r="AE179" s="39"/>
      <c r="AF179" s="38"/>
      <c r="AG179" s="39"/>
      <c r="AH179" s="38"/>
      <c r="AI179" s="39"/>
      <c r="AJ179" s="42"/>
      <c r="AK179" s="38"/>
      <c r="AL179" s="38"/>
      <c r="AM179" s="38"/>
      <c r="AN179" s="38"/>
      <c r="AO179" s="38"/>
      <c r="AP179" s="38"/>
      <c r="AQ179" s="43"/>
      <c r="AR179" s="44"/>
    </row>
    <row r="180" spans="2:44" ht="12.75">
      <c r="B180" s="38"/>
      <c r="C180" s="78"/>
      <c r="D180" s="40"/>
      <c r="E180" s="38"/>
      <c r="F180" s="40"/>
      <c r="G180" s="37"/>
      <c r="H180" s="38"/>
      <c r="I180" s="37"/>
      <c r="J180" s="37"/>
      <c r="K180" s="37"/>
      <c r="L180" s="33"/>
      <c r="M180" s="33"/>
      <c r="N180" s="33"/>
      <c r="O180" s="72"/>
      <c r="P180" s="72"/>
      <c r="Q180" s="72"/>
      <c r="R180" s="72"/>
      <c r="S180" s="72"/>
      <c r="T180" s="66"/>
      <c r="U180" s="66"/>
      <c r="V180" s="66"/>
      <c r="W180" s="66"/>
      <c r="X180" s="66"/>
      <c r="Y180" s="38"/>
      <c r="Z180" s="37"/>
      <c r="AA180" s="35"/>
      <c r="AB180" s="35"/>
      <c r="AC180" s="38"/>
      <c r="AD180" s="39"/>
      <c r="AE180" s="39"/>
      <c r="AF180" s="38"/>
      <c r="AG180" s="39"/>
      <c r="AH180" s="38"/>
      <c r="AI180" s="39"/>
      <c r="AJ180" s="42"/>
      <c r="AK180" s="38"/>
      <c r="AL180" s="38"/>
      <c r="AM180" s="38"/>
      <c r="AN180" s="38"/>
      <c r="AO180" s="38"/>
      <c r="AP180" s="38"/>
      <c r="AQ180" s="43"/>
      <c r="AR180" s="44"/>
    </row>
    <row r="181" spans="2:44" ht="12" customHeight="1">
      <c r="B181" s="38"/>
      <c r="C181" s="78"/>
      <c r="D181" s="40"/>
      <c r="E181" s="38"/>
      <c r="F181" s="40"/>
      <c r="G181" s="38"/>
      <c r="H181" s="38"/>
      <c r="I181" s="38"/>
      <c r="J181" s="38"/>
      <c r="K181" s="38"/>
      <c r="L181" s="41"/>
      <c r="M181" s="41"/>
      <c r="N181" s="41"/>
      <c r="O181" s="73"/>
      <c r="P181" s="73"/>
      <c r="Q181" s="73"/>
      <c r="R181" s="73"/>
      <c r="S181" s="73"/>
      <c r="T181" s="67"/>
      <c r="U181" s="67"/>
      <c r="V181" s="67"/>
      <c r="W181" s="67"/>
      <c r="X181" s="67"/>
      <c r="Y181" s="38"/>
      <c r="Z181" s="38"/>
      <c r="AA181" s="39"/>
      <c r="AB181" s="39"/>
      <c r="AC181" s="38"/>
      <c r="AD181" s="39"/>
      <c r="AE181" s="39"/>
      <c r="AF181" s="38"/>
      <c r="AG181" s="39"/>
      <c r="AH181" s="38"/>
      <c r="AI181" s="39"/>
      <c r="AJ181" s="42"/>
      <c r="AK181" s="38"/>
      <c r="AL181" s="38"/>
      <c r="AM181" s="38"/>
      <c r="AN181" s="38"/>
      <c r="AO181" s="38"/>
      <c r="AP181" s="38"/>
      <c r="AQ181" s="43"/>
      <c r="AR181" s="44"/>
    </row>
    <row r="182" spans="2:44" ht="12" customHeight="1">
      <c r="B182" s="38"/>
      <c r="C182" s="78"/>
      <c r="D182" s="40"/>
      <c r="E182" s="38"/>
      <c r="F182" s="40"/>
      <c r="G182" s="38"/>
      <c r="H182" s="38"/>
      <c r="I182" s="38"/>
      <c r="J182" s="38"/>
      <c r="K182" s="38"/>
      <c r="L182" s="41"/>
      <c r="M182" s="41"/>
      <c r="N182" s="41"/>
      <c r="O182" s="73"/>
      <c r="P182" s="73"/>
      <c r="Q182" s="73"/>
      <c r="R182" s="73"/>
      <c r="S182" s="73"/>
      <c r="T182" s="67"/>
      <c r="U182" s="67"/>
      <c r="V182" s="67"/>
      <c r="W182" s="67"/>
      <c r="X182" s="67"/>
      <c r="Y182" s="38"/>
      <c r="Z182" s="38"/>
      <c r="AA182" s="39"/>
      <c r="AB182" s="39"/>
      <c r="AC182" s="38"/>
      <c r="AD182" s="39"/>
      <c r="AE182" s="39"/>
      <c r="AF182" s="38"/>
      <c r="AG182" s="39"/>
      <c r="AH182" s="38"/>
      <c r="AI182" s="39"/>
      <c r="AJ182" s="42"/>
      <c r="AK182" s="38"/>
      <c r="AL182" s="38"/>
      <c r="AM182" s="38"/>
      <c r="AN182" s="38"/>
      <c r="AO182" s="38"/>
      <c r="AP182" s="38"/>
      <c r="AQ182" s="43"/>
      <c r="AR182" s="44"/>
    </row>
    <row r="183" spans="2:44" ht="12" customHeight="1">
      <c r="B183" s="38"/>
      <c r="C183" s="78"/>
      <c r="D183" s="40"/>
      <c r="E183" s="38"/>
      <c r="F183" s="40"/>
      <c r="G183" s="38"/>
      <c r="H183" s="38"/>
      <c r="I183" s="38"/>
      <c r="J183" s="38"/>
      <c r="K183" s="38"/>
      <c r="L183" s="41"/>
      <c r="M183" s="41"/>
      <c r="N183" s="41"/>
      <c r="O183" s="73"/>
      <c r="P183" s="73"/>
      <c r="Q183" s="73"/>
      <c r="R183" s="73"/>
      <c r="S183" s="73"/>
      <c r="T183" s="67"/>
      <c r="U183" s="67"/>
      <c r="V183" s="67"/>
      <c r="W183" s="67"/>
      <c r="X183" s="67"/>
      <c r="Y183" s="38"/>
      <c r="Z183" s="38"/>
      <c r="AA183" s="39"/>
      <c r="AB183" s="39"/>
      <c r="AC183" s="38"/>
      <c r="AD183" s="39"/>
      <c r="AE183" s="39"/>
      <c r="AF183" s="38"/>
      <c r="AG183" s="39"/>
      <c r="AH183" s="38"/>
      <c r="AI183" s="39"/>
      <c r="AJ183" s="42"/>
      <c r="AK183" s="38"/>
      <c r="AL183" s="38"/>
      <c r="AM183" s="38"/>
      <c r="AN183" s="38"/>
      <c r="AO183" s="38"/>
      <c r="AP183" s="38"/>
      <c r="AQ183" s="43"/>
      <c r="AR183" s="44"/>
    </row>
    <row r="184" spans="2:44" ht="12" customHeight="1">
      <c r="B184" s="38"/>
      <c r="C184" s="78"/>
      <c r="D184" s="40"/>
      <c r="E184" s="38"/>
      <c r="F184" s="40"/>
      <c r="G184" s="38"/>
      <c r="H184" s="38"/>
      <c r="I184" s="38"/>
      <c r="J184" s="38"/>
      <c r="K184" s="38"/>
      <c r="L184" s="41"/>
      <c r="M184" s="41"/>
      <c r="N184" s="41"/>
      <c r="O184" s="73"/>
      <c r="P184" s="73"/>
      <c r="Q184" s="73"/>
      <c r="R184" s="73"/>
      <c r="S184" s="73"/>
      <c r="T184" s="67"/>
      <c r="U184" s="67"/>
      <c r="V184" s="67"/>
      <c r="W184" s="67"/>
      <c r="X184" s="67"/>
      <c r="Y184" s="38"/>
      <c r="Z184" s="38"/>
      <c r="AA184" s="39"/>
      <c r="AB184" s="39"/>
      <c r="AC184" s="38"/>
      <c r="AD184" s="39"/>
      <c r="AE184" s="39"/>
      <c r="AF184" s="38"/>
      <c r="AG184" s="39"/>
      <c r="AH184" s="38"/>
      <c r="AI184" s="39"/>
      <c r="AJ184" s="42"/>
      <c r="AK184" s="38"/>
      <c r="AL184" s="38"/>
      <c r="AM184" s="38"/>
      <c r="AN184" s="38"/>
      <c r="AO184" s="38"/>
      <c r="AP184" s="38"/>
      <c r="AQ184" s="43"/>
      <c r="AR184" s="44"/>
    </row>
    <row r="185" spans="2:44" ht="12" customHeight="1">
      <c r="B185" s="38"/>
      <c r="C185" s="78"/>
      <c r="D185" s="40"/>
      <c r="E185" s="38"/>
      <c r="F185" s="40"/>
      <c r="G185" s="38"/>
      <c r="H185" s="38"/>
      <c r="I185" s="38"/>
      <c r="J185" s="38"/>
      <c r="K185" s="38"/>
      <c r="L185" s="41"/>
      <c r="M185" s="41"/>
      <c r="N185" s="41"/>
      <c r="O185" s="73"/>
      <c r="P185" s="73"/>
      <c r="Q185" s="73"/>
      <c r="R185" s="73"/>
      <c r="S185" s="73"/>
      <c r="T185" s="67"/>
      <c r="U185" s="67"/>
      <c r="V185" s="67"/>
      <c r="W185" s="67"/>
      <c r="X185" s="67"/>
      <c r="Y185" s="38"/>
      <c r="Z185" s="38"/>
      <c r="AA185" s="39"/>
      <c r="AB185" s="39"/>
      <c r="AC185" s="38"/>
      <c r="AD185" s="39"/>
      <c r="AE185" s="39"/>
      <c r="AF185" s="38"/>
      <c r="AG185" s="39"/>
      <c r="AH185" s="38"/>
      <c r="AI185" s="39"/>
      <c r="AJ185" s="42"/>
      <c r="AK185" s="38"/>
      <c r="AL185" s="38"/>
      <c r="AM185" s="38"/>
      <c r="AN185" s="38"/>
      <c r="AO185" s="38"/>
      <c r="AP185" s="38"/>
      <c r="AQ185" s="43"/>
      <c r="AR185" s="44"/>
    </row>
    <row r="186" spans="2:44" ht="12" customHeight="1">
      <c r="B186" s="38"/>
      <c r="C186" s="78"/>
      <c r="D186" s="40"/>
      <c r="E186" s="38"/>
      <c r="F186" s="40"/>
      <c r="G186" s="38"/>
      <c r="H186" s="38"/>
      <c r="I186" s="38"/>
      <c r="J186" s="38"/>
      <c r="K186" s="38"/>
      <c r="L186" s="41"/>
      <c r="M186" s="41"/>
      <c r="N186" s="41"/>
      <c r="O186" s="73"/>
      <c r="P186" s="73"/>
      <c r="Q186" s="73"/>
      <c r="R186" s="73"/>
      <c r="S186" s="73"/>
      <c r="T186" s="67"/>
      <c r="U186" s="67"/>
      <c r="V186" s="67"/>
      <c r="W186" s="67"/>
      <c r="X186" s="67"/>
      <c r="Y186" s="38"/>
      <c r="Z186" s="38"/>
      <c r="AA186" s="39"/>
      <c r="AB186" s="39"/>
      <c r="AC186" s="38"/>
      <c r="AD186" s="39"/>
      <c r="AE186" s="39"/>
      <c r="AF186" s="38"/>
      <c r="AG186" s="39"/>
      <c r="AH186" s="38"/>
      <c r="AI186" s="39"/>
      <c r="AJ186" s="42"/>
      <c r="AK186" s="38"/>
      <c r="AL186" s="38"/>
      <c r="AM186" s="38"/>
      <c r="AN186" s="38"/>
      <c r="AO186" s="38"/>
      <c r="AP186" s="38"/>
      <c r="AQ186" s="43"/>
      <c r="AR186" s="44"/>
    </row>
    <row r="187" spans="2:44" ht="12" customHeight="1">
      <c r="B187" s="38"/>
      <c r="C187" s="78"/>
      <c r="D187" s="40"/>
      <c r="E187" s="38"/>
      <c r="F187" s="40"/>
      <c r="G187" s="38"/>
      <c r="H187" s="38"/>
      <c r="I187" s="38"/>
      <c r="J187" s="38"/>
      <c r="K187" s="38"/>
      <c r="L187" s="41"/>
      <c r="M187" s="41"/>
      <c r="N187" s="41"/>
      <c r="O187" s="73"/>
      <c r="P187" s="73"/>
      <c r="Q187" s="73"/>
      <c r="R187" s="73"/>
      <c r="S187" s="73"/>
      <c r="T187" s="67"/>
      <c r="U187" s="67"/>
      <c r="V187" s="67"/>
      <c r="W187" s="67"/>
      <c r="X187" s="67"/>
      <c r="Y187" s="38"/>
      <c r="Z187" s="38"/>
      <c r="AA187" s="39"/>
      <c r="AB187" s="39"/>
      <c r="AC187" s="38"/>
      <c r="AD187" s="39"/>
      <c r="AE187" s="39"/>
      <c r="AF187" s="38"/>
      <c r="AG187" s="39"/>
      <c r="AH187" s="38"/>
      <c r="AI187" s="39"/>
      <c r="AJ187" s="42"/>
      <c r="AK187" s="38"/>
      <c r="AL187" s="38"/>
      <c r="AM187" s="38"/>
      <c r="AN187" s="38"/>
      <c r="AO187" s="38"/>
      <c r="AP187" s="38"/>
      <c r="AQ187" s="43"/>
      <c r="AR187" s="44"/>
    </row>
    <row r="188" spans="2:44" ht="12" customHeight="1">
      <c r="B188" s="38"/>
      <c r="C188" s="78"/>
      <c r="D188" s="40"/>
      <c r="E188" s="38"/>
      <c r="F188" s="40"/>
      <c r="G188" s="38"/>
      <c r="H188" s="38"/>
      <c r="I188" s="38"/>
      <c r="J188" s="38"/>
      <c r="K188" s="38"/>
      <c r="L188" s="41"/>
      <c r="M188" s="41"/>
      <c r="N188" s="41"/>
      <c r="O188" s="73"/>
      <c r="P188" s="73"/>
      <c r="Q188" s="73"/>
      <c r="R188" s="73"/>
      <c r="S188" s="73"/>
      <c r="T188" s="67"/>
      <c r="U188" s="67"/>
      <c r="V188" s="67"/>
      <c r="W188" s="67"/>
      <c r="X188" s="67"/>
      <c r="Y188" s="38"/>
      <c r="Z188" s="38"/>
      <c r="AA188" s="39"/>
      <c r="AB188" s="39"/>
      <c r="AC188" s="38"/>
      <c r="AD188" s="39"/>
      <c r="AE188" s="39"/>
      <c r="AF188" s="38"/>
      <c r="AG188" s="39"/>
      <c r="AH188" s="38"/>
      <c r="AI188" s="39"/>
      <c r="AJ188" s="42"/>
      <c r="AK188" s="38"/>
      <c r="AL188" s="38"/>
      <c r="AM188" s="38"/>
      <c r="AN188" s="38"/>
      <c r="AO188" s="38"/>
      <c r="AP188" s="38"/>
      <c r="AQ188" s="43"/>
      <c r="AR188" s="44"/>
    </row>
    <row r="189" spans="2:44" ht="12" customHeight="1">
      <c r="B189" s="38"/>
      <c r="C189" s="38"/>
      <c r="D189" s="40"/>
      <c r="E189" s="38"/>
      <c r="F189" s="40"/>
      <c r="G189" s="38"/>
      <c r="H189" s="38"/>
      <c r="I189" s="38"/>
      <c r="J189" s="38"/>
      <c r="K189" s="38"/>
      <c r="L189" s="41"/>
      <c r="M189" s="41"/>
      <c r="N189" s="41"/>
      <c r="O189" s="73"/>
      <c r="P189" s="73"/>
      <c r="Q189" s="73"/>
      <c r="R189" s="73"/>
      <c r="S189" s="73"/>
      <c r="T189" s="67"/>
      <c r="U189" s="67"/>
      <c r="V189" s="67"/>
      <c r="W189" s="67"/>
      <c r="X189" s="67"/>
      <c r="Y189" s="38"/>
      <c r="Z189" s="38"/>
      <c r="AA189" s="39"/>
      <c r="AB189" s="39"/>
      <c r="AC189" s="38"/>
      <c r="AD189" s="39"/>
      <c r="AE189" s="39"/>
      <c r="AF189" s="38"/>
      <c r="AG189" s="39"/>
      <c r="AH189" s="38"/>
      <c r="AI189" s="39"/>
      <c r="AJ189" s="42"/>
      <c r="AK189" s="38"/>
      <c r="AL189" s="38"/>
      <c r="AM189" s="38"/>
      <c r="AN189" s="38"/>
      <c r="AO189" s="38"/>
      <c r="AP189" s="38"/>
      <c r="AQ189" s="43"/>
      <c r="AR189" s="44"/>
    </row>
    <row r="190" spans="2:44" ht="12" customHeight="1">
      <c r="B190" s="38"/>
      <c r="C190" s="38"/>
      <c r="D190" s="40"/>
      <c r="E190" s="38"/>
      <c r="F190" s="40"/>
      <c r="G190" s="38"/>
      <c r="H190" s="38"/>
      <c r="I190" s="38"/>
      <c r="J190" s="38"/>
      <c r="K190" s="38"/>
      <c r="L190" s="41"/>
      <c r="M190" s="41"/>
      <c r="N190" s="41"/>
      <c r="O190" s="73"/>
      <c r="P190" s="73"/>
      <c r="Q190" s="73"/>
      <c r="R190" s="73"/>
      <c r="S190" s="73"/>
      <c r="T190" s="67"/>
      <c r="U190" s="67"/>
      <c r="V190" s="67"/>
      <c r="W190" s="67"/>
      <c r="X190" s="67"/>
      <c r="Y190" s="38"/>
      <c r="Z190" s="38"/>
      <c r="AA190" s="39"/>
      <c r="AB190" s="39"/>
      <c r="AC190" s="38"/>
      <c r="AD190" s="39"/>
      <c r="AE190" s="39"/>
      <c r="AF190" s="38"/>
      <c r="AG190" s="39"/>
      <c r="AH190" s="38"/>
      <c r="AI190" s="39"/>
      <c r="AJ190" s="42"/>
      <c r="AK190" s="38"/>
      <c r="AL190" s="38"/>
      <c r="AM190" s="38"/>
      <c r="AN190" s="38"/>
      <c r="AO190" s="38"/>
      <c r="AP190" s="38"/>
      <c r="AQ190" s="43"/>
      <c r="AR190" s="44"/>
    </row>
    <row r="191" spans="2:44" ht="12" customHeight="1">
      <c r="B191" s="38"/>
      <c r="C191" s="38"/>
      <c r="D191" s="40"/>
      <c r="E191" s="38"/>
      <c r="F191" s="40"/>
      <c r="G191" s="38"/>
      <c r="H191" s="38"/>
      <c r="I191" s="38"/>
      <c r="J191" s="38"/>
      <c r="K191" s="38"/>
      <c r="L191" s="41"/>
      <c r="M191" s="41"/>
      <c r="N191" s="41"/>
      <c r="O191" s="73"/>
      <c r="P191" s="73"/>
      <c r="Q191" s="73"/>
      <c r="R191" s="73"/>
      <c r="S191" s="73"/>
      <c r="T191" s="67"/>
      <c r="U191" s="67"/>
      <c r="V191" s="67"/>
      <c r="W191" s="67"/>
      <c r="X191" s="67"/>
      <c r="Y191" s="38"/>
      <c r="Z191" s="38"/>
      <c r="AA191" s="39"/>
      <c r="AB191" s="39"/>
      <c r="AC191" s="38"/>
      <c r="AD191" s="39"/>
      <c r="AE191" s="39"/>
      <c r="AF191" s="38"/>
      <c r="AG191" s="39"/>
      <c r="AH191" s="38"/>
      <c r="AI191" s="39"/>
      <c r="AJ191" s="42"/>
      <c r="AK191" s="38"/>
      <c r="AL191" s="38"/>
      <c r="AM191" s="38"/>
      <c r="AN191" s="38"/>
      <c r="AO191" s="38"/>
      <c r="AP191" s="38"/>
      <c r="AQ191" s="43"/>
      <c r="AR191" s="44"/>
    </row>
    <row r="192" spans="2:44" ht="12" customHeight="1">
      <c r="B192" s="38"/>
      <c r="C192" s="38"/>
      <c r="D192" s="40"/>
      <c r="E192" s="38"/>
      <c r="F192" s="40"/>
      <c r="G192" s="38"/>
      <c r="H192" s="38"/>
      <c r="I192" s="38"/>
      <c r="J192" s="38"/>
      <c r="K192" s="38"/>
      <c r="L192" s="41"/>
      <c r="M192" s="41"/>
      <c r="N192" s="41"/>
      <c r="O192" s="73"/>
      <c r="P192" s="73"/>
      <c r="Q192" s="73"/>
      <c r="R192" s="73"/>
      <c r="S192" s="73"/>
      <c r="T192" s="67"/>
      <c r="U192" s="67"/>
      <c r="V192" s="67"/>
      <c r="W192" s="67"/>
      <c r="X192" s="67"/>
      <c r="Y192" s="38"/>
      <c r="Z192" s="38"/>
      <c r="AA192" s="39"/>
      <c r="AB192" s="39"/>
      <c r="AC192" s="38"/>
      <c r="AD192" s="39"/>
      <c r="AE192" s="39"/>
      <c r="AF192" s="38"/>
      <c r="AG192" s="39"/>
      <c r="AH192" s="38"/>
      <c r="AI192" s="39"/>
      <c r="AJ192" s="42"/>
      <c r="AK192" s="38"/>
      <c r="AL192" s="38"/>
      <c r="AM192" s="38"/>
      <c r="AN192" s="38"/>
      <c r="AO192" s="38"/>
      <c r="AP192" s="38"/>
      <c r="AQ192" s="43"/>
      <c r="AR192" s="44"/>
    </row>
    <row r="193" spans="2:44" ht="12" customHeight="1">
      <c r="B193" s="38"/>
      <c r="C193" s="38"/>
      <c r="D193" s="40"/>
      <c r="E193" s="38"/>
      <c r="F193" s="40"/>
      <c r="G193" s="38"/>
      <c r="H193" s="38"/>
      <c r="I193" s="38"/>
      <c r="J193" s="38"/>
      <c r="K193" s="38"/>
      <c r="L193" s="41"/>
      <c r="M193" s="41"/>
      <c r="N193" s="41"/>
      <c r="O193" s="73"/>
      <c r="P193" s="73"/>
      <c r="Q193" s="73"/>
      <c r="R193" s="73"/>
      <c r="S193" s="73"/>
      <c r="T193" s="67"/>
      <c r="U193" s="67"/>
      <c r="V193" s="67"/>
      <c r="W193" s="67"/>
      <c r="X193" s="67"/>
      <c r="Y193" s="38"/>
      <c r="Z193" s="38"/>
      <c r="AA193" s="39"/>
      <c r="AB193" s="39"/>
      <c r="AC193" s="38"/>
      <c r="AD193" s="39"/>
      <c r="AE193" s="39"/>
      <c r="AF193" s="38"/>
      <c r="AG193" s="39"/>
      <c r="AH193" s="38"/>
      <c r="AI193" s="39"/>
      <c r="AJ193" s="42"/>
      <c r="AK193" s="38"/>
      <c r="AL193" s="38"/>
      <c r="AM193" s="38"/>
      <c r="AN193" s="38"/>
      <c r="AO193" s="38"/>
      <c r="AP193" s="38"/>
      <c r="AQ193" s="43"/>
      <c r="AR193" s="44"/>
    </row>
    <row r="194" spans="2:44" ht="12" customHeight="1">
      <c r="B194" s="38"/>
      <c r="C194" s="38"/>
      <c r="D194" s="40"/>
      <c r="E194" s="38"/>
      <c r="F194" s="40"/>
      <c r="G194" s="38"/>
      <c r="H194" s="38"/>
      <c r="I194" s="38"/>
      <c r="J194" s="38"/>
      <c r="K194" s="38"/>
      <c r="L194" s="41"/>
      <c r="M194" s="41"/>
      <c r="N194" s="41"/>
      <c r="O194" s="73"/>
      <c r="P194" s="73"/>
      <c r="Q194" s="73"/>
      <c r="R194" s="73"/>
      <c r="S194" s="73"/>
      <c r="T194" s="67"/>
      <c r="U194" s="67"/>
      <c r="V194" s="67"/>
      <c r="W194" s="67"/>
      <c r="X194" s="67"/>
      <c r="Y194" s="38"/>
      <c r="Z194" s="38"/>
      <c r="AA194" s="39"/>
      <c r="AB194" s="39"/>
      <c r="AC194" s="38"/>
      <c r="AD194" s="39"/>
      <c r="AE194" s="39"/>
      <c r="AF194" s="38"/>
      <c r="AG194" s="39"/>
      <c r="AH194" s="38"/>
      <c r="AI194" s="39"/>
      <c r="AJ194" s="42"/>
      <c r="AK194" s="38"/>
      <c r="AL194" s="38"/>
      <c r="AM194" s="38"/>
      <c r="AN194" s="38"/>
      <c r="AO194" s="38"/>
      <c r="AP194" s="38"/>
      <c r="AQ194" s="43"/>
      <c r="AR194" s="44"/>
    </row>
    <row r="195" spans="2:44" ht="12" customHeight="1">
      <c r="B195" s="38"/>
      <c r="C195" s="38"/>
      <c r="D195" s="40"/>
      <c r="E195" s="38"/>
      <c r="F195" s="40"/>
      <c r="G195" s="38"/>
      <c r="H195" s="38"/>
      <c r="I195" s="38"/>
      <c r="J195" s="38"/>
      <c r="K195" s="38"/>
      <c r="L195" s="41"/>
      <c r="M195" s="41"/>
      <c r="N195" s="41"/>
      <c r="O195" s="73"/>
      <c r="P195" s="73"/>
      <c r="Q195" s="73"/>
      <c r="R195" s="73"/>
      <c r="S195" s="73"/>
      <c r="T195" s="67"/>
      <c r="U195" s="67"/>
      <c r="V195" s="67"/>
      <c r="W195" s="67"/>
      <c r="X195" s="67"/>
      <c r="Y195" s="38"/>
      <c r="Z195" s="38"/>
      <c r="AA195" s="39"/>
      <c r="AB195" s="39"/>
      <c r="AC195" s="38"/>
      <c r="AD195" s="39"/>
      <c r="AE195" s="39"/>
      <c r="AF195" s="38"/>
      <c r="AG195" s="39"/>
      <c r="AH195" s="38"/>
      <c r="AI195" s="39"/>
      <c r="AJ195" s="42"/>
      <c r="AK195" s="38"/>
      <c r="AL195" s="38"/>
      <c r="AM195" s="38"/>
      <c r="AN195" s="38"/>
      <c r="AO195" s="38"/>
      <c r="AP195" s="38"/>
      <c r="AQ195" s="43"/>
      <c r="AR195" s="44"/>
    </row>
    <row r="196" spans="2:44" ht="12" customHeight="1">
      <c r="B196" s="38"/>
      <c r="C196" s="38"/>
      <c r="D196" s="40"/>
      <c r="E196" s="38"/>
      <c r="F196" s="40"/>
      <c r="G196" s="38"/>
      <c r="H196" s="38"/>
      <c r="I196" s="38"/>
      <c r="J196" s="38"/>
      <c r="K196" s="38"/>
      <c r="L196" s="41"/>
      <c r="M196" s="41"/>
      <c r="N196" s="41"/>
      <c r="O196" s="73"/>
      <c r="P196" s="73"/>
      <c r="Q196" s="73"/>
      <c r="R196" s="73"/>
      <c r="S196" s="73"/>
      <c r="T196" s="67"/>
      <c r="U196" s="67"/>
      <c r="V196" s="67"/>
      <c r="W196" s="67"/>
      <c r="X196" s="67"/>
      <c r="Y196" s="38"/>
      <c r="Z196" s="38"/>
      <c r="AA196" s="39"/>
      <c r="AB196" s="39"/>
      <c r="AC196" s="38"/>
      <c r="AD196" s="39"/>
      <c r="AE196" s="39"/>
      <c r="AF196" s="38"/>
      <c r="AG196" s="39"/>
      <c r="AH196" s="38"/>
      <c r="AI196" s="39"/>
      <c r="AJ196" s="42"/>
      <c r="AK196" s="38"/>
      <c r="AL196" s="38"/>
      <c r="AM196" s="38"/>
      <c r="AN196" s="38"/>
      <c r="AO196" s="38"/>
      <c r="AP196" s="38"/>
      <c r="AQ196" s="43"/>
      <c r="AR196" s="44"/>
    </row>
    <row r="197" spans="2:44" ht="12" customHeight="1">
      <c r="B197" s="38"/>
      <c r="C197" s="38"/>
      <c r="D197" s="40"/>
      <c r="E197" s="38"/>
      <c r="F197" s="40"/>
      <c r="G197" s="38"/>
      <c r="H197" s="38"/>
      <c r="I197" s="38"/>
      <c r="J197" s="38"/>
      <c r="K197" s="38"/>
      <c r="L197" s="41"/>
      <c r="M197" s="41"/>
      <c r="N197" s="41"/>
      <c r="O197" s="73"/>
      <c r="P197" s="73"/>
      <c r="Q197" s="73"/>
      <c r="R197" s="73"/>
      <c r="S197" s="73"/>
      <c r="T197" s="67"/>
      <c r="U197" s="67"/>
      <c r="V197" s="67"/>
      <c r="W197" s="67"/>
      <c r="X197" s="67"/>
      <c r="Y197" s="38"/>
      <c r="Z197" s="38"/>
      <c r="AA197" s="39"/>
      <c r="AB197" s="39"/>
      <c r="AC197" s="38"/>
      <c r="AD197" s="39"/>
      <c r="AE197" s="39"/>
      <c r="AF197" s="38"/>
      <c r="AG197" s="39"/>
      <c r="AH197" s="38"/>
      <c r="AI197" s="39"/>
      <c r="AJ197" s="42"/>
      <c r="AK197" s="38"/>
      <c r="AL197" s="38"/>
      <c r="AM197" s="38"/>
      <c r="AN197" s="38"/>
      <c r="AO197" s="38"/>
      <c r="AP197" s="38"/>
      <c r="AQ197" s="43"/>
      <c r="AR197" s="44"/>
    </row>
    <row r="198" spans="2:44" ht="12" customHeight="1">
      <c r="B198" s="38"/>
      <c r="C198" s="38"/>
      <c r="D198" s="40"/>
      <c r="E198" s="38"/>
      <c r="F198" s="40"/>
      <c r="G198" s="38"/>
      <c r="H198" s="38"/>
      <c r="I198" s="38"/>
      <c r="J198" s="38"/>
      <c r="K198" s="38"/>
      <c r="L198" s="41"/>
      <c r="M198" s="41"/>
      <c r="N198" s="41"/>
      <c r="O198" s="73"/>
      <c r="P198" s="73"/>
      <c r="Q198" s="73"/>
      <c r="R198" s="73"/>
      <c r="S198" s="73"/>
      <c r="T198" s="67"/>
      <c r="U198" s="67"/>
      <c r="V198" s="67"/>
      <c r="W198" s="67"/>
      <c r="X198" s="67"/>
      <c r="Y198" s="38"/>
      <c r="Z198" s="38"/>
      <c r="AA198" s="39"/>
      <c r="AB198" s="39"/>
      <c r="AC198" s="38"/>
      <c r="AD198" s="39"/>
      <c r="AE198" s="39"/>
      <c r="AF198" s="38"/>
      <c r="AG198" s="39"/>
      <c r="AH198" s="38"/>
      <c r="AI198" s="39"/>
      <c r="AJ198" s="42"/>
      <c r="AK198" s="38"/>
      <c r="AL198" s="38"/>
      <c r="AM198" s="38"/>
      <c r="AN198" s="38"/>
      <c r="AO198" s="38"/>
      <c r="AP198" s="38"/>
      <c r="AQ198" s="43"/>
      <c r="AR198" s="44"/>
    </row>
    <row r="199" spans="2:44" ht="12" customHeight="1">
      <c r="D199" s="101"/>
      <c r="E199" s="56"/>
      <c r="I199" s="34"/>
      <c r="J199" s="30"/>
      <c r="K199" s="30"/>
      <c r="L199" s="30"/>
      <c r="M199" s="30"/>
      <c r="N199" s="30"/>
      <c r="O199" s="74"/>
      <c r="P199" s="74"/>
      <c r="Q199" s="74"/>
      <c r="R199" s="74"/>
      <c r="S199" s="74"/>
      <c r="T199" s="68"/>
      <c r="U199" s="68"/>
      <c r="V199" s="68"/>
      <c r="W199" s="68"/>
      <c r="X199" s="68"/>
      <c r="AA199" s="30"/>
    </row>
    <row r="200" spans="2:44" ht="12" customHeight="1">
      <c r="D200" s="101"/>
      <c r="E200" s="56"/>
      <c r="I200" s="34"/>
      <c r="J200" s="30"/>
      <c r="K200" s="30"/>
      <c r="L200" s="30"/>
      <c r="M200" s="30"/>
      <c r="N200" s="30"/>
      <c r="O200" s="74"/>
      <c r="P200" s="74"/>
      <c r="Q200" s="74"/>
      <c r="R200" s="74"/>
      <c r="S200" s="74"/>
      <c r="T200" s="68"/>
      <c r="U200" s="68"/>
      <c r="V200" s="68"/>
      <c r="W200" s="68"/>
      <c r="X200" s="68"/>
      <c r="AA200" s="30"/>
    </row>
    <row r="201" spans="2:44" ht="12" customHeight="1">
      <c r="D201" s="101"/>
      <c r="E201" s="56"/>
      <c r="I201" s="34"/>
      <c r="J201" s="30"/>
      <c r="K201" s="30"/>
      <c r="L201" s="30"/>
      <c r="M201" s="30"/>
      <c r="N201" s="30"/>
      <c r="O201" s="74"/>
      <c r="P201" s="74"/>
      <c r="Q201" s="74"/>
      <c r="R201" s="74"/>
      <c r="S201" s="74"/>
      <c r="T201" s="68"/>
      <c r="U201" s="68"/>
      <c r="V201" s="68"/>
      <c r="W201" s="68"/>
      <c r="X201" s="68"/>
      <c r="AA201" s="30"/>
    </row>
    <row r="202" spans="2:44" ht="12" customHeight="1">
      <c r="D202" s="101"/>
      <c r="E202" s="56"/>
      <c r="I202" s="34"/>
      <c r="J202" s="30"/>
      <c r="K202" s="30"/>
      <c r="L202" s="30"/>
      <c r="M202" s="30"/>
      <c r="N202" s="30"/>
      <c r="O202" s="74"/>
      <c r="P202" s="74"/>
      <c r="Q202" s="74"/>
      <c r="R202" s="74"/>
      <c r="S202" s="74"/>
      <c r="T202" s="68"/>
      <c r="U202" s="68"/>
      <c r="V202" s="68"/>
      <c r="W202" s="68"/>
      <c r="X202" s="68"/>
      <c r="AA202" s="30"/>
    </row>
    <row r="203" spans="2:44" ht="12" customHeight="1">
      <c r="D203" s="101"/>
      <c r="E203" s="56"/>
      <c r="I203" s="34"/>
      <c r="J203" s="30"/>
      <c r="K203" s="30"/>
      <c r="L203" s="30"/>
      <c r="M203" s="30"/>
      <c r="N203" s="30"/>
      <c r="O203" s="74"/>
      <c r="P203" s="74"/>
      <c r="Q203" s="74"/>
      <c r="R203" s="74"/>
      <c r="S203" s="74"/>
      <c r="T203" s="68"/>
      <c r="U203" s="68"/>
      <c r="V203" s="68"/>
      <c r="W203" s="68"/>
      <c r="X203" s="68"/>
      <c r="AA203" s="30"/>
    </row>
    <row r="204" spans="2:44" ht="12" customHeight="1">
      <c r="D204" s="101"/>
      <c r="E204" s="56"/>
      <c r="I204" s="34"/>
      <c r="J204" s="30"/>
      <c r="K204" s="30"/>
      <c r="L204" s="30"/>
      <c r="M204" s="30"/>
      <c r="N204" s="30"/>
      <c r="O204" s="74"/>
      <c r="P204" s="74"/>
      <c r="Q204" s="74"/>
      <c r="R204" s="74"/>
      <c r="S204" s="74"/>
      <c r="T204" s="68"/>
      <c r="U204" s="68"/>
      <c r="V204" s="68"/>
      <c r="W204" s="68"/>
      <c r="X204" s="68"/>
      <c r="AA204" s="30"/>
    </row>
    <row r="205" spans="2:44" ht="12" customHeight="1">
      <c r="D205" s="101"/>
      <c r="E205" s="56"/>
      <c r="I205" s="34"/>
      <c r="J205" s="30"/>
      <c r="K205" s="30"/>
      <c r="L205" s="30"/>
      <c r="M205" s="30"/>
      <c r="N205" s="30"/>
      <c r="O205" s="74"/>
      <c r="P205" s="74"/>
      <c r="Q205" s="74"/>
      <c r="R205" s="74"/>
      <c r="S205" s="74"/>
      <c r="T205" s="68"/>
      <c r="U205" s="68"/>
      <c r="V205" s="68"/>
      <c r="W205" s="68"/>
      <c r="X205" s="68"/>
      <c r="AA205" s="30"/>
    </row>
    <row r="206" spans="2:44" ht="12" customHeight="1">
      <c r="D206" s="101"/>
      <c r="E206" s="56"/>
      <c r="I206" s="34"/>
      <c r="J206" s="30"/>
      <c r="K206" s="30"/>
      <c r="L206" s="30"/>
      <c r="M206" s="30"/>
      <c r="N206" s="30"/>
      <c r="O206" s="74"/>
      <c r="P206" s="74"/>
      <c r="Q206" s="74"/>
      <c r="R206" s="74"/>
      <c r="S206" s="74"/>
      <c r="T206" s="68"/>
      <c r="U206" s="68"/>
      <c r="V206" s="68"/>
      <c r="W206" s="68"/>
      <c r="X206" s="68"/>
      <c r="AA206" s="30"/>
    </row>
    <row r="207" spans="2:44" ht="12" customHeight="1">
      <c r="D207" s="101"/>
      <c r="E207" s="56"/>
      <c r="I207" s="34"/>
      <c r="J207" s="30"/>
      <c r="K207" s="30"/>
      <c r="L207" s="30"/>
      <c r="M207" s="30"/>
      <c r="N207" s="30"/>
      <c r="O207" s="74"/>
      <c r="P207" s="74"/>
      <c r="Q207" s="74"/>
      <c r="R207" s="74"/>
      <c r="S207" s="74"/>
      <c r="T207" s="68"/>
      <c r="U207" s="68"/>
      <c r="V207" s="68"/>
      <c r="W207" s="68"/>
      <c r="X207" s="68"/>
      <c r="AA207" s="30"/>
    </row>
    <row r="208" spans="2:44">
      <c r="D208" s="101"/>
      <c r="E208" s="56"/>
      <c r="I208" s="34"/>
      <c r="J208" s="30"/>
      <c r="K208" s="30"/>
      <c r="L208" s="30"/>
      <c r="M208" s="30"/>
      <c r="N208" s="30"/>
      <c r="O208" s="74"/>
      <c r="P208" s="74"/>
      <c r="Q208" s="74"/>
      <c r="R208" s="74"/>
      <c r="S208" s="74"/>
      <c r="T208" s="68"/>
      <c r="U208" s="68"/>
      <c r="V208" s="68"/>
      <c r="W208" s="68"/>
      <c r="X208" s="68"/>
      <c r="AA208" s="30"/>
    </row>
    <row r="209" spans="4:27">
      <c r="D209" s="101"/>
      <c r="E209" s="56"/>
      <c r="I209" s="34"/>
      <c r="J209" s="30"/>
      <c r="K209" s="30"/>
      <c r="L209" s="30"/>
      <c r="M209" s="30"/>
      <c r="N209" s="30"/>
      <c r="O209" s="74"/>
      <c r="P209" s="74"/>
      <c r="Q209" s="74"/>
      <c r="R209" s="74"/>
      <c r="S209" s="74"/>
      <c r="T209" s="68"/>
      <c r="U209" s="68"/>
      <c r="V209" s="68"/>
      <c r="W209" s="68"/>
      <c r="X209" s="68"/>
      <c r="AA209" s="30"/>
    </row>
    <row r="210" spans="4:27">
      <c r="D210" s="101"/>
      <c r="E210" s="56"/>
      <c r="I210" s="34"/>
      <c r="J210" s="30"/>
      <c r="K210" s="30"/>
      <c r="L210" s="30"/>
      <c r="M210" s="30"/>
      <c r="N210" s="30"/>
      <c r="O210" s="74"/>
      <c r="P210" s="74"/>
      <c r="Q210" s="74"/>
      <c r="R210" s="74"/>
      <c r="S210" s="74"/>
      <c r="T210" s="68"/>
      <c r="U210" s="68"/>
      <c r="V210" s="68"/>
      <c r="W210" s="68"/>
      <c r="X210" s="68"/>
      <c r="AA210" s="30"/>
    </row>
    <row r="211" spans="4:27">
      <c r="D211" s="101"/>
      <c r="E211" s="56"/>
      <c r="I211" s="34"/>
      <c r="J211" s="30"/>
      <c r="K211" s="30"/>
      <c r="L211" s="30"/>
      <c r="M211" s="30"/>
      <c r="N211" s="30"/>
      <c r="O211" s="74"/>
      <c r="P211" s="74"/>
      <c r="Q211" s="74"/>
      <c r="R211" s="74"/>
      <c r="S211" s="74"/>
      <c r="T211" s="68"/>
      <c r="U211" s="68"/>
      <c r="V211" s="68"/>
      <c r="W211" s="68"/>
      <c r="X211" s="68"/>
      <c r="AA211" s="30"/>
    </row>
    <row r="212" spans="4:27">
      <c r="D212" s="101"/>
      <c r="E212" s="56"/>
      <c r="I212" s="34"/>
      <c r="J212" s="30"/>
      <c r="K212" s="30"/>
      <c r="L212" s="30"/>
      <c r="M212" s="30"/>
      <c r="N212" s="30"/>
      <c r="O212" s="74"/>
      <c r="P212" s="74"/>
      <c r="Q212" s="74"/>
      <c r="R212" s="74"/>
      <c r="S212" s="74"/>
      <c r="T212" s="68"/>
      <c r="U212" s="68"/>
      <c r="V212" s="68"/>
      <c r="W212" s="68"/>
      <c r="X212" s="68"/>
      <c r="AA212" s="30"/>
    </row>
    <row r="213" spans="4:27">
      <c r="D213" s="101"/>
      <c r="E213" s="56"/>
      <c r="I213" s="34"/>
      <c r="J213" s="30"/>
      <c r="K213" s="30"/>
      <c r="L213" s="30"/>
      <c r="M213" s="30"/>
      <c r="N213" s="30"/>
      <c r="O213" s="74"/>
      <c r="P213" s="74"/>
      <c r="Q213" s="74"/>
      <c r="R213" s="74"/>
      <c r="S213" s="74"/>
      <c r="T213" s="68"/>
      <c r="U213" s="68"/>
      <c r="V213" s="68"/>
      <c r="W213" s="68"/>
      <c r="X213" s="68"/>
      <c r="AA213" s="30"/>
    </row>
    <row r="214" spans="4:27">
      <c r="D214" s="101"/>
      <c r="E214" s="56"/>
      <c r="I214" s="34"/>
      <c r="J214" s="30"/>
      <c r="K214" s="30"/>
      <c r="L214" s="30"/>
      <c r="M214" s="30"/>
      <c r="N214" s="30"/>
      <c r="O214" s="74"/>
      <c r="P214" s="74"/>
      <c r="Q214" s="74"/>
      <c r="R214" s="74"/>
      <c r="S214" s="74"/>
      <c r="T214" s="68"/>
      <c r="U214" s="68"/>
      <c r="V214" s="68"/>
      <c r="W214" s="68"/>
      <c r="X214" s="68"/>
      <c r="AA214" s="30"/>
    </row>
    <row r="215" spans="4:27">
      <c r="D215" s="101"/>
      <c r="E215" s="56"/>
      <c r="I215" s="34"/>
      <c r="J215" s="30"/>
      <c r="K215" s="30"/>
      <c r="L215" s="30"/>
      <c r="M215" s="30"/>
      <c r="N215" s="30"/>
      <c r="O215" s="74"/>
      <c r="P215" s="74"/>
      <c r="Q215" s="74"/>
      <c r="R215" s="74"/>
      <c r="S215" s="74"/>
      <c r="T215" s="68"/>
      <c r="U215" s="68"/>
      <c r="V215" s="68"/>
      <c r="W215" s="68"/>
      <c r="X215" s="68"/>
      <c r="AA215" s="30"/>
    </row>
    <row r="216" spans="4:27">
      <c r="D216" s="101"/>
      <c r="E216" s="56"/>
      <c r="I216" s="34"/>
      <c r="J216" s="30"/>
      <c r="K216" s="30"/>
      <c r="L216" s="30"/>
      <c r="M216" s="30"/>
      <c r="N216" s="30"/>
      <c r="O216" s="74"/>
      <c r="P216" s="74"/>
      <c r="Q216" s="74"/>
      <c r="R216" s="74"/>
      <c r="S216" s="74"/>
      <c r="T216" s="68"/>
      <c r="U216" s="68"/>
      <c r="V216" s="68"/>
      <c r="W216" s="68"/>
      <c r="X216" s="68"/>
      <c r="AA216" s="30"/>
    </row>
    <row r="217" spans="4:27">
      <c r="D217" s="101"/>
      <c r="E217" s="56"/>
      <c r="I217" s="34"/>
      <c r="J217" s="30"/>
      <c r="K217" s="30"/>
      <c r="L217" s="30"/>
      <c r="M217" s="30"/>
      <c r="N217" s="30"/>
      <c r="O217" s="74"/>
      <c r="P217" s="74"/>
      <c r="Q217" s="74"/>
      <c r="R217" s="74"/>
      <c r="S217" s="74"/>
      <c r="T217" s="68"/>
      <c r="U217" s="68"/>
      <c r="V217" s="68"/>
      <c r="W217" s="68"/>
      <c r="X217" s="68"/>
      <c r="AA217" s="30"/>
    </row>
    <row r="218" spans="4:27">
      <c r="D218" s="101"/>
      <c r="E218" s="56"/>
      <c r="I218" s="34"/>
      <c r="J218" s="30"/>
      <c r="K218" s="30"/>
      <c r="L218" s="30"/>
      <c r="M218" s="30"/>
      <c r="N218" s="30"/>
      <c r="O218" s="74"/>
      <c r="P218" s="74"/>
      <c r="Q218" s="74"/>
      <c r="R218" s="74"/>
      <c r="S218" s="74"/>
      <c r="T218" s="68"/>
      <c r="U218" s="68"/>
      <c r="V218" s="68"/>
      <c r="W218" s="68"/>
      <c r="X218" s="68"/>
      <c r="AA218" s="30"/>
    </row>
    <row r="219" spans="4:27">
      <c r="D219" s="101"/>
      <c r="E219" s="56"/>
      <c r="I219" s="34"/>
      <c r="J219" s="30"/>
      <c r="K219" s="30"/>
      <c r="L219" s="30"/>
      <c r="M219" s="30"/>
      <c r="N219" s="30"/>
      <c r="O219" s="74"/>
      <c r="P219" s="74"/>
      <c r="Q219" s="74"/>
      <c r="R219" s="74"/>
      <c r="S219" s="74"/>
      <c r="T219" s="68"/>
      <c r="U219" s="68"/>
      <c r="V219" s="68"/>
      <c r="W219" s="68"/>
      <c r="X219" s="68"/>
      <c r="AA219" s="30"/>
    </row>
    <row r="220" spans="4:27">
      <c r="D220" s="101"/>
      <c r="E220" s="56"/>
      <c r="I220" s="34"/>
      <c r="J220" s="30"/>
      <c r="K220" s="30"/>
      <c r="L220" s="30"/>
      <c r="M220" s="30"/>
      <c r="N220" s="30"/>
      <c r="O220" s="74"/>
      <c r="P220" s="74"/>
      <c r="Q220" s="74"/>
      <c r="R220" s="74"/>
      <c r="S220" s="74"/>
      <c r="T220" s="68"/>
      <c r="U220" s="68"/>
      <c r="V220" s="68"/>
      <c r="W220" s="68"/>
      <c r="X220" s="68"/>
      <c r="AA220" s="30"/>
    </row>
    <row r="221" spans="4:27">
      <c r="D221" s="101"/>
      <c r="E221" s="56"/>
      <c r="I221" s="34"/>
      <c r="J221" s="30"/>
      <c r="K221" s="30"/>
      <c r="L221" s="30"/>
      <c r="M221" s="30"/>
      <c r="N221" s="30"/>
      <c r="O221" s="74"/>
      <c r="P221" s="74"/>
      <c r="Q221" s="74"/>
      <c r="R221" s="74"/>
      <c r="S221" s="74"/>
      <c r="T221" s="68"/>
      <c r="U221" s="68"/>
      <c r="V221" s="68"/>
      <c r="W221" s="68"/>
      <c r="X221" s="68"/>
      <c r="AA221" s="30"/>
    </row>
    <row r="222" spans="4:27">
      <c r="D222" s="101"/>
      <c r="E222" s="56"/>
      <c r="I222" s="34"/>
      <c r="J222" s="30"/>
      <c r="K222" s="30"/>
      <c r="L222" s="30"/>
      <c r="M222" s="30"/>
      <c r="N222" s="30"/>
      <c r="O222" s="74"/>
      <c r="P222" s="74"/>
      <c r="Q222" s="74"/>
      <c r="R222" s="74"/>
      <c r="S222" s="74"/>
      <c r="T222" s="68"/>
      <c r="U222" s="68"/>
      <c r="V222" s="68"/>
      <c r="W222" s="68"/>
      <c r="X222" s="68"/>
      <c r="AA222" s="30"/>
    </row>
    <row r="223" spans="4:27">
      <c r="D223" s="101"/>
      <c r="E223" s="56"/>
      <c r="I223" s="34"/>
      <c r="J223" s="30"/>
      <c r="K223" s="30"/>
      <c r="L223" s="30"/>
      <c r="M223" s="30"/>
      <c r="N223" s="30"/>
      <c r="O223" s="74"/>
      <c r="P223" s="74"/>
      <c r="Q223" s="74"/>
      <c r="R223" s="74"/>
      <c r="S223" s="74"/>
      <c r="T223" s="68"/>
      <c r="U223" s="68"/>
      <c r="V223" s="68"/>
      <c r="W223" s="68"/>
      <c r="X223" s="68"/>
      <c r="AA223" s="30"/>
    </row>
    <row r="224" spans="4:27">
      <c r="D224" s="101"/>
      <c r="E224" s="56"/>
      <c r="I224" s="34"/>
      <c r="J224" s="30"/>
      <c r="K224" s="30"/>
      <c r="L224" s="30"/>
      <c r="M224" s="30"/>
      <c r="N224" s="30"/>
      <c r="O224" s="74"/>
      <c r="P224" s="74"/>
      <c r="Q224" s="74"/>
      <c r="R224" s="74"/>
      <c r="S224" s="74"/>
      <c r="T224" s="68"/>
      <c r="U224" s="68"/>
      <c r="V224" s="68"/>
      <c r="W224" s="68"/>
      <c r="X224" s="68"/>
      <c r="AA224" s="30"/>
    </row>
    <row r="225" spans="4:27">
      <c r="D225" s="101"/>
      <c r="E225" s="56"/>
      <c r="I225" s="34"/>
      <c r="J225" s="30"/>
      <c r="K225" s="30"/>
      <c r="L225" s="30"/>
      <c r="M225" s="30"/>
      <c r="N225" s="30"/>
      <c r="O225" s="74"/>
      <c r="P225" s="74"/>
      <c r="Q225" s="74"/>
      <c r="R225" s="74"/>
      <c r="S225" s="74"/>
      <c r="T225" s="68"/>
      <c r="U225" s="68"/>
      <c r="V225" s="68"/>
      <c r="W225" s="68"/>
      <c r="X225" s="68"/>
      <c r="AA225" s="30"/>
    </row>
    <row r="226" spans="4:27">
      <c r="D226" s="101"/>
      <c r="E226" s="56"/>
      <c r="I226" s="34"/>
      <c r="J226" s="30"/>
      <c r="K226" s="30"/>
      <c r="L226" s="30"/>
      <c r="M226" s="30"/>
      <c r="N226" s="30"/>
      <c r="O226" s="74"/>
      <c r="P226" s="74"/>
      <c r="Q226" s="74"/>
      <c r="R226" s="74"/>
      <c r="S226" s="74"/>
      <c r="T226" s="68"/>
      <c r="U226" s="68"/>
      <c r="V226" s="68"/>
      <c r="W226" s="68"/>
      <c r="X226" s="68"/>
      <c r="AA226" s="30"/>
    </row>
    <row r="227" spans="4:27">
      <c r="D227" s="101"/>
      <c r="E227" s="56"/>
      <c r="I227" s="34"/>
      <c r="J227" s="30"/>
      <c r="K227" s="30"/>
      <c r="L227" s="30"/>
      <c r="M227" s="30"/>
      <c r="N227" s="30"/>
      <c r="O227" s="74"/>
      <c r="P227" s="74"/>
      <c r="Q227" s="74"/>
      <c r="R227" s="74"/>
      <c r="S227" s="74"/>
      <c r="T227" s="68"/>
      <c r="U227" s="68"/>
      <c r="V227" s="68"/>
      <c r="W227" s="68"/>
      <c r="X227" s="68"/>
      <c r="AA227" s="30"/>
    </row>
    <row r="228" spans="4:27">
      <c r="D228" s="101"/>
      <c r="E228" s="56"/>
      <c r="I228" s="34"/>
      <c r="J228" s="30"/>
      <c r="K228" s="30"/>
      <c r="L228" s="30"/>
      <c r="M228" s="30"/>
      <c r="N228" s="30"/>
      <c r="O228" s="74"/>
      <c r="P228" s="74"/>
      <c r="Q228" s="74"/>
      <c r="R228" s="74"/>
      <c r="S228" s="74"/>
      <c r="T228" s="68"/>
      <c r="U228" s="68"/>
      <c r="V228" s="68"/>
      <c r="W228" s="68"/>
      <c r="X228" s="68"/>
      <c r="AA228" s="30"/>
    </row>
    <row r="229" spans="4:27">
      <c r="D229" s="101"/>
      <c r="E229" s="56"/>
      <c r="I229" s="34"/>
      <c r="J229" s="30"/>
      <c r="K229" s="30"/>
      <c r="L229" s="30"/>
      <c r="M229" s="30"/>
      <c r="N229" s="30"/>
      <c r="O229" s="74"/>
      <c r="P229" s="74"/>
      <c r="Q229" s="74"/>
      <c r="R229" s="74"/>
      <c r="S229" s="74"/>
      <c r="T229" s="68"/>
      <c r="U229" s="68"/>
      <c r="V229" s="68"/>
      <c r="W229" s="68"/>
      <c r="X229" s="68"/>
      <c r="AA229" s="30"/>
    </row>
    <row r="230" spans="4:27">
      <c r="D230" s="101"/>
      <c r="E230" s="56"/>
      <c r="I230" s="34"/>
      <c r="J230" s="30"/>
      <c r="K230" s="30"/>
      <c r="L230" s="30"/>
      <c r="M230" s="30"/>
      <c r="N230" s="30"/>
      <c r="O230" s="74"/>
      <c r="P230" s="74"/>
      <c r="Q230" s="74"/>
      <c r="R230" s="74"/>
      <c r="S230" s="74"/>
      <c r="T230" s="68"/>
      <c r="U230" s="68"/>
      <c r="V230" s="68"/>
      <c r="W230" s="68"/>
      <c r="X230" s="68"/>
      <c r="AA230" s="30"/>
    </row>
    <row r="231" spans="4:27">
      <c r="D231" s="101"/>
      <c r="E231" s="56"/>
      <c r="I231" s="34"/>
      <c r="J231" s="30"/>
      <c r="K231" s="30"/>
      <c r="L231" s="30"/>
      <c r="M231" s="30"/>
      <c r="N231" s="30"/>
      <c r="O231" s="74"/>
      <c r="P231" s="74"/>
      <c r="Q231" s="74"/>
      <c r="R231" s="74"/>
      <c r="S231" s="74"/>
      <c r="T231" s="68"/>
      <c r="U231" s="68"/>
      <c r="V231" s="68"/>
      <c r="W231" s="68"/>
      <c r="X231" s="68"/>
      <c r="AA231" s="30"/>
    </row>
    <row r="232" spans="4:27">
      <c r="D232" s="101"/>
      <c r="E232" s="56"/>
      <c r="I232" s="34"/>
      <c r="J232" s="30"/>
      <c r="K232" s="30"/>
      <c r="L232" s="30"/>
      <c r="M232" s="30"/>
      <c r="N232" s="30"/>
      <c r="O232" s="74"/>
      <c r="P232" s="74"/>
      <c r="Q232" s="74"/>
      <c r="R232" s="74"/>
      <c r="S232" s="74"/>
      <c r="T232" s="68"/>
      <c r="U232" s="68"/>
      <c r="V232" s="68"/>
      <c r="W232" s="68"/>
      <c r="X232" s="68"/>
      <c r="AA232" s="30"/>
    </row>
    <row r="233" spans="4:27">
      <c r="D233" s="101"/>
      <c r="E233" s="56"/>
      <c r="I233" s="34"/>
      <c r="J233" s="30"/>
      <c r="K233" s="30"/>
      <c r="L233" s="30"/>
      <c r="M233" s="30"/>
      <c r="N233" s="30"/>
      <c r="O233" s="74"/>
      <c r="P233" s="74"/>
      <c r="Q233" s="74"/>
      <c r="R233" s="74"/>
      <c r="S233" s="74"/>
      <c r="T233" s="68"/>
      <c r="U233" s="68"/>
      <c r="V233" s="68"/>
      <c r="W233" s="68"/>
      <c r="X233" s="68"/>
      <c r="AA233" s="30"/>
    </row>
    <row r="234" spans="4:27">
      <c r="D234" s="101"/>
      <c r="E234" s="56"/>
      <c r="I234" s="34"/>
      <c r="J234" s="30"/>
      <c r="K234" s="30"/>
      <c r="L234" s="30"/>
      <c r="M234" s="30"/>
      <c r="N234" s="30"/>
      <c r="O234" s="74"/>
      <c r="P234" s="74"/>
      <c r="Q234" s="74"/>
      <c r="R234" s="74"/>
      <c r="S234" s="74"/>
      <c r="T234" s="68"/>
      <c r="U234" s="68"/>
      <c r="V234" s="68"/>
      <c r="W234" s="68"/>
      <c r="X234" s="68"/>
      <c r="AA234" s="30"/>
    </row>
    <row r="235" spans="4:27">
      <c r="D235" s="101"/>
      <c r="E235" s="56"/>
      <c r="I235" s="34"/>
      <c r="J235" s="30"/>
      <c r="K235" s="30"/>
      <c r="L235" s="30"/>
      <c r="M235" s="30"/>
      <c r="N235" s="30"/>
      <c r="O235" s="74"/>
      <c r="P235" s="74"/>
      <c r="Q235" s="74"/>
      <c r="R235" s="74"/>
      <c r="S235" s="74"/>
      <c r="T235" s="68"/>
      <c r="U235" s="68"/>
      <c r="V235" s="68"/>
      <c r="W235" s="68"/>
      <c r="X235" s="68"/>
      <c r="AA235" s="30"/>
    </row>
    <row r="236" spans="4:27">
      <c r="D236" s="101"/>
      <c r="E236" s="56"/>
      <c r="I236" s="34"/>
      <c r="J236" s="30"/>
      <c r="K236" s="30"/>
      <c r="L236" s="30"/>
      <c r="M236" s="30"/>
      <c r="N236" s="30"/>
      <c r="O236" s="74"/>
      <c r="P236" s="74"/>
      <c r="Q236" s="74"/>
      <c r="R236" s="74"/>
      <c r="S236" s="74"/>
      <c r="T236" s="68"/>
      <c r="U236" s="68"/>
      <c r="V236" s="68"/>
      <c r="W236" s="68"/>
      <c r="X236" s="68"/>
      <c r="AA236" s="30"/>
    </row>
    <row r="237" spans="4:27">
      <c r="D237" s="101"/>
      <c r="E237" s="56"/>
      <c r="I237" s="34"/>
      <c r="J237" s="30"/>
      <c r="K237" s="30"/>
      <c r="L237" s="30"/>
      <c r="M237" s="30"/>
      <c r="N237" s="30"/>
      <c r="O237" s="74"/>
      <c r="P237" s="74"/>
      <c r="Q237" s="74"/>
      <c r="R237" s="74"/>
      <c r="S237" s="74"/>
      <c r="T237" s="68"/>
      <c r="U237" s="68"/>
      <c r="V237" s="68"/>
      <c r="W237" s="68"/>
      <c r="X237" s="68"/>
      <c r="AA237" s="30"/>
    </row>
    <row r="238" spans="4:27">
      <c r="D238" s="101"/>
      <c r="E238" s="56"/>
      <c r="I238" s="34"/>
      <c r="J238" s="30"/>
      <c r="K238" s="30"/>
      <c r="L238" s="30"/>
      <c r="M238" s="30"/>
      <c r="N238" s="30"/>
      <c r="O238" s="74"/>
      <c r="P238" s="74"/>
      <c r="Q238" s="74"/>
      <c r="R238" s="74"/>
      <c r="S238" s="74"/>
      <c r="T238" s="68"/>
      <c r="U238" s="68"/>
      <c r="V238" s="68"/>
      <c r="W238" s="68"/>
      <c r="X238" s="68"/>
      <c r="AA238" s="30"/>
    </row>
    <row r="239" spans="4:27">
      <c r="D239" s="101"/>
      <c r="E239" s="56"/>
      <c r="I239" s="34"/>
      <c r="J239" s="30"/>
      <c r="K239" s="30"/>
      <c r="L239" s="30"/>
      <c r="M239" s="30"/>
      <c r="N239" s="30"/>
      <c r="O239" s="74"/>
      <c r="P239" s="74"/>
      <c r="Q239" s="74"/>
      <c r="R239" s="74"/>
      <c r="S239" s="74"/>
      <c r="T239" s="68"/>
      <c r="U239" s="68"/>
      <c r="V239" s="68"/>
      <c r="W239" s="68"/>
      <c r="X239" s="68"/>
      <c r="AA239" s="30"/>
    </row>
    <row r="240" spans="4:27">
      <c r="D240" s="101"/>
      <c r="E240" s="56"/>
      <c r="I240" s="34"/>
      <c r="J240" s="30"/>
      <c r="K240" s="30"/>
      <c r="L240" s="30"/>
      <c r="M240" s="30"/>
      <c r="N240" s="30"/>
      <c r="O240" s="74"/>
      <c r="P240" s="74"/>
      <c r="Q240" s="74"/>
      <c r="R240" s="74"/>
      <c r="S240" s="74"/>
      <c r="T240" s="68"/>
      <c r="U240" s="68"/>
      <c r="V240" s="68"/>
      <c r="W240" s="68"/>
      <c r="X240" s="68"/>
      <c r="AA240" s="30"/>
    </row>
    <row r="241" spans="4:27">
      <c r="D241" s="101"/>
      <c r="E241" s="56"/>
      <c r="I241" s="34"/>
      <c r="J241" s="30"/>
      <c r="K241" s="30"/>
      <c r="L241" s="30"/>
      <c r="M241" s="30"/>
      <c r="N241" s="30"/>
      <c r="O241" s="74"/>
      <c r="P241" s="74"/>
      <c r="Q241" s="74"/>
      <c r="R241" s="74"/>
      <c r="S241" s="74"/>
      <c r="T241" s="68"/>
      <c r="U241" s="68"/>
      <c r="V241" s="68"/>
      <c r="W241" s="68"/>
      <c r="X241" s="68"/>
      <c r="AA241" s="30"/>
    </row>
    <row r="242" spans="4:27">
      <c r="D242" s="101"/>
      <c r="E242" s="56"/>
      <c r="I242" s="34"/>
      <c r="J242" s="30"/>
      <c r="K242" s="30"/>
      <c r="L242" s="30"/>
      <c r="M242" s="30"/>
      <c r="N242" s="30"/>
      <c r="O242" s="74"/>
      <c r="P242" s="74"/>
      <c r="Q242" s="74"/>
      <c r="R242" s="74"/>
      <c r="S242" s="74"/>
      <c r="T242" s="68"/>
      <c r="U242" s="68"/>
      <c r="V242" s="68"/>
      <c r="W242" s="68"/>
      <c r="X242" s="68"/>
      <c r="AA242" s="30"/>
    </row>
    <row r="243" spans="4:27">
      <c r="D243" s="101"/>
      <c r="E243" s="56"/>
      <c r="I243" s="34"/>
      <c r="J243" s="30"/>
      <c r="K243" s="30"/>
      <c r="L243" s="30"/>
      <c r="M243" s="30"/>
      <c r="N243" s="30"/>
      <c r="O243" s="74"/>
      <c r="P243" s="74"/>
      <c r="Q243" s="74"/>
      <c r="R243" s="74"/>
      <c r="S243" s="74"/>
      <c r="T243" s="68"/>
      <c r="U243" s="68"/>
      <c r="V243" s="68"/>
      <c r="W243" s="68"/>
      <c r="X243" s="68"/>
      <c r="AA243" s="30"/>
    </row>
    <row r="244" spans="4:27">
      <c r="D244" s="101"/>
      <c r="E244" s="56"/>
      <c r="I244" s="34"/>
      <c r="J244" s="30"/>
      <c r="K244" s="30"/>
      <c r="L244" s="30"/>
      <c r="M244" s="30"/>
      <c r="N244" s="30"/>
      <c r="O244" s="74"/>
      <c r="P244" s="74"/>
      <c r="Q244" s="74"/>
      <c r="R244" s="74"/>
      <c r="S244" s="74"/>
      <c r="T244" s="68"/>
      <c r="U244" s="68"/>
      <c r="V244" s="68"/>
      <c r="W244" s="68"/>
      <c r="X244" s="68"/>
      <c r="AA244" s="30"/>
    </row>
    <row r="245" spans="4:27">
      <c r="D245" s="101"/>
      <c r="E245" s="56"/>
      <c r="I245" s="34"/>
      <c r="J245" s="30"/>
      <c r="K245" s="30"/>
      <c r="L245" s="30"/>
      <c r="M245" s="30"/>
      <c r="N245" s="30"/>
      <c r="O245" s="74"/>
      <c r="P245" s="74"/>
      <c r="Q245" s="74"/>
      <c r="R245" s="74"/>
      <c r="S245" s="74"/>
      <c r="T245" s="68"/>
      <c r="U245" s="68"/>
      <c r="V245" s="68"/>
      <c r="W245" s="68"/>
      <c r="X245" s="68"/>
      <c r="AA245" s="30"/>
    </row>
    <row r="246" spans="4:27">
      <c r="D246" s="101"/>
      <c r="E246" s="56"/>
      <c r="I246" s="34"/>
      <c r="J246" s="30"/>
      <c r="K246" s="30"/>
      <c r="L246" s="30"/>
      <c r="M246" s="30"/>
      <c r="N246" s="30"/>
      <c r="O246" s="74"/>
      <c r="P246" s="74"/>
      <c r="Q246" s="74"/>
      <c r="R246" s="74"/>
      <c r="S246" s="74"/>
      <c r="T246" s="68"/>
      <c r="U246" s="68"/>
      <c r="V246" s="68"/>
      <c r="W246" s="68"/>
      <c r="X246" s="68"/>
      <c r="AA246" s="30"/>
    </row>
    <row r="247" spans="4:27">
      <c r="D247" s="101"/>
      <c r="E247" s="56"/>
      <c r="I247" s="34"/>
      <c r="J247" s="30"/>
      <c r="K247" s="30"/>
      <c r="L247" s="30"/>
      <c r="M247" s="30"/>
      <c r="N247" s="30"/>
      <c r="O247" s="74"/>
      <c r="P247" s="74"/>
      <c r="Q247" s="74"/>
      <c r="R247" s="74"/>
      <c r="S247" s="74"/>
      <c r="T247" s="68"/>
      <c r="U247" s="68"/>
      <c r="V247" s="68"/>
      <c r="W247" s="68"/>
      <c r="X247" s="68"/>
      <c r="AA247" s="30"/>
    </row>
    <row r="248" spans="4:27">
      <c r="D248" s="101"/>
      <c r="E248" s="56"/>
      <c r="I248" s="34"/>
      <c r="J248" s="30"/>
      <c r="K248" s="30"/>
      <c r="L248" s="30"/>
      <c r="M248" s="30"/>
      <c r="N248" s="30"/>
      <c r="O248" s="74"/>
      <c r="P248" s="74"/>
      <c r="Q248" s="74"/>
      <c r="R248" s="74"/>
      <c r="S248" s="74"/>
      <c r="T248" s="68"/>
      <c r="U248" s="68"/>
      <c r="V248" s="68"/>
      <c r="W248" s="68"/>
      <c r="X248" s="68"/>
      <c r="AA248" s="30"/>
    </row>
    <row r="249" spans="4:27">
      <c r="D249" s="101"/>
      <c r="E249" s="56"/>
      <c r="I249" s="34"/>
      <c r="J249" s="30"/>
      <c r="K249" s="30"/>
      <c r="L249" s="30"/>
      <c r="M249" s="30"/>
      <c r="N249" s="30"/>
      <c r="O249" s="74"/>
      <c r="P249" s="74"/>
      <c r="Q249" s="74"/>
      <c r="R249" s="74"/>
      <c r="S249" s="74"/>
      <c r="T249" s="68"/>
      <c r="U249" s="68"/>
      <c r="V249" s="68"/>
      <c r="W249" s="68"/>
      <c r="X249" s="68"/>
      <c r="AA249" s="30"/>
    </row>
    <row r="250" spans="4:27">
      <c r="D250" s="101"/>
      <c r="E250" s="56"/>
      <c r="I250" s="34"/>
      <c r="J250" s="30"/>
      <c r="K250" s="30"/>
      <c r="L250" s="30"/>
      <c r="M250" s="30"/>
      <c r="N250" s="30"/>
      <c r="O250" s="74"/>
      <c r="P250" s="74"/>
      <c r="Q250" s="74"/>
      <c r="R250" s="74"/>
      <c r="S250" s="74"/>
      <c r="T250" s="68"/>
      <c r="U250" s="68"/>
      <c r="V250" s="68"/>
      <c r="W250" s="68"/>
      <c r="X250" s="68"/>
      <c r="AA250" s="30"/>
    </row>
    <row r="251" spans="4:27">
      <c r="D251" s="101"/>
      <c r="E251" s="56"/>
      <c r="I251" s="34"/>
      <c r="J251" s="30"/>
      <c r="K251" s="30"/>
      <c r="L251" s="30"/>
      <c r="M251" s="30"/>
      <c r="N251" s="30"/>
      <c r="O251" s="74"/>
      <c r="P251" s="74"/>
      <c r="Q251" s="74"/>
      <c r="R251" s="74"/>
      <c r="S251" s="74"/>
      <c r="T251" s="68"/>
      <c r="U251" s="68"/>
      <c r="V251" s="68"/>
      <c r="W251" s="68"/>
      <c r="X251" s="68"/>
      <c r="AA251" s="30"/>
    </row>
    <row r="252" spans="4:27">
      <c r="D252" s="101"/>
      <c r="E252" s="56"/>
      <c r="I252" s="34"/>
      <c r="J252" s="30"/>
      <c r="K252" s="30"/>
      <c r="L252" s="30"/>
      <c r="M252" s="30"/>
      <c r="N252" s="30"/>
      <c r="O252" s="74"/>
      <c r="P252" s="74"/>
      <c r="Q252" s="74"/>
      <c r="R252" s="74"/>
      <c r="S252" s="74"/>
      <c r="T252" s="68"/>
      <c r="U252" s="68"/>
      <c r="V252" s="68"/>
      <c r="W252" s="68"/>
      <c r="X252" s="68"/>
      <c r="AA252" s="30"/>
    </row>
    <row r="253" spans="4:27">
      <c r="D253" s="101"/>
      <c r="E253" s="56"/>
      <c r="I253" s="34"/>
      <c r="J253" s="30"/>
      <c r="K253" s="30"/>
      <c r="L253" s="30"/>
      <c r="M253" s="30"/>
      <c r="N253" s="30"/>
      <c r="O253" s="74"/>
      <c r="P253" s="74"/>
      <c r="Q253" s="74"/>
      <c r="R253" s="74"/>
      <c r="S253" s="74"/>
      <c r="T253" s="68"/>
      <c r="U253" s="68"/>
      <c r="V253" s="68"/>
      <c r="W253" s="68"/>
      <c r="X253" s="68"/>
      <c r="AA253" s="30"/>
    </row>
    <row r="254" spans="4:27">
      <c r="D254" s="101"/>
      <c r="E254" s="56"/>
      <c r="I254" s="34"/>
      <c r="J254" s="30"/>
      <c r="K254" s="30"/>
      <c r="L254" s="30"/>
      <c r="M254" s="30"/>
      <c r="N254" s="30"/>
      <c r="O254" s="74"/>
      <c r="P254" s="74"/>
      <c r="Q254" s="74"/>
      <c r="R254" s="74"/>
      <c r="S254" s="74"/>
      <c r="T254" s="68"/>
      <c r="U254" s="68"/>
      <c r="V254" s="68"/>
      <c r="W254" s="68"/>
      <c r="X254" s="68"/>
      <c r="AA254" s="30"/>
    </row>
    <row r="255" spans="4:27">
      <c r="D255" s="101"/>
      <c r="E255" s="56"/>
      <c r="I255" s="34"/>
      <c r="J255" s="30"/>
      <c r="K255" s="30"/>
      <c r="L255" s="30"/>
      <c r="M255" s="30"/>
      <c r="N255" s="30"/>
      <c r="O255" s="74"/>
      <c r="P255" s="74"/>
      <c r="Q255" s="74"/>
      <c r="R255" s="74"/>
      <c r="S255" s="74"/>
      <c r="T255" s="68"/>
      <c r="U255" s="68"/>
      <c r="V255" s="68"/>
      <c r="W255" s="68"/>
      <c r="X255" s="68"/>
      <c r="AA255" s="30"/>
    </row>
    <row r="256" spans="4:27">
      <c r="D256" s="101"/>
      <c r="E256" s="56"/>
      <c r="I256" s="34"/>
      <c r="J256" s="30"/>
      <c r="K256" s="30"/>
      <c r="L256" s="30"/>
      <c r="M256" s="30"/>
      <c r="N256" s="30"/>
      <c r="O256" s="74"/>
      <c r="P256" s="74"/>
      <c r="Q256" s="74"/>
      <c r="R256" s="74"/>
      <c r="S256" s="74"/>
      <c r="T256" s="68"/>
      <c r="U256" s="68"/>
      <c r="V256" s="68"/>
      <c r="W256" s="68"/>
      <c r="X256" s="68"/>
      <c r="AA256" s="30"/>
    </row>
    <row r="257" spans="4:27">
      <c r="D257" s="101"/>
      <c r="E257" s="56"/>
      <c r="I257" s="34"/>
      <c r="J257" s="30"/>
      <c r="K257" s="30"/>
      <c r="L257" s="30"/>
      <c r="M257" s="30"/>
      <c r="N257" s="30"/>
      <c r="O257" s="74"/>
      <c r="P257" s="74"/>
      <c r="Q257" s="74"/>
      <c r="R257" s="74"/>
      <c r="S257" s="74"/>
      <c r="T257" s="68"/>
      <c r="U257" s="68"/>
      <c r="V257" s="68"/>
      <c r="W257" s="68"/>
      <c r="X257" s="68"/>
      <c r="AA257" s="30"/>
    </row>
    <row r="258" spans="4:27">
      <c r="D258" s="101"/>
      <c r="E258" s="56"/>
      <c r="I258" s="34"/>
      <c r="J258" s="30"/>
      <c r="K258" s="30"/>
      <c r="L258" s="30"/>
      <c r="M258" s="30"/>
      <c r="N258" s="30"/>
      <c r="O258" s="74"/>
      <c r="P258" s="74"/>
      <c r="Q258" s="74"/>
      <c r="R258" s="74"/>
      <c r="S258" s="74"/>
      <c r="T258" s="68"/>
      <c r="U258" s="68"/>
      <c r="V258" s="68"/>
      <c r="W258" s="68"/>
      <c r="X258" s="68"/>
      <c r="AA258" s="30"/>
    </row>
    <row r="259" spans="4:27">
      <c r="D259" s="101"/>
      <c r="E259" s="56"/>
      <c r="I259" s="34"/>
      <c r="J259" s="30"/>
      <c r="K259" s="30"/>
      <c r="L259" s="30"/>
      <c r="M259" s="30"/>
      <c r="N259" s="30"/>
      <c r="O259" s="74"/>
      <c r="P259" s="74"/>
      <c r="Q259" s="74"/>
      <c r="R259" s="74"/>
      <c r="S259" s="74"/>
      <c r="T259" s="68"/>
      <c r="U259" s="68"/>
      <c r="V259" s="68"/>
      <c r="W259" s="68"/>
      <c r="X259" s="68"/>
      <c r="AA259" s="30"/>
    </row>
    <row r="260" spans="4:27">
      <c r="D260" s="101"/>
      <c r="E260" s="56"/>
      <c r="I260" s="34"/>
      <c r="J260" s="30"/>
      <c r="K260" s="30"/>
      <c r="L260" s="30"/>
      <c r="M260" s="30"/>
      <c r="N260" s="30"/>
      <c r="O260" s="74"/>
      <c r="P260" s="74"/>
      <c r="Q260" s="74"/>
      <c r="R260" s="74"/>
      <c r="S260" s="74"/>
      <c r="T260" s="68"/>
      <c r="U260" s="68"/>
      <c r="V260" s="68"/>
      <c r="W260" s="68"/>
      <c r="X260" s="68"/>
      <c r="AA260" s="30"/>
    </row>
    <row r="261" spans="4:27">
      <c r="D261" s="101"/>
      <c r="E261" s="56"/>
      <c r="I261" s="34"/>
      <c r="J261" s="30"/>
      <c r="K261" s="30"/>
      <c r="L261" s="30"/>
      <c r="M261" s="30"/>
      <c r="N261" s="30"/>
      <c r="O261" s="74"/>
      <c r="P261" s="74"/>
      <c r="Q261" s="74"/>
      <c r="R261" s="74"/>
      <c r="S261" s="74"/>
      <c r="T261" s="68"/>
      <c r="U261" s="68"/>
      <c r="V261" s="68"/>
      <c r="W261" s="68"/>
      <c r="X261" s="68"/>
      <c r="AA261" s="30"/>
    </row>
    <row r="262" spans="4:27">
      <c r="D262" s="101"/>
      <c r="E262" s="56"/>
      <c r="I262" s="34"/>
      <c r="J262" s="30"/>
      <c r="K262" s="30"/>
      <c r="L262" s="30"/>
      <c r="M262" s="30"/>
      <c r="N262" s="30"/>
      <c r="O262" s="74"/>
      <c r="P262" s="74"/>
      <c r="Q262" s="74"/>
      <c r="R262" s="74"/>
      <c r="S262" s="74"/>
      <c r="T262" s="68"/>
      <c r="U262" s="68"/>
      <c r="V262" s="68"/>
      <c r="W262" s="68"/>
      <c r="X262" s="68"/>
      <c r="AA262" s="30"/>
    </row>
    <row r="263" spans="4:27">
      <c r="D263" s="101"/>
      <c r="E263" s="56"/>
      <c r="I263" s="34"/>
      <c r="J263" s="30"/>
      <c r="K263" s="30"/>
      <c r="L263" s="30"/>
      <c r="M263" s="30"/>
      <c r="N263" s="30"/>
      <c r="O263" s="74"/>
      <c r="P263" s="74"/>
      <c r="Q263" s="74"/>
      <c r="R263" s="74"/>
      <c r="S263" s="74"/>
      <c r="T263" s="68"/>
      <c r="U263" s="68"/>
      <c r="V263" s="68"/>
      <c r="W263" s="68"/>
      <c r="X263" s="68"/>
      <c r="AA263" s="30"/>
    </row>
    <row r="264" spans="4:27">
      <c r="D264" s="101"/>
      <c r="E264" s="56"/>
      <c r="I264" s="34"/>
      <c r="J264" s="30"/>
      <c r="K264" s="30"/>
      <c r="L264" s="30"/>
      <c r="M264" s="30"/>
      <c r="N264" s="30"/>
      <c r="O264" s="74"/>
      <c r="P264" s="74"/>
      <c r="Q264" s="74"/>
      <c r="R264" s="74"/>
      <c r="S264" s="74"/>
      <c r="T264" s="68"/>
      <c r="U264" s="68"/>
      <c r="V264" s="68"/>
      <c r="W264" s="68"/>
      <c r="X264" s="68"/>
      <c r="AA264" s="30"/>
    </row>
    <row r="265" spans="4:27">
      <c r="D265" s="101"/>
      <c r="E265" s="56"/>
      <c r="I265" s="34"/>
      <c r="J265" s="30"/>
      <c r="K265" s="30"/>
      <c r="L265" s="30"/>
      <c r="M265" s="30"/>
      <c r="N265" s="30"/>
      <c r="O265" s="74"/>
      <c r="P265" s="74"/>
      <c r="Q265" s="74"/>
      <c r="R265" s="74"/>
      <c r="S265" s="74"/>
      <c r="T265" s="68"/>
      <c r="U265" s="68"/>
      <c r="V265" s="68"/>
      <c r="W265" s="68"/>
      <c r="X265" s="68"/>
      <c r="AA265" s="30"/>
    </row>
    <row r="266" spans="4:27">
      <c r="D266" s="101"/>
      <c r="E266" s="56"/>
      <c r="I266" s="34"/>
      <c r="J266" s="30"/>
      <c r="K266" s="30"/>
      <c r="L266" s="30"/>
      <c r="M266" s="30"/>
      <c r="N266" s="30"/>
      <c r="O266" s="74"/>
      <c r="P266" s="74"/>
      <c r="Q266" s="74"/>
      <c r="R266" s="74"/>
      <c r="S266" s="74"/>
      <c r="T266" s="68"/>
      <c r="U266" s="68"/>
      <c r="V266" s="68"/>
      <c r="W266" s="68"/>
      <c r="X266" s="68"/>
      <c r="AA266" s="30"/>
    </row>
    <row r="267" spans="4:27">
      <c r="D267" s="101"/>
      <c r="E267" s="56"/>
      <c r="I267" s="34"/>
      <c r="J267" s="30"/>
      <c r="K267" s="30"/>
      <c r="L267" s="30"/>
      <c r="M267" s="30"/>
      <c r="N267" s="30"/>
      <c r="O267" s="74"/>
      <c r="P267" s="74"/>
      <c r="Q267" s="74"/>
      <c r="R267" s="74"/>
      <c r="S267" s="74"/>
      <c r="T267" s="68"/>
      <c r="U267" s="68"/>
      <c r="V267" s="68"/>
      <c r="W267" s="68"/>
      <c r="X267" s="68"/>
      <c r="AA267" s="30"/>
    </row>
    <row r="268" spans="4:27">
      <c r="D268" s="101"/>
      <c r="E268" s="56"/>
      <c r="I268" s="34"/>
      <c r="J268" s="30"/>
      <c r="K268" s="30"/>
      <c r="L268" s="30"/>
      <c r="M268" s="30"/>
      <c r="N268" s="30"/>
      <c r="O268" s="74"/>
      <c r="P268" s="74"/>
      <c r="Q268" s="74"/>
      <c r="R268" s="74"/>
      <c r="S268" s="74"/>
      <c r="T268" s="68"/>
      <c r="U268" s="68"/>
      <c r="V268" s="68"/>
      <c r="W268" s="68"/>
      <c r="X268" s="68"/>
      <c r="AA268" s="30"/>
    </row>
    <row r="269" spans="4:27">
      <c r="D269" s="101"/>
      <c r="E269" s="56"/>
      <c r="I269" s="34"/>
      <c r="J269" s="30"/>
      <c r="K269" s="30"/>
      <c r="L269" s="30"/>
      <c r="M269" s="30"/>
      <c r="N269" s="30"/>
      <c r="O269" s="74"/>
      <c r="P269" s="74"/>
      <c r="Q269" s="74"/>
      <c r="R269" s="74"/>
      <c r="S269" s="74"/>
      <c r="T269" s="68"/>
      <c r="U269" s="68"/>
      <c r="V269" s="68"/>
      <c r="W269" s="68"/>
      <c r="X269" s="68"/>
      <c r="AA269" s="30"/>
    </row>
    <row r="270" spans="4:27">
      <c r="D270" s="101"/>
      <c r="E270" s="56"/>
      <c r="I270" s="34"/>
      <c r="J270" s="30"/>
      <c r="K270" s="30"/>
      <c r="L270" s="30"/>
      <c r="M270" s="30"/>
      <c r="N270" s="30"/>
      <c r="O270" s="74"/>
      <c r="P270" s="74"/>
      <c r="Q270" s="74"/>
      <c r="R270" s="74"/>
      <c r="S270" s="74"/>
      <c r="T270" s="68"/>
      <c r="U270" s="68"/>
      <c r="V270" s="68"/>
      <c r="W270" s="68"/>
      <c r="X270" s="68"/>
      <c r="AA270" s="30"/>
    </row>
    <row r="271" spans="4:27">
      <c r="D271" s="101"/>
      <c r="E271" s="56"/>
      <c r="I271" s="34"/>
      <c r="J271" s="30"/>
      <c r="K271" s="30"/>
      <c r="L271" s="30"/>
      <c r="M271" s="30"/>
      <c r="N271" s="30"/>
      <c r="O271" s="74"/>
      <c r="P271" s="74"/>
      <c r="Q271" s="74"/>
      <c r="R271" s="74"/>
      <c r="S271" s="74"/>
      <c r="T271" s="68"/>
      <c r="U271" s="68"/>
      <c r="V271" s="68"/>
      <c r="W271" s="68"/>
      <c r="X271" s="68"/>
      <c r="AA271" s="30"/>
    </row>
    <row r="272" spans="4:27">
      <c r="D272" s="101"/>
      <c r="E272" s="56"/>
      <c r="I272" s="34"/>
      <c r="J272" s="30"/>
      <c r="K272" s="30"/>
      <c r="L272" s="30"/>
      <c r="M272" s="30"/>
      <c r="N272" s="30"/>
      <c r="O272" s="74"/>
      <c r="P272" s="74"/>
      <c r="Q272" s="74"/>
      <c r="R272" s="74"/>
      <c r="S272" s="74"/>
      <c r="T272" s="68"/>
      <c r="U272" s="68"/>
      <c r="V272" s="68"/>
      <c r="W272" s="68"/>
      <c r="X272" s="68"/>
      <c r="AA272" s="30"/>
    </row>
    <row r="273" spans="4:27">
      <c r="D273" s="101"/>
      <c r="E273" s="56"/>
      <c r="I273" s="34"/>
      <c r="J273" s="30"/>
      <c r="K273" s="30"/>
      <c r="L273" s="30"/>
      <c r="M273" s="30"/>
      <c r="N273" s="30"/>
      <c r="O273" s="74"/>
      <c r="P273" s="74"/>
      <c r="Q273" s="74"/>
      <c r="R273" s="74"/>
      <c r="S273" s="74"/>
      <c r="T273" s="68"/>
      <c r="U273" s="68"/>
      <c r="V273" s="68"/>
      <c r="W273" s="68"/>
      <c r="X273" s="68"/>
      <c r="AA273" s="30"/>
    </row>
    <row r="274" spans="4:27">
      <c r="D274" s="101"/>
      <c r="E274" s="56"/>
      <c r="I274" s="34"/>
      <c r="J274" s="30"/>
      <c r="K274" s="30"/>
      <c r="L274" s="30"/>
      <c r="M274" s="30"/>
      <c r="N274" s="30"/>
      <c r="O274" s="74"/>
      <c r="P274" s="74"/>
      <c r="Q274" s="74"/>
      <c r="R274" s="74"/>
      <c r="S274" s="74"/>
      <c r="T274" s="68"/>
      <c r="U274" s="68"/>
      <c r="V274" s="68"/>
      <c r="W274" s="68"/>
      <c r="X274" s="68"/>
      <c r="AA274" s="30"/>
    </row>
    <row r="275" spans="4:27">
      <c r="D275" s="101"/>
      <c r="E275" s="56"/>
      <c r="I275" s="34"/>
      <c r="J275" s="30"/>
      <c r="K275" s="30"/>
      <c r="L275" s="30"/>
      <c r="M275" s="30"/>
      <c r="N275" s="30"/>
      <c r="O275" s="74"/>
      <c r="P275" s="74"/>
      <c r="Q275" s="74"/>
      <c r="R275" s="74"/>
      <c r="S275" s="74"/>
      <c r="T275" s="68"/>
      <c r="U275" s="68"/>
      <c r="V275" s="68"/>
      <c r="W275" s="68"/>
      <c r="X275" s="68"/>
      <c r="AA275" s="30"/>
    </row>
    <row r="276" spans="4:27">
      <c r="D276" s="101"/>
      <c r="E276" s="56"/>
      <c r="I276" s="34"/>
      <c r="J276" s="30"/>
      <c r="K276" s="30"/>
      <c r="L276" s="30"/>
      <c r="M276" s="30"/>
      <c r="N276" s="30"/>
      <c r="O276" s="74"/>
      <c r="P276" s="74"/>
      <c r="Q276" s="74"/>
      <c r="R276" s="74"/>
      <c r="S276" s="74"/>
      <c r="T276" s="68"/>
      <c r="U276" s="68"/>
      <c r="V276" s="68"/>
      <c r="W276" s="68"/>
      <c r="X276" s="68"/>
      <c r="AA276" s="30"/>
    </row>
    <row r="277" spans="4:27">
      <c r="D277" s="101"/>
      <c r="E277" s="56"/>
      <c r="I277" s="34"/>
      <c r="J277" s="30"/>
      <c r="K277" s="30"/>
      <c r="L277" s="30"/>
      <c r="M277" s="30"/>
      <c r="N277" s="30"/>
      <c r="O277" s="74"/>
      <c r="P277" s="74"/>
      <c r="Q277" s="74"/>
      <c r="R277" s="74"/>
      <c r="S277" s="74"/>
      <c r="T277" s="68"/>
      <c r="U277" s="68"/>
      <c r="V277" s="68"/>
      <c r="W277" s="68"/>
      <c r="X277" s="68"/>
      <c r="AA277" s="30"/>
    </row>
    <row r="278" spans="4:27">
      <c r="D278" s="101"/>
      <c r="E278" s="56"/>
      <c r="I278" s="34"/>
      <c r="J278" s="30"/>
      <c r="K278" s="30"/>
      <c r="L278" s="30"/>
      <c r="M278" s="30"/>
      <c r="N278" s="30"/>
      <c r="O278" s="74"/>
      <c r="P278" s="74"/>
      <c r="Q278" s="74"/>
      <c r="R278" s="74"/>
      <c r="S278" s="74"/>
      <c r="T278" s="68"/>
      <c r="U278" s="68"/>
      <c r="V278" s="68"/>
      <c r="W278" s="68"/>
      <c r="X278" s="68"/>
      <c r="AA278" s="30"/>
    </row>
    <row r="279" spans="4:27">
      <c r="D279" s="101"/>
      <c r="E279" s="56"/>
      <c r="I279" s="34"/>
      <c r="J279" s="30"/>
      <c r="K279" s="30"/>
      <c r="L279" s="30"/>
      <c r="M279" s="30"/>
      <c r="N279" s="30"/>
      <c r="O279" s="74"/>
      <c r="P279" s="74"/>
      <c r="Q279" s="74"/>
      <c r="R279" s="74"/>
      <c r="S279" s="74"/>
      <c r="T279" s="68"/>
      <c r="U279" s="68"/>
      <c r="V279" s="68"/>
      <c r="W279" s="68"/>
      <c r="X279" s="68"/>
      <c r="AA279" s="30"/>
    </row>
    <row r="280" spans="4:27">
      <c r="D280" s="101"/>
      <c r="E280" s="56"/>
      <c r="I280" s="34"/>
      <c r="J280" s="30"/>
      <c r="K280" s="30"/>
      <c r="L280" s="30"/>
      <c r="M280" s="30"/>
      <c r="N280" s="30"/>
      <c r="O280" s="74"/>
      <c r="P280" s="74"/>
      <c r="Q280" s="74"/>
      <c r="R280" s="74"/>
      <c r="S280" s="74"/>
      <c r="T280" s="68"/>
      <c r="U280" s="68"/>
      <c r="V280" s="68"/>
      <c r="W280" s="68"/>
      <c r="X280" s="68"/>
      <c r="AA280" s="30"/>
    </row>
    <row r="281" spans="4:27">
      <c r="D281" s="101"/>
      <c r="E281" s="56"/>
      <c r="I281" s="34"/>
      <c r="J281" s="30"/>
      <c r="K281" s="30"/>
      <c r="L281" s="30"/>
      <c r="M281" s="30"/>
      <c r="N281" s="30"/>
      <c r="O281" s="74"/>
      <c r="P281" s="74"/>
      <c r="Q281" s="74"/>
      <c r="R281" s="74"/>
      <c r="S281" s="74"/>
      <c r="T281" s="68"/>
      <c r="U281" s="68"/>
      <c r="V281" s="68"/>
      <c r="W281" s="68"/>
      <c r="X281" s="68"/>
      <c r="AA281" s="30"/>
    </row>
    <row r="282" spans="4:27">
      <c r="D282" s="101"/>
      <c r="E282" s="56"/>
      <c r="I282" s="34"/>
      <c r="J282" s="30"/>
      <c r="K282" s="30"/>
      <c r="L282" s="30"/>
      <c r="M282" s="30"/>
      <c r="N282" s="30"/>
      <c r="O282" s="74"/>
      <c r="P282" s="74"/>
      <c r="Q282" s="74"/>
      <c r="R282" s="74"/>
      <c r="S282" s="74"/>
      <c r="T282" s="68"/>
      <c r="U282" s="68"/>
      <c r="V282" s="68"/>
      <c r="W282" s="68"/>
      <c r="X282" s="68"/>
      <c r="AA282" s="30"/>
    </row>
    <row r="283" spans="4:27">
      <c r="D283" s="101"/>
      <c r="E283" s="56"/>
      <c r="I283" s="34"/>
      <c r="J283" s="30"/>
      <c r="K283" s="30"/>
      <c r="L283" s="30"/>
      <c r="M283" s="30"/>
      <c r="N283" s="30"/>
      <c r="O283" s="74"/>
      <c r="P283" s="74"/>
      <c r="Q283" s="74"/>
      <c r="R283" s="74"/>
      <c r="S283" s="74"/>
      <c r="T283" s="68"/>
      <c r="U283" s="68"/>
      <c r="V283" s="68"/>
      <c r="W283" s="68"/>
      <c r="X283" s="68"/>
      <c r="AA283" s="30"/>
    </row>
    <row r="284" spans="4:27">
      <c r="D284" s="101"/>
      <c r="E284" s="56"/>
      <c r="I284" s="34"/>
      <c r="J284" s="30"/>
      <c r="K284" s="30"/>
      <c r="L284" s="30"/>
      <c r="M284" s="30"/>
      <c r="N284" s="30"/>
      <c r="O284" s="74"/>
      <c r="P284" s="74"/>
      <c r="Q284" s="74"/>
      <c r="R284" s="74"/>
      <c r="S284" s="74"/>
      <c r="T284" s="68"/>
      <c r="U284" s="68"/>
      <c r="V284" s="68"/>
      <c r="W284" s="68"/>
      <c r="X284" s="68"/>
      <c r="AA284" s="30"/>
    </row>
    <row r="285" spans="4:27">
      <c r="D285" s="101"/>
      <c r="E285" s="56"/>
      <c r="I285" s="34"/>
      <c r="J285" s="30"/>
      <c r="K285" s="30"/>
      <c r="L285" s="30"/>
      <c r="M285" s="30"/>
      <c r="N285" s="30"/>
      <c r="O285" s="74"/>
      <c r="P285" s="74"/>
      <c r="Q285" s="74"/>
      <c r="R285" s="74"/>
      <c r="S285" s="74"/>
      <c r="T285" s="68"/>
      <c r="U285" s="68"/>
      <c r="V285" s="68"/>
      <c r="W285" s="68"/>
      <c r="X285" s="68"/>
      <c r="AA285" s="30"/>
    </row>
    <row r="286" spans="4:27">
      <c r="D286" s="101"/>
      <c r="E286" s="56"/>
      <c r="I286" s="34"/>
      <c r="J286" s="30"/>
      <c r="K286" s="30"/>
      <c r="L286" s="30"/>
      <c r="M286" s="30"/>
      <c r="N286" s="30"/>
      <c r="O286" s="74"/>
      <c r="P286" s="74"/>
      <c r="Q286" s="74"/>
      <c r="R286" s="74"/>
      <c r="S286" s="74"/>
      <c r="T286" s="68"/>
      <c r="U286" s="68"/>
      <c r="V286" s="68"/>
      <c r="W286" s="68"/>
      <c r="X286" s="68"/>
      <c r="AA286" s="30"/>
    </row>
    <row r="287" spans="4:27">
      <c r="D287" s="101"/>
      <c r="E287" s="56"/>
      <c r="I287" s="34"/>
      <c r="J287" s="30"/>
      <c r="K287" s="30"/>
      <c r="L287" s="30"/>
      <c r="M287" s="30"/>
      <c r="N287" s="30"/>
      <c r="O287" s="74"/>
      <c r="P287" s="74"/>
      <c r="Q287" s="74"/>
      <c r="R287" s="74"/>
      <c r="S287" s="74"/>
      <c r="T287" s="68"/>
      <c r="U287" s="68"/>
      <c r="V287" s="68"/>
      <c r="W287" s="68"/>
      <c r="X287" s="68"/>
      <c r="AA287" s="30"/>
    </row>
    <row r="288" spans="4:27">
      <c r="D288" s="101"/>
      <c r="E288" s="56"/>
      <c r="I288" s="34"/>
      <c r="J288" s="30"/>
      <c r="K288" s="30"/>
      <c r="L288" s="30"/>
      <c r="M288" s="30"/>
      <c r="N288" s="30"/>
      <c r="O288" s="74"/>
      <c r="P288" s="74"/>
      <c r="Q288" s="74"/>
      <c r="R288" s="74"/>
      <c r="S288" s="74"/>
      <c r="T288" s="68"/>
      <c r="U288" s="68"/>
      <c r="V288" s="68"/>
      <c r="W288" s="68"/>
      <c r="X288" s="68"/>
      <c r="AA288" s="30"/>
    </row>
    <row r="289" spans="4:27">
      <c r="D289" s="101"/>
      <c r="E289" s="56"/>
      <c r="I289" s="34"/>
      <c r="J289" s="30"/>
      <c r="K289" s="30"/>
      <c r="L289" s="30"/>
      <c r="M289" s="30"/>
      <c r="N289" s="30"/>
      <c r="O289" s="74"/>
      <c r="P289" s="74"/>
      <c r="Q289" s="74"/>
      <c r="R289" s="74"/>
      <c r="S289" s="74"/>
      <c r="T289" s="68"/>
      <c r="U289" s="68"/>
      <c r="V289" s="68"/>
      <c r="W289" s="68"/>
      <c r="X289" s="68"/>
      <c r="AA289" s="30"/>
    </row>
    <row r="290" spans="4:27">
      <c r="D290" s="101"/>
      <c r="E290" s="56"/>
      <c r="I290" s="34"/>
      <c r="J290" s="30"/>
      <c r="K290" s="30"/>
      <c r="L290" s="30"/>
      <c r="M290" s="30"/>
      <c r="N290" s="30"/>
      <c r="O290" s="74"/>
      <c r="P290" s="74"/>
      <c r="Q290" s="74"/>
      <c r="R290" s="74"/>
      <c r="S290" s="74"/>
      <c r="T290" s="68"/>
      <c r="U290" s="68"/>
      <c r="V290" s="68"/>
      <c r="W290" s="68"/>
      <c r="X290" s="68"/>
      <c r="AA290" s="30"/>
    </row>
    <row r="291" spans="4:27">
      <c r="D291" s="101"/>
      <c r="E291" s="56"/>
      <c r="I291" s="34"/>
      <c r="J291" s="30"/>
      <c r="K291" s="30"/>
      <c r="L291" s="30"/>
      <c r="M291" s="30"/>
      <c r="N291" s="30"/>
      <c r="O291" s="74"/>
      <c r="P291" s="74"/>
      <c r="Q291" s="74"/>
      <c r="R291" s="74"/>
      <c r="S291" s="74"/>
      <c r="T291" s="68"/>
      <c r="U291" s="68"/>
      <c r="V291" s="68"/>
      <c r="W291" s="68"/>
      <c r="X291" s="68"/>
      <c r="AA291" s="30"/>
    </row>
    <row r="292" spans="4:27">
      <c r="D292" s="101"/>
      <c r="E292" s="56"/>
      <c r="I292" s="34"/>
      <c r="J292" s="30"/>
      <c r="K292" s="30"/>
      <c r="L292" s="30"/>
      <c r="M292" s="30"/>
      <c r="N292" s="30"/>
      <c r="O292" s="74"/>
      <c r="P292" s="74"/>
      <c r="Q292" s="74"/>
      <c r="R292" s="74"/>
      <c r="S292" s="74"/>
      <c r="T292" s="68"/>
      <c r="U292" s="68"/>
      <c r="V292" s="68"/>
      <c r="W292" s="68"/>
      <c r="X292" s="68"/>
      <c r="AA292" s="30"/>
    </row>
    <row r="293" spans="4:27">
      <c r="D293" s="101"/>
      <c r="E293" s="56"/>
      <c r="I293" s="34"/>
      <c r="J293" s="30"/>
      <c r="K293" s="30"/>
      <c r="L293" s="30"/>
      <c r="M293" s="30"/>
      <c r="N293" s="30"/>
      <c r="O293" s="74"/>
      <c r="P293" s="74"/>
      <c r="Q293" s="74"/>
      <c r="R293" s="74"/>
      <c r="S293" s="74"/>
      <c r="T293" s="68"/>
      <c r="U293" s="68"/>
      <c r="V293" s="68"/>
      <c r="W293" s="68"/>
      <c r="X293" s="68"/>
      <c r="AA293" s="30"/>
    </row>
    <row r="294" spans="4:27">
      <c r="D294" s="101"/>
      <c r="E294" s="56"/>
      <c r="I294" s="34"/>
      <c r="J294" s="30"/>
      <c r="K294" s="30"/>
      <c r="L294" s="30"/>
      <c r="M294" s="30"/>
      <c r="N294" s="30"/>
      <c r="O294" s="74"/>
      <c r="P294" s="74"/>
      <c r="Q294" s="74"/>
      <c r="R294" s="74"/>
      <c r="S294" s="74"/>
      <c r="T294" s="68"/>
      <c r="U294" s="68"/>
      <c r="V294" s="68"/>
      <c r="W294" s="68"/>
      <c r="X294" s="68"/>
      <c r="AA294" s="30"/>
    </row>
    <row r="295" spans="4:27">
      <c r="D295" s="101"/>
      <c r="E295" s="56"/>
      <c r="I295" s="34"/>
      <c r="J295" s="30"/>
      <c r="K295" s="30"/>
      <c r="L295" s="30"/>
      <c r="M295" s="30"/>
      <c r="N295" s="30"/>
      <c r="O295" s="74"/>
      <c r="P295" s="74"/>
      <c r="Q295" s="74"/>
      <c r="R295" s="74"/>
      <c r="S295" s="74"/>
      <c r="T295" s="68"/>
      <c r="U295" s="68"/>
      <c r="V295" s="68"/>
      <c r="W295" s="68"/>
      <c r="X295" s="68"/>
      <c r="AA295" s="30"/>
    </row>
    <row r="296" spans="4:27">
      <c r="D296" s="101"/>
      <c r="E296" s="56"/>
      <c r="I296" s="34"/>
      <c r="J296" s="30"/>
      <c r="K296" s="30"/>
      <c r="L296" s="30"/>
      <c r="M296" s="30"/>
      <c r="N296" s="30"/>
      <c r="O296" s="74"/>
      <c r="P296" s="74"/>
      <c r="Q296" s="74"/>
      <c r="R296" s="74"/>
      <c r="S296" s="74"/>
      <c r="T296" s="68"/>
      <c r="U296" s="68"/>
      <c r="V296" s="68"/>
      <c r="W296" s="68"/>
      <c r="X296" s="68"/>
      <c r="AA296" s="30"/>
    </row>
    <row r="297" spans="4:27">
      <c r="D297" s="101"/>
      <c r="E297" s="56"/>
      <c r="I297" s="34"/>
      <c r="J297" s="30"/>
      <c r="K297" s="30"/>
      <c r="L297" s="30"/>
      <c r="M297" s="30"/>
      <c r="N297" s="30"/>
      <c r="O297" s="74"/>
      <c r="P297" s="74"/>
      <c r="Q297" s="74"/>
      <c r="R297" s="74"/>
      <c r="S297" s="74"/>
      <c r="T297" s="68"/>
      <c r="U297" s="68"/>
      <c r="V297" s="68"/>
      <c r="W297" s="68"/>
      <c r="X297" s="68"/>
      <c r="AA297" s="30"/>
    </row>
    <row r="298" spans="4:27">
      <c r="D298" s="101"/>
      <c r="E298" s="56"/>
      <c r="I298" s="34"/>
      <c r="J298" s="30"/>
      <c r="K298" s="30"/>
      <c r="L298" s="30"/>
      <c r="M298" s="30"/>
      <c r="N298" s="30"/>
      <c r="O298" s="74"/>
      <c r="P298" s="74"/>
      <c r="Q298" s="74"/>
      <c r="R298" s="74"/>
      <c r="S298" s="74"/>
      <c r="T298" s="68"/>
      <c r="U298" s="68"/>
      <c r="V298" s="68"/>
      <c r="W298" s="68"/>
      <c r="X298" s="68"/>
      <c r="AA298" s="30"/>
    </row>
    <row r="299" spans="4:27">
      <c r="D299" s="101"/>
      <c r="E299" s="56"/>
      <c r="I299" s="34"/>
      <c r="J299" s="30"/>
      <c r="K299" s="30"/>
      <c r="L299" s="30"/>
      <c r="M299" s="30"/>
      <c r="N299" s="30"/>
      <c r="O299" s="74"/>
      <c r="P299" s="74"/>
      <c r="Q299" s="74"/>
      <c r="R299" s="74"/>
      <c r="S299" s="74"/>
      <c r="T299" s="68"/>
      <c r="U299" s="68"/>
      <c r="V299" s="68"/>
      <c r="W299" s="68"/>
      <c r="X299" s="68"/>
      <c r="AA299" s="30"/>
    </row>
    <row r="300" spans="4:27">
      <c r="D300" s="101"/>
      <c r="E300" s="56"/>
      <c r="I300" s="34"/>
      <c r="J300" s="30"/>
      <c r="K300" s="30"/>
      <c r="L300" s="30"/>
      <c r="M300" s="30"/>
      <c r="N300" s="30"/>
      <c r="O300" s="74"/>
      <c r="P300" s="74"/>
      <c r="Q300" s="74"/>
      <c r="R300" s="74"/>
      <c r="S300" s="74"/>
      <c r="T300" s="68"/>
      <c r="U300" s="68"/>
      <c r="V300" s="68"/>
      <c r="W300" s="68"/>
      <c r="X300" s="68"/>
      <c r="AA300" s="30"/>
    </row>
    <row r="301" spans="4:27">
      <c r="D301" s="101"/>
      <c r="E301" s="56"/>
      <c r="I301" s="34"/>
      <c r="J301" s="30"/>
      <c r="K301" s="30"/>
      <c r="L301" s="30"/>
      <c r="M301" s="30"/>
      <c r="N301" s="30"/>
      <c r="O301" s="74"/>
      <c r="P301" s="74"/>
      <c r="Q301" s="74"/>
      <c r="R301" s="74"/>
      <c r="S301" s="74"/>
      <c r="T301" s="68"/>
      <c r="U301" s="68"/>
      <c r="V301" s="68"/>
      <c r="W301" s="68"/>
      <c r="X301" s="68"/>
      <c r="AA301" s="30"/>
    </row>
    <row r="302" spans="4:27">
      <c r="D302" s="101"/>
      <c r="E302" s="56"/>
      <c r="I302" s="34"/>
      <c r="J302" s="30"/>
      <c r="K302" s="30"/>
      <c r="L302" s="30"/>
      <c r="M302" s="30"/>
      <c r="N302" s="30"/>
      <c r="O302" s="74"/>
      <c r="P302" s="74"/>
      <c r="Q302" s="74"/>
      <c r="R302" s="74"/>
      <c r="S302" s="74"/>
      <c r="T302" s="68"/>
      <c r="U302" s="68"/>
      <c r="V302" s="68"/>
      <c r="W302" s="68"/>
      <c r="X302" s="68"/>
      <c r="AA302" s="30"/>
    </row>
    <row r="303" spans="4:27">
      <c r="D303" s="101"/>
      <c r="E303" s="56"/>
      <c r="I303" s="34"/>
      <c r="J303" s="30"/>
      <c r="K303" s="30"/>
      <c r="L303" s="30"/>
      <c r="M303" s="30"/>
      <c r="N303" s="30"/>
      <c r="O303" s="74"/>
      <c r="P303" s="74"/>
      <c r="Q303" s="74"/>
      <c r="R303" s="74"/>
      <c r="S303" s="74"/>
      <c r="T303" s="68"/>
      <c r="U303" s="68"/>
      <c r="V303" s="68"/>
      <c r="W303" s="68"/>
      <c r="X303" s="68"/>
      <c r="AA303" s="30"/>
    </row>
    <row r="304" spans="4:27">
      <c r="D304" s="101"/>
      <c r="E304" s="56"/>
      <c r="I304" s="34"/>
      <c r="J304" s="30"/>
      <c r="K304" s="30"/>
      <c r="L304" s="30"/>
      <c r="M304" s="30"/>
      <c r="N304" s="30"/>
      <c r="O304" s="74"/>
      <c r="P304" s="74"/>
      <c r="Q304" s="74"/>
      <c r="R304" s="74"/>
      <c r="S304" s="74"/>
      <c r="T304" s="68"/>
      <c r="U304" s="68"/>
      <c r="V304" s="68"/>
      <c r="W304" s="68"/>
      <c r="X304" s="68"/>
      <c r="AA304" s="30"/>
    </row>
    <row r="305" spans="4:27">
      <c r="D305" s="101"/>
      <c r="E305" s="56"/>
      <c r="I305" s="34"/>
      <c r="J305" s="30"/>
      <c r="K305" s="30"/>
      <c r="L305" s="30"/>
      <c r="M305" s="30"/>
      <c r="N305" s="30"/>
      <c r="O305" s="74"/>
      <c r="P305" s="74"/>
      <c r="Q305" s="74"/>
      <c r="R305" s="74"/>
      <c r="S305" s="74"/>
      <c r="T305" s="68"/>
      <c r="U305" s="68"/>
      <c r="V305" s="68"/>
      <c r="W305" s="68"/>
      <c r="X305" s="68"/>
      <c r="AA305" s="30"/>
    </row>
    <row r="306" spans="4:27">
      <c r="D306" s="101"/>
      <c r="E306" s="56"/>
      <c r="I306" s="34"/>
      <c r="J306" s="30"/>
      <c r="K306" s="30"/>
      <c r="L306" s="30"/>
      <c r="M306" s="30"/>
      <c r="N306" s="30"/>
      <c r="O306" s="74"/>
      <c r="P306" s="74"/>
      <c r="Q306" s="74"/>
      <c r="R306" s="74"/>
      <c r="S306" s="74"/>
      <c r="T306" s="68"/>
      <c r="U306" s="68"/>
      <c r="V306" s="68"/>
      <c r="W306" s="68"/>
      <c r="X306" s="68"/>
      <c r="AA306" s="30"/>
    </row>
    <row r="307" spans="4:27">
      <c r="D307" s="101"/>
      <c r="E307" s="56"/>
      <c r="I307" s="34"/>
      <c r="J307" s="30"/>
      <c r="K307" s="30"/>
      <c r="L307" s="30"/>
      <c r="M307" s="30"/>
      <c r="N307" s="30"/>
      <c r="O307" s="74"/>
      <c r="P307" s="74"/>
      <c r="Q307" s="74"/>
      <c r="R307" s="74"/>
      <c r="S307" s="74"/>
      <c r="T307" s="68"/>
      <c r="U307" s="68"/>
      <c r="V307" s="68"/>
      <c r="W307" s="68"/>
      <c r="X307" s="68"/>
      <c r="AA307" s="30"/>
    </row>
    <row r="308" spans="4:27">
      <c r="D308" s="101"/>
      <c r="E308" s="56"/>
      <c r="I308" s="34"/>
      <c r="J308" s="30"/>
      <c r="K308" s="30"/>
      <c r="L308" s="30"/>
      <c r="M308" s="30"/>
      <c r="N308" s="30"/>
      <c r="O308" s="74"/>
      <c r="P308" s="74"/>
      <c r="Q308" s="74"/>
      <c r="R308" s="74"/>
      <c r="S308" s="74"/>
      <c r="T308" s="68"/>
      <c r="U308" s="68"/>
      <c r="V308" s="68"/>
      <c r="W308" s="68"/>
      <c r="X308" s="68"/>
      <c r="AA308" s="30"/>
    </row>
    <row r="309" spans="4:27">
      <c r="D309" s="101"/>
      <c r="E309" s="56"/>
      <c r="I309" s="34"/>
      <c r="J309" s="30"/>
      <c r="K309" s="30"/>
      <c r="L309" s="30"/>
      <c r="M309" s="30"/>
      <c r="N309" s="30"/>
      <c r="O309" s="74"/>
      <c r="P309" s="74"/>
      <c r="Q309" s="74"/>
      <c r="R309" s="74"/>
      <c r="S309" s="74"/>
      <c r="T309" s="68"/>
      <c r="U309" s="68"/>
      <c r="V309" s="68"/>
      <c r="W309" s="68"/>
      <c r="X309" s="68"/>
      <c r="AA309" s="30"/>
    </row>
    <row r="310" spans="4:27">
      <c r="D310" s="101"/>
      <c r="E310" s="56"/>
      <c r="I310" s="34"/>
      <c r="J310" s="30"/>
      <c r="K310" s="30"/>
      <c r="L310" s="30"/>
      <c r="M310" s="30"/>
      <c r="N310" s="30"/>
      <c r="O310" s="74"/>
      <c r="P310" s="74"/>
      <c r="Q310" s="74"/>
      <c r="R310" s="74"/>
      <c r="S310" s="74"/>
      <c r="T310" s="68"/>
      <c r="U310" s="68"/>
      <c r="V310" s="68"/>
      <c r="W310" s="68"/>
      <c r="X310" s="68"/>
      <c r="AA310" s="30"/>
    </row>
    <row r="311" spans="4:27">
      <c r="D311" s="101"/>
      <c r="E311" s="56"/>
      <c r="I311" s="34"/>
      <c r="J311" s="30"/>
      <c r="K311" s="30"/>
      <c r="L311" s="30"/>
      <c r="M311" s="30"/>
      <c r="N311" s="30"/>
      <c r="O311" s="74"/>
      <c r="P311" s="74"/>
      <c r="Q311" s="74"/>
      <c r="R311" s="74"/>
      <c r="S311" s="74"/>
      <c r="T311" s="68"/>
      <c r="U311" s="68"/>
      <c r="V311" s="68"/>
      <c r="W311" s="68"/>
      <c r="X311" s="68"/>
      <c r="AA311" s="30"/>
    </row>
    <row r="312" spans="4:27">
      <c r="D312" s="101"/>
      <c r="E312" s="56"/>
      <c r="I312" s="34"/>
      <c r="J312" s="30"/>
      <c r="K312" s="30"/>
      <c r="L312" s="30"/>
      <c r="M312" s="30"/>
      <c r="N312" s="30"/>
      <c r="O312" s="74"/>
      <c r="P312" s="74"/>
      <c r="Q312" s="74"/>
      <c r="R312" s="74"/>
      <c r="S312" s="74"/>
      <c r="T312" s="68"/>
      <c r="U312" s="68"/>
      <c r="V312" s="68"/>
      <c r="W312" s="68"/>
      <c r="X312" s="68"/>
      <c r="AA312" s="30"/>
    </row>
    <row r="313" spans="4:27">
      <c r="D313" s="101"/>
      <c r="E313" s="56"/>
      <c r="I313" s="34"/>
      <c r="J313" s="30"/>
      <c r="K313" s="30"/>
      <c r="L313" s="30"/>
      <c r="M313" s="30"/>
      <c r="N313" s="30"/>
      <c r="O313" s="74"/>
      <c r="P313" s="74"/>
      <c r="Q313" s="74"/>
      <c r="R313" s="74"/>
      <c r="S313" s="74"/>
      <c r="T313" s="68"/>
      <c r="U313" s="68"/>
      <c r="V313" s="68"/>
      <c r="W313" s="68"/>
      <c r="X313" s="68"/>
      <c r="AA313" s="30"/>
    </row>
    <row r="314" spans="4:27">
      <c r="D314" s="101"/>
      <c r="E314" s="56"/>
      <c r="I314" s="34"/>
      <c r="J314" s="30"/>
      <c r="K314" s="30"/>
      <c r="L314" s="30"/>
      <c r="M314" s="30"/>
      <c r="N314" s="30"/>
      <c r="O314" s="74"/>
      <c r="P314" s="74"/>
      <c r="Q314" s="74"/>
      <c r="R314" s="74"/>
      <c r="S314" s="74"/>
      <c r="T314" s="68"/>
      <c r="U314" s="68"/>
      <c r="V314" s="68"/>
      <c r="W314" s="68"/>
      <c r="X314" s="68"/>
      <c r="AA314" s="30"/>
    </row>
    <row r="315" spans="4:27">
      <c r="D315" s="101"/>
      <c r="E315" s="56"/>
      <c r="I315" s="34"/>
      <c r="J315" s="30"/>
      <c r="K315" s="30"/>
      <c r="L315" s="30"/>
      <c r="M315" s="30"/>
      <c r="N315" s="30"/>
      <c r="O315" s="74"/>
      <c r="P315" s="74"/>
      <c r="Q315" s="74"/>
      <c r="R315" s="74"/>
      <c r="S315" s="74"/>
      <c r="T315" s="68"/>
      <c r="U315" s="68"/>
      <c r="V315" s="68"/>
      <c r="W315" s="68"/>
      <c r="X315" s="68"/>
      <c r="AA315" s="30"/>
    </row>
    <row r="316" spans="4:27">
      <c r="D316" s="101"/>
      <c r="E316" s="56"/>
      <c r="I316" s="34"/>
      <c r="J316" s="30"/>
      <c r="K316" s="30"/>
      <c r="L316" s="30"/>
      <c r="M316" s="30"/>
      <c r="N316" s="30"/>
      <c r="O316" s="74"/>
      <c r="P316" s="74"/>
      <c r="Q316" s="74"/>
      <c r="R316" s="74"/>
      <c r="S316" s="74"/>
      <c r="T316" s="68"/>
      <c r="U316" s="68"/>
      <c r="V316" s="68"/>
      <c r="W316" s="68"/>
      <c r="X316" s="68"/>
      <c r="AA316" s="30"/>
    </row>
    <row r="317" spans="4:27">
      <c r="D317" s="101"/>
      <c r="E317" s="56"/>
      <c r="I317" s="34"/>
      <c r="J317" s="30"/>
      <c r="K317" s="30"/>
      <c r="L317" s="30"/>
      <c r="M317" s="30"/>
      <c r="N317" s="30"/>
      <c r="O317" s="74"/>
      <c r="P317" s="74"/>
      <c r="Q317" s="74"/>
      <c r="R317" s="74"/>
      <c r="S317" s="74"/>
      <c r="T317" s="68"/>
      <c r="U317" s="68"/>
      <c r="V317" s="68"/>
      <c r="W317" s="68"/>
      <c r="X317" s="68"/>
      <c r="AA317" s="30"/>
    </row>
    <row r="318" spans="4:27">
      <c r="D318" s="101"/>
      <c r="E318" s="56"/>
      <c r="I318" s="34"/>
      <c r="J318" s="30"/>
      <c r="K318" s="30"/>
      <c r="L318" s="30"/>
      <c r="M318" s="30"/>
      <c r="N318" s="30"/>
      <c r="O318" s="74"/>
      <c r="P318" s="74"/>
      <c r="Q318" s="74"/>
      <c r="R318" s="74"/>
      <c r="S318" s="74"/>
      <c r="T318" s="68"/>
      <c r="U318" s="68"/>
      <c r="V318" s="68"/>
      <c r="W318" s="68"/>
      <c r="X318" s="68"/>
      <c r="AA318" s="30"/>
    </row>
    <row r="319" spans="4:27">
      <c r="D319" s="101"/>
      <c r="E319" s="56"/>
      <c r="I319" s="34"/>
      <c r="J319" s="30"/>
      <c r="K319" s="30"/>
      <c r="L319" s="30"/>
      <c r="M319" s="30"/>
      <c r="N319" s="30"/>
      <c r="O319" s="74"/>
      <c r="P319" s="74"/>
      <c r="Q319" s="74"/>
      <c r="R319" s="74"/>
      <c r="S319" s="74"/>
      <c r="T319" s="68"/>
      <c r="U319" s="68"/>
      <c r="V319" s="68"/>
      <c r="W319" s="68"/>
      <c r="X319" s="68"/>
      <c r="AA319" s="30"/>
    </row>
    <row r="320" spans="4:27">
      <c r="D320" s="101"/>
      <c r="E320" s="56"/>
      <c r="I320" s="34"/>
      <c r="J320" s="30"/>
      <c r="K320" s="30"/>
      <c r="L320" s="30"/>
      <c r="M320" s="30"/>
      <c r="N320" s="30"/>
      <c r="O320" s="74"/>
      <c r="P320" s="74"/>
      <c r="Q320" s="74"/>
      <c r="R320" s="74"/>
      <c r="S320" s="74"/>
      <c r="T320" s="68"/>
      <c r="U320" s="68"/>
      <c r="V320" s="68"/>
      <c r="W320" s="68"/>
      <c r="X320" s="68"/>
      <c r="AA320" s="30"/>
    </row>
    <row r="321" spans="4:27">
      <c r="D321" s="101"/>
      <c r="E321" s="56"/>
      <c r="I321" s="34"/>
      <c r="J321" s="30"/>
      <c r="K321" s="30"/>
      <c r="L321" s="30"/>
      <c r="M321" s="30"/>
      <c r="N321" s="30"/>
      <c r="O321" s="74"/>
      <c r="P321" s="74"/>
      <c r="Q321" s="74"/>
      <c r="R321" s="74"/>
      <c r="S321" s="74"/>
      <c r="T321" s="68"/>
      <c r="U321" s="68"/>
      <c r="V321" s="68"/>
      <c r="W321" s="68"/>
      <c r="X321" s="68"/>
      <c r="AA321" s="30"/>
    </row>
    <row r="322" spans="4:27">
      <c r="D322" s="101"/>
      <c r="E322" s="56"/>
      <c r="I322" s="34"/>
      <c r="J322" s="30"/>
      <c r="K322" s="30"/>
      <c r="L322" s="30"/>
      <c r="M322" s="30"/>
      <c r="N322" s="30"/>
      <c r="O322" s="74"/>
      <c r="P322" s="74"/>
      <c r="Q322" s="74"/>
      <c r="R322" s="74"/>
      <c r="S322" s="74"/>
      <c r="T322" s="68"/>
      <c r="U322" s="68"/>
      <c r="V322" s="68"/>
      <c r="W322" s="68"/>
      <c r="X322" s="68"/>
      <c r="AA322" s="30"/>
    </row>
    <row r="323" spans="4:27">
      <c r="D323" s="101"/>
      <c r="E323" s="56"/>
      <c r="I323" s="34"/>
      <c r="J323" s="30"/>
      <c r="K323" s="30"/>
      <c r="L323" s="30"/>
      <c r="M323" s="30"/>
      <c r="N323" s="30"/>
      <c r="O323" s="74"/>
      <c r="P323" s="74"/>
      <c r="Q323" s="74"/>
      <c r="R323" s="74"/>
      <c r="S323" s="74"/>
      <c r="T323" s="68"/>
      <c r="U323" s="68"/>
      <c r="V323" s="68"/>
      <c r="W323" s="68"/>
      <c r="X323" s="68"/>
      <c r="AA323" s="30"/>
    </row>
    <row r="324" spans="4:27">
      <c r="D324" s="101"/>
      <c r="E324" s="56"/>
      <c r="I324" s="34"/>
      <c r="J324" s="30"/>
      <c r="K324" s="30"/>
      <c r="L324" s="30"/>
      <c r="M324" s="30"/>
      <c r="N324" s="30"/>
      <c r="O324" s="74"/>
      <c r="P324" s="74"/>
      <c r="Q324" s="74"/>
      <c r="R324" s="74"/>
      <c r="S324" s="74"/>
      <c r="T324" s="68"/>
      <c r="U324" s="68"/>
      <c r="V324" s="68"/>
      <c r="W324" s="68"/>
      <c r="X324" s="68"/>
      <c r="AA324" s="30"/>
    </row>
    <row r="325" spans="4:27">
      <c r="D325" s="101"/>
      <c r="E325" s="56"/>
      <c r="I325" s="34"/>
      <c r="J325" s="30"/>
      <c r="K325" s="30"/>
      <c r="L325" s="30"/>
      <c r="M325" s="30"/>
      <c r="N325" s="30"/>
      <c r="O325" s="74"/>
      <c r="P325" s="74"/>
      <c r="Q325" s="74"/>
      <c r="R325" s="74"/>
      <c r="S325" s="74"/>
      <c r="T325" s="68"/>
      <c r="U325" s="68"/>
      <c r="V325" s="68"/>
      <c r="W325" s="68"/>
      <c r="X325" s="68"/>
      <c r="AA325" s="30"/>
    </row>
    <row r="326" spans="4:27">
      <c r="D326" s="101"/>
      <c r="E326" s="56"/>
      <c r="I326" s="34"/>
      <c r="J326" s="30"/>
      <c r="K326" s="30"/>
      <c r="L326" s="30"/>
      <c r="M326" s="30"/>
      <c r="N326" s="30"/>
      <c r="O326" s="74"/>
      <c r="P326" s="74"/>
      <c r="Q326" s="74"/>
      <c r="R326" s="74"/>
      <c r="S326" s="74"/>
      <c r="T326" s="68"/>
      <c r="U326" s="68"/>
      <c r="V326" s="68"/>
      <c r="W326" s="68"/>
      <c r="X326" s="68"/>
      <c r="AA326" s="30"/>
    </row>
    <row r="327" spans="4:27">
      <c r="D327" s="101"/>
      <c r="E327" s="56"/>
      <c r="I327" s="34"/>
      <c r="J327" s="30"/>
      <c r="K327" s="30"/>
      <c r="L327" s="30"/>
      <c r="M327" s="30"/>
      <c r="N327" s="30"/>
      <c r="O327" s="74"/>
      <c r="P327" s="74"/>
      <c r="Q327" s="74"/>
      <c r="R327" s="74"/>
      <c r="S327" s="74"/>
      <c r="T327" s="68"/>
      <c r="U327" s="68"/>
      <c r="V327" s="68"/>
      <c r="W327" s="68"/>
      <c r="X327" s="68"/>
      <c r="AA327" s="30"/>
    </row>
    <row r="328" spans="4:27">
      <c r="D328" s="101"/>
      <c r="E328" s="56"/>
      <c r="I328" s="34"/>
      <c r="J328" s="30"/>
      <c r="K328" s="30"/>
      <c r="L328" s="30"/>
      <c r="M328" s="30"/>
      <c r="N328" s="30"/>
      <c r="O328" s="74"/>
      <c r="P328" s="74"/>
      <c r="Q328" s="74"/>
      <c r="R328" s="74"/>
      <c r="S328" s="74"/>
      <c r="T328" s="68"/>
      <c r="U328" s="68"/>
      <c r="V328" s="68"/>
      <c r="W328" s="68"/>
      <c r="X328" s="68"/>
      <c r="AA328" s="30"/>
    </row>
    <row r="329" spans="4:27">
      <c r="D329" s="101"/>
      <c r="E329" s="56"/>
      <c r="I329" s="34"/>
      <c r="J329" s="30"/>
      <c r="K329" s="30"/>
      <c r="L329" s="30"/>
      <c r="M329" s="30"/>
      <c r="N329" s="30"/>
      <c r="O329" s="74"/>
      <c r="P329" s="74"/>
      <c r="Q329" s="74"/>
      <c r="R329" s="74"/>
      <c r="S329" s="74"/>
      <c r="T329" s="68"/>
      <c r="U329" s="68"/>
      <c r="V329" s="68"/>
      <c r="W329" s="68"/>
      <c r="X329" s="68"/>
      <c r="AA329" s="30"/>
    </row>
    <row r="330" spans="4:27">
      <c r="D330" s="101"/>
      <c r="E330" s="56"/>
      <c r="I330" s="34"/>
      <c r="J330" s="30"/>
      <c r="K330" s="30"/>
      <c r="L330" s="30"/>
      <c r="M330" s="30"/>
      <c r="N330" s="30"/>
      <c r="O330" s="74"/>
      <c r="P330" s="74"/>
      <c r="Q330" s="74"/>
      <c r="R330" s="74"/>
      <c r="S330" s="74"/>
      <c r="T330" s="68"/>
      <c r="U330" s="68"/>
      <c r="V330" s="68"/>
      <c r="W330" s="68"/>
      <c r="X330" s="68"/>
      <c r="AA330" s="30"/>
    </row>
    <row r="331" spans="4:27">
      <c r="D331" s="101"/>
      <c r="E331" s="56"/>
      <c r="I331" s="34"/>
      <c r="J331" s="30"/>
      <c r="K331" s="30"/>
      <c r="L331" s="30"/>
      <c r="M331" s="30"/>
      <c r="N331" s="30"/>
      <c r="O331" s="74"/>
      <c r="P331" s="74"/>
      <c r="Q331" s="74"/>
      <c r="R331" s="74"/>
      <c r="S331" s="74"/>
      <c r="T331" s="68"/>
      <c r="U331" s="68"/>
      <c r="V331" s="68"/>
      <c r="W331" s="68"/>
      <c r="X331" s="68"/>
      <c r="AA331" s="30"/>
    </row>
    <row r="332" spans="4:27">
      <c r="D332" s="101"/>
      <c r="E332" s="56"/>
      <c r="I332" s="34"/>
      <c r="J332" s="30"/>
      <c r="K332" s="30"/>
      <c r="L332" s="30"/>
      <c r="M332" s="30"/>
      <c r="N332" s="30"/>
      <c r="O332" s="74"/>
      <c r="P332" s="74"/>
      <c r="Q332" s="74"/>
      <c r="R332" s="74"/>
      <c r="S332" s="74"/>
      <c r="T332" s="68"/>
      <c r="U332" s="68"/>
      <c r="V332" s="68"/>
      <c r="W332" s="68"/>
      <c r="X332" s="68"/>
      <c r="AA332" s="30"/>
    </row>
    <row r="333" spans="4:27">
      <c r="D333" s="101"/>
      <c r="E333" s="56"/>
      <c r="I333" s="34"/>
      <c r="J333" s="30"/>
      <c r="K333" s="30"/>
      <c r="L333" s="30"/>
      <c r="M333" s="30"/>
      <c r="N333" s="30"/>
      <c r="O333" s="74"/>
      <c r="P333" s="74"/>
      <c r="Q333" s="74"/>
      <c r="R333" s="74"/>
      <c r="S333" s="74"/>
      <c r="T333" s="68"/>
      <c r="U333" s="68"/>
      <c r="V333" s="68"/>
      <c r="W333" s="68"/>
      <c r="X333" s="68"/>
      <c r="AA333" s="30"/>
    </row>
    <row r="334" spans="4:27">
      <c r="D334" s="101"/>
      <c r="E334" s="56"/>
      <c r="I334" s="34"/>
      <c r="J334" s="30"/>
      <c r="K334" s="30"/>
      <c r="L334" s="30"/>
      <c r="M334" s="30"/>
      <c r="N334" s="30"/>
      <c r="O334" s="74"/>
      <c r="P334" s="74"/>
      <c r="Q334" s="74"/>
      <c r="R334" s="74"/>
      <c r="S334" s="74"/>
      <c r="T334" s="68"/>
      <c r="U334" s="68"/>
      <c r="V334" s="68"/>
      <c r="W334" s="68"/>
      <c r="X334" s="68"/>
      <c r="AA334" s="30"/>
    </row>
    <row r="335" spans="4:27">
      <c r="D335" s="101"/>
      <c r="E335" s="56"/>
      <c r="I335" s="34"/>
      <c r="J335" s="30"/>
      <c r="K335" s="30"/>
      <c r="L335" s="30"/>
      <c r="M335" s="30"/>
      <c r="N335" s="30"/>
      <c r="O335" s="74"/>
      <c r="P335" s="74"/>
      <c r="Q335" s="74"/>
      <c r="R335" s="74"/>
      <c r="S335" s="74"/>
      <c r="T335" s="68"/>
      <c r="U335" s="68"/>
      <c r="V335" s="68"/>
      <c r="W335" s="68"/>
      <c r="X335" s="68"/>
      <c r="AA335" s="30"/>
    </row>
    <row r="336" spans="4:27">
      <c r="D336" s="101"/>
      <c r="E336" s="56"/>
      <c r="I336" s="34"/>
      <c r="J336" s="30"/>
      <c r="K336" s="30"/>
      <c r="L336" s="30"/>
      <c r="M336" s="30"/>
      <c r="N336" s="30"/>
      <c r="O336" s="74"/>
      <c r="P336" s="74"/>
      <c r="Q336" s="74"/>
      <c r="R336" s="74"/>
      <c r="S336" s="74"/>
      <c r="T336" s="68"/>
      <c r="U336" s="68"/>
      <c r="V336" s="68"/>
      <c r="W336" s="68"/>
      <c r="X336" s="68"/>
      <c r="AA336" s="30"/>
    </row>
    <row r="337" spans="4:27">
      <c r="D337" s="101"/>
      <c r="E337" s="56"/>
      <c r="I337" s="34"/>
      <c r="J337" s="30"/>
      <c r="K337" s="30"/>
      <c r="L337" s="30"/>
      <c r="M337" s="30"/>
      <c r="N337" s="30"/>
      <c r="O337" s="74"/>
      <c r="P337" s="74"/>
      <c r="Q337" s="74"/>
      <c r="R337" s="74"/>
      <c r="S337" s="74"/>
      <c r="T337" s="68"/>
      <c r="U337" s="68"/>
      <c r="V337" s="68"/>
      <c r="W337" s="68"/>
      <c r="X337" s="68"/>
      <c r="AA337" s="30"/>
    </row>
    <row r="338" spans="4:27">
      <c r="D338" s="101"/>
      <c r="E338" s="56"/>
      <c r="I338" s="34"/>
      <c r="J338" s="30"/>
      <c r="K338" s="30"/>
      <c r="L338" s="30"/>
      <c r="M338" s="30"/>
      <c r="N338" s="30"/>
      <c r="O338" s="74"/>
      <c r="P338" s="74"/>
      <c r="Q338" s="74"/>
      <c r="R338" s="74"/>
      <c r="S338" s="74"/>
      <c r="T338" s="68"/>
      <c r="U338" s="68"/>
      <c r="V338" s="68"/>
      <c r="W338" s="68"/>
      <c r="X338" s="68"/>
      <c r="AA338" s="30"/>
    </row>
    <row r="339" spans="4:27">
      <c r="D339" s="101"/>
      <c r="E339" s="56"/>
      <c r="I339" s="34"/>
      <c r="J339" s="30"/>
      <c r="K339" s="30"/>
      <c r="L339" s="30"/>
      <c r="M339" s="30"/>
      <c r="N339" s="30"/>
      <c r="O339" s="74"/>
      <c r="P339" s="74"/>
      <c r="Q339" s="74"/>
      <c r="R339" s="74"/>
      <c r="S339" s="74"/>
      <c r="T339" s="68"/>
      <c r="U339" s="68"/>
      <c r="V339" s="68"/>
      <c r="W339" s="68"/>
      <c r="X339" s="68"/>
      <c r="AA339" s="30"/>
    </row>
    <row r="340" spans="4:27">
      <c r="D340" s="101"/>
      <c r="E340" s="56"/>
      <c r="I340" s="34"/>
      <c r="J340" s="30"/>
      <c r="K340" s="30"/>
      <c r="L340" s="30"/>
      <c r="M340" s="30"/>
      <c r="N340" s="30"/>
      <c r="O340" s="74"/>
      <c r="P340" s="74"/>
      <c r="Q340" s="74"/>
      <c r="R340" s="74"/>
      <c r="S340" s="74"/>
      <c r="T340" s="68"/>
      <c r="U340" s="68"/>
      <c r="V340" s="68"/>
      <c r="W340" s="68"/>
      <c r="X340" s="68"/>
      <c r="AA340" s="30"/>
    </row>
    <row r="341" spans="4:27">
      <c r="D341" s="101"/>
      <c r="E341" s="56"/>
      <c r="I341" s="34"/>
      <c r="J341" s="30"/>
      <c r="K341" s="30"/>
      <c r="L341" s="30"/>
      <c r="M341" s="30"/>
      <c r="N341" s="30"/>
      <c r="O341" s="74"/>
      <c r="P341" s="74"/>
      <c r="Q341" s="74"/>
      <c r="R341" s="74"/>
      <c r="S341" s="74"/>
      <c r="T341" s="68"/>
      <c r="U341" s="68"/>
      <c r="V341" s="68"/>
      <c r="W341" s="68"/>
      <c r="X341" s="68"/>
      <c r="AA341" s="30"/>
    </row>
    <row r="342" spans="4:27">
      <c r="D342" s="101"/>
      <c r="E342" s="56"/>
      <c r="I342" s="34"/>
      <c r="J342" s="30"/>
      <c r="K342" s="30"/>
      <c r="L342" s="30"/>
      <c r="M342" s="30"/>
      <c r="N342" s="30"/>
      <c r="O342" s="74"/>
      <c r="P342" s="74"/>
      <c r="Q342" s="74"/>
      <c r="R342" s="74"/>
      <c r="S342" s="74"/>
      <c r="T342" s="68"/>
      <c r="U342" s="68"/>
      <c r="V342" s="68"/>
      <c r="W342" s="68"/>
      <c r="X342" s="68"/>
      <c r="AA342" s="30"/>
    </row>
    <row r="343" spans="4:27">
      <c r="D343" s="101"/>
      <c r="E343" s="56"/>
      <c r="I343" s="34"/>
      <c r="J343" s="30"/>
      <c r="K343" s="30"/>
      <c r="L343" s="30"/>
      <c r="M343" s="30"/>
      <c r="N343" s="30"/>
      <c r="O343" s="74"/>
      <c r="P343" s="74"/>
      <c r="Q343" s="74"/>
      <c r="R343" s="74"/>
      <c r="S343" s="74"/>
      <c r="T343" s="68"/>
      <c r="U343" s="68"/>
      <c r="V343" s="68"/>
      <c r="W343" s="68"/>
      <c r="X343" s="68"/>
      <c r="AA343" s="30"/>
    </row>
    <row r="344" spans="4:27">
      <c r="D344" s="101"/>
      <c r="E344" s="56"/>
      <c r="I344" s="34"/>
      <c r="J344" s="30"/>
      <c r="K344" s="30"/>
      <c r="L344" s="30"/>
      <c r="M344" s="30"/>
      <c r="N344" s="30"/>
      <c r="O344" s="74"/>
      <c r="P344" s="74"/>
      <c r="Q344" s="74"/>
      <c r="R344" s="74"/>
      <c r="S344" s="74"/>
      <c r="T344" s="68"/>
      <c r="U344" s="68"/>
      <c r="V344" s="68"/>
      <c r="W344" s="68"/>
      <c r="X344" s="68"/>
      <c r="AA344" s="30"/>
    </row>
    <row r="345" spans="4:27">
      <c r="D345" s="101"/>
      <c r="E345" s="56"/>
      <c r="I345" s="34"/>
      <c r="J345" s="30"/>
      <c r="K345" s="30"/>
      <c r="L345" s="30"/>
      <c r="M345" s="30"/>
      <c r="N345" s="30"/>
      <c r="O345" s="74"/>
      <c r="P345" s="74"/>
      <c r="Q345" s="74"/>
      <c r="R345" s="74"/>
      <c r="S345" s="74"/>
      <c r="T345" s="68"/>
      <c r="U345" s="68"/>
      <c r="V345" s="68"/>
      <c r="W345" s="68"/>
      <c r="X345" s="68"/>
      <c r="AA345" s="30"/>
    </row>
    <row r="346" spans="4:27">
      <c r="D346" s="101"/>
      <c r="E346" s="56"/>
      <c r="I346" s="34"/>
      <c r="J346" s="30"/>
      <c r="K346" s="30"/>
      <c r="L346" s="30"/>
      <c r="M346" s="30"/>
      <c r="N346" s="30"/>
      <c r="O346" s="74"/>
      <c r="P346" s="74"/>
      <c r="Q346" s="74"/>
      <c r="R346" s="74"/>
      <c r="S346" s="74"/>
      <c r="T346" s="68"/>
      <c r="U346" s="68"/>
      <c r="V346" s="68"/>
      <c r="W346" s="68"/>
      <c r="X346" s="68"/>
      <c r="AA346" s="30"/>
    </row>
    <row r="347" spans="4:27">
      <c r="D347" s="101"/>
      <c r="E347" s="56"/>
      <c r="I347" s="34"/>
      <c r="J347" s="30"/>
      <c r="K347" s="30"/>
      <c r="L347" s="30"/>
      <c r="M347" s="30"/>
      <c r="N347" s="30"/>
      <c r="O347" s="74"/>
      <c r="P347" s="74"/>
      <c r="Q347" s="74"/>
      <c r="R347" s="74"/>
      <c r="S347" s="74"/>
      <c r="T347" s="68"/>
      <c r="U347" s="68"/>
      <c r="V347" s="68"/>
      <c r="W347" s="68"/>
      <c r="X347" s="68"/>
      <c r="AA347" s="30"/>
    </row>
    <row r="348" spans="4:27">
      <c r="D348" s="101"/>
      <c r="E348" s="56"/>
      <c r="I348" s="34"/>
      <c r="J348" s="30"/>
      <c r="K348" s="30"/>
      <c r="L348" s="30"/>
      <c r="M348" s="30"/>
      <c r="N348" s="30"/>
      <c r="O348" s="74"/>
      <c r="P348" s="74"/>
      <c r="Q348" s="74"/>
      <c r="R348" s="74"/>
      <c r="S348" s="74"/>
      <c r="T348" s="68"/>
      <c r="U348" s="68"/>
      <c r="V348" s="68"/>
      <c r="W348" s="68"/>
      <c r="X348" s="68"/>
      <c r="AA348" s="30"/>
    </row>
    <row r="349" spans="4:27">
      <c r="D349" s="101"/>
      <c r="E349" s="56"/>
      <c r="I349" s="34"/>
      <c r="J349" s="30"/>
      <c r="K349" s="30"/>
      <c r="L349" s="30"/>
      <c r="M349" s="30"/>
      <c r="N349" s="30"/>
      <c r="O349" s="74"/>
      <c r="P349" s="74"/>
      <c r="Q349" s="74"/>
      <c r="R349" s="74"/>
      <c r="S349" s="74"/>
      <c r="T349" s="68"/>
      <c r="U349" s="68"/>
      <c r="V349" s="68"/>
      <c r="W349" s="68"/>
      <c r="X349" s="68"/>
      <c r="AA349" s="30"/>
    </row>
    <row r="350" spans="4:27">
      <c r="D350" s="101"/>
      <c r="E350" s="56"/>
      <c r="I350" s="34"/>
      <c r="J350" s="30"/>
      <c r="K350" s="30"/>
      <c r="L350" s="30"/>
      <c r="M350" s="30"/>
      <c r="N350" s="30"/>
      <c r="O350" s="74"/>
      <c r="P350" s="74"/>
      <c r="Q350" s="74"/>
      <c r="R350" s="74"/>
      <c r="S350" s="74"/>
      <c r="T350" s="68"/>
      <c r="U350" s="68"/>
      <c r="V350" s="68"/>
      <c r="W350" s="68"/>
      <c r="X350" s="68"/>
      <c r="AA350" s="30"/>
    </row>
    <row r="351" spans="4:27">
      <c r="D351" s="101"/>
      <c r="E351" s="56"/>
      <c r="I351" s="34"/>
      <c r="J351" s="30"/>
      <c r="K351" s="30"/>
      <c r="L351" s="30"/>
      <c r="M351" s="30"/>
      <c r="N351" s="30"/>
      <c r="O351" s="74"/>
      <c r="P351" s="74"/>
      <c r="Q351" s="74"/>
      <c r="R351" s="74"/>
      <c r="S351" s="74"/>
      <c r="T351" s="68"/>
      <c r="U351" s="68"/>
      <c r="V351" s="68"/>
      <c r="W351" s="68"/>
      <c r="X351" s="68"/>
      <c r="AA351" s="30"/>
    </row>
    <row r="352" spans="4:27">
      <c r="D352" s="101"/>
      <c r="E352" s="56"/>
      <c r="I352" s="34"/>
      <c r="J352" s="30"/>
      <c r="K352" s="30"/>
      <c r="L352" s="30"/>
      <c r="M352" s="30"/>
      <c r="N352" s="30"/>
      <c r="O352" s="74"/>
      <c r="P352" s="74"/>
      <c r="Q352" s="74"/>
      <c r="R352" s="74"/>
      <c r="S352" s="74"/>
      <c r="T352" s="68"/>
      <c r="U352" s="68"/>
      <c r="V352" s="68"/>
      <c r="W352" s="68"/>
      <c r="X352" s="68"/>
      <c r="AA352" s="30"/>
    </row>
    <row r="353" spans="4:27">
      <c r="D353" s="101"/>
      <c r="E353" s="56"/>
      <c r="I353" s="34"/>
      <c r="J353" s="30"/>
      <c r="K353" s="30"/>
      <c r="L353" s="30"/>
      <c r="M353" s="30"/>
      <c r="N353" s="30"/>
      <c r="O353" s="74"/>
      <c r="P353" s="74"/>
      <c r="Q353" s="74"/>
      <c r="R353" s="74"/>
      <c r="S353" s="74"/>
      <c r="T353" s="68"/>
      <c r="U353" s="68"/>
      <c r="V353" s="68"/>
      <c r="W353" s="68"/>
      <c r="X353" s="68"/>
      <c r="AA353" s="30"/>
    </row>
    <row r="354" spans="4:27">
      <c r="D354" s="101"/>
      <c r="E354" s="56"/>
      <c r="I354" s="34"/>
      <c r="J354" s="30"/>
      <c r="K354" s="30"/>
      <c r="L354" s="30"/>
      <c r="M354" s="30"/>
      <c r="N354" s="30"/>
      <c r="O354" s="74"/>
      <c r="P354" s="74"/>
      <c r="Q354" s="74"/>
      <c r="R354" s="74"/>
      <c r="S354" s="74"/>
      <c r="T354" s="68"/>
      <c r="U354" s="68"/>
      <c r="V354" s="68"/>
      <c r="W354" s="68"/>
      <c r="X354" s="68"/>
      <c r="AA354" s="30"/>
    </row>
    <row r="355" spans="4:27">
      <c r="D355" s="101"/>
      <c r="E355" s="56"/>
      <c r="I355" s="34"/>
      <c r="J355" s="30"/>
      <c r="K355" s="30"/>
      <c r="L355" s="30"/>
      <c r="M355" s="30"/>
      <c r="N355" s="30"/>
      <c r="O355" s="74"/>
      <c r="P355" s="74"/>
      <c r="Q355" s="74"/>
      <c r="R355" s="74"/>
      <c r="S355" s="74"/>
      <c r="T355" s="68"/>
      <c r="U355" s="68"/>
      <c r="V355" s="68"/>
      <c r="W355" s="68"/>
      <c r="X355" s="68"/>
      <c r="AA355" s="30"/>
    </row>
    <row r="356" spans="4:27">
      <c r="D356" s="101"/>
      <c r="E356" s="56"/>
      <c r="I356" s="34"/>
      <c r="J356" s="30"/>
      <c r="K356" s="30"/>
      <c r="L356" s="30"/>
      <c r="M356" s="30"/>
      <c r="N356" s="30"/>
      <c r="O356" s="74"/>
      <c r="P356" s="74"/>
      <c r="Q356" s="74"/>
      <c r="R356" s="74"/>
      <c r="S356" s="74"/>
      <c r="T356" s="68"/>
      <c r="U356" s="68"/>
      <c r="V356" s="68"/>
      <c r="W356" s="68"/>
      <c r="X356" s="68"/>
      <c r="AA356" s="30"/>
    </row>
    <row r="357" spans="4:27">
      <c r="D357" s="101"/>
      <c r="E357" s="56"/>
      <c r="I357" s="34"/>
      <c r="J357" s="30"/>
      <c r="K357" s="30"/>
      <c r="L357" s="30"/>
      <c r="M357" s="30"/>
      <c r="N357" s="30"/>
      <c r="O357" s="74"/>
      <c r="P357" s="74"/>
      <c r="Q357" s="74"/>
      <c r="R357" s="74"/>
      <c r="S357" s="74"/>
      <c r="T357" s="68"/>
      <c r="U357" s="68"/>
      <c r="V357" s="68"/>
      <c r="W357" s="68"/>
      <c r="X357" s="68"/>
      <c r="AA357" s="30"/>
    </row>
    <row r="358" spans="4:27">
      <c r="D358" s="101"/>
      <c r="E358" s="56"/>
      <c r="I358" s="34"/>
      <c r="J358" s="30"/>
      <c r="K358" s="30"/>
      <c r="L358" s="30"/>
      <c r="M358" s="30"/>
      <c r="N358" s="30"/>
      <c r="O358" s="74"/>
      <c r="P358" s="74"/>
      <c r="Q358" s="74"/>
      <c r="R358" s="74"/>
      <c r="S358" s="74"/>
      <c r="T358" s="68"/>
      <c r="U358" s="68"/>
      <c r="V358" s="68"/>
      <c r="W358" s="68"/>
      <c r="X358" s="68"/>
      <c r="AA358" s="30"/>
    </row>
    <row r="359" spans="4:27">
      <c r="D359" s="101"/>
      <c r="E359" s="56"/>
      <c r="I359" s="34"/>
      <c r="J359" s="30"/>
      <c r="K359" s="30"/>
      <c r="L359" s="30"/>
      <c r="M359" s="30"/>
      <c r="N359" s="30"/>
      <c r="O359" s="74"/>
      <c r="P359" s="74"/>
      <c r="Q359" s="74"/>
      <c r="R359" s="74"/>
      <c r="S359" s="74"/>
      <c r="T359" s="68"/>
      <c r="U359" s="68"/>
      <c r="V359" s="68"/>
      <c r="W359" s="68"/>
      <c r="X359" s="68"/>
      <c r="AA359" s="30"/>
    </row>
    <row r="360" spans="4:27">
      <c r="D360" s="101"/>
      <c r="E360" s="56"/>
      <c r="I360" s="34"/>
      <c r="J360" s="30"/>
      <c r="K360" s="30"/>
      <c r="L360" s="30"/>
      <c r="M360" s="30"/>
      <c r="N360" s="30"/>
      <c r="O360" s="74"/>
      <c r="P360" s="74"/>
      <c r="Q360" s="74"/>
      <c r="R360" s="74"/>
      <c r="S360" s="74"/>
      <c r="T360" s="68"/>
      <c r="U360" s="68"/>
      <c r="V360" s="68"/>
      <c r="W360" s="68"/>
      <c r="X360" s="68"/>
      <c r="AA360" s="30"/>
    </row>
    <row r="361" spans="4:27">
      <c r="D361" s="101"/>
      <c r="E361" s="56"/>
      <c r="I361" s="34"/>
      <c r="J361" s="30"/>
      <c r="K361" s="30"/>
      <c r="L361" s="30"/>
      <c r="M361" s="30"/>
      <c r="N361" s="30"/>
      <c r="O361" s="74"/>
      <c r="P361" s="74"/>
      <c r="Q361" s="74"/>
      <c r="R361" s="74"/>
      <c r="S361" s="74"/>
      <c r="T361" s="68"/>
      <c r="U361" s="68"/>
      <c r="V361" s="68"/>
      <c r="W361" s="68"/>
      <c r="X361" s="68"/>
      <c r="AA361" s="30"/>
    </row>
    <row r="362" spans="4:27">
      <c r="D362" s="101"/>
      <c r="E362" s="56"/>
      <c r="I362" s="34"/>
      <c r="J362" s="30"/>
      <c r="K362" s="30"/>
      <c r="L362" s="30"/>
      <c r="M362" s="30"/>
      <c r="N362" s="30"/>
      <c r="O362" s="74"/>
      <c r="P362" s="74"/>
      <c r="Q362" s="74"/>
      <c r="R362" s="74"/>
      <c r="S362" s="74"/>
      <c r="T362" s="68"/>
      <c r="U362" s="68"/>
      <c r="V362" s="68"/>
      <c r="W362" s="68"/>
      <c r="X362" s="68"/>
      <c r="AA362" s="30"/>
    </row>
    <row r="363" spans="4:27">
      <c r="D363" s="101"/>
      <c r="E363" s="56"/>
      <c r="I363" s="34"/>
      <c r="J363" s="30"/>
      <c r="K363" s="30"/>
      <c r="L363" s="30"/>
      <c r="M363" s="30"/>
      <c r="N363" s="30"/>
      <c r="O363" s="74"/>
      <c r="P363" s="74"/>
      <c r="Q363" s="74"/>
      <c r="R363" s="74"/>
      <c r="S363" s="74"/>
      <c r="T363" s="68"/>
      <c r="U363" s="68"/>
      <c r="V363" s="68"/>
      <c r="W363" s="68"/>
      <c r="X363" s="68"/>
      <c r="AA363" s="30"/>
    </row>
    <row r="364" spans="4:27">
      <c r="D364" s="101"/>
      <c r="E364" s="56"/>
      <c r="I364" s="34"/>
      <c r="J364" s="30"/>
      <c r="K364" s="30"/>
      <c r="L364" s="30"/>
      <c r="M364" s="30"/>
      <c r="N364" s="30"/>
      <c r="O364" s="74"/>
      <c r="P364" s="74"/>
      <c r="Q364" s="74"/>
      <c r="R364" s="74"/>
      <c r="S364" s="74"/>
      <c r="T364" s="68"/>
      <c r="U364" s="68"/>
      <c r="V364" s="68"/>
      <c r="W364" s="68"/>
      <c r="X364" s="68"/>
      <c r="AA364" s="30"/>
    </row>
    <row r="365" spans="4:27">
      <c r="D365" s="101"/>
      <c r="E365" s="56"/>
      <c r="I365" s="34"/>
      <c r="J365" s="30"/>
      <c r="K365" s="30"/>
      <c r="L365" s="30"/>
      <c r="M365" s="30"/>
      <c r="N365" s="30"/>
      <c r="O365" s="74"/>
      <c r="P365" s="74"/>
      <c r="Q365" s="74"/>
      <c r="R365" s="74"/>
      <c r="S365" s="74"/>
      <c r="T365" s="68"/>
      <c r="U365" s="68"/>
      <c r="V365" s="68"/>
      <c r="W365" s="68"/>
      <c r="X365" s="68"/>
      <c r="AA365" s="30"/>
    </row>
    <row r="366" spans="4:27">
      <c r="D366" s="101"/>
      <c r="E366" s="56"/>
      <c r="I366" s="34"/>
      <c r="J366" s="30"/>
      <c r="K366" s="30"/>
      <c r="L366" s="30"/>
      <c r="M366" s="30"/>
      <c r="N366" s="30"/>
      <c r="O366" s="74"/>
      <c r="P366" s="74"/>
      <c r="Q366" s="74"/>
      <c r="R366" s="74"/>
      <c r="S366" s="74"/>
      <c r="T366" s="68"/>
      <c r="U366" s="68"/>
      <c r="V366" s="68"/>
      <c r="W366" s="68"/>
      <c r="X366" s="68"/>
      <c r="AA366" s="30"/>
    </row>
    <row r="367" spans="4:27">
      <c r="D367" s="101"/>
      <c r="E367" s="56"/>
      <c r="I367" s="34"/>
      <c r="J367" s="30"/>
      <c r="K367" s="30"/>
      <c r="L367" s="30"/>
      <c r="M367" s="30"/>
      <c r="N367" s="30"/>
      <c r="O367" s="74"/>
      <c r="P367" s="74"/>
      <c r="Q367" s="74"/>
      <c r="R367" s="74"/>
      <c r="S367" s="74"/>
      <c r="T367" s="68"/>
      <c r="U367" s="68"/>
      <c r="V367" s="68"/>
      <c r="W367" s="68"/>
      <c r="X367" s="68"/>
      <c r="AA367" s="30"/>
    </row>
    <row r="368" spans="4:27">
      <c r="D368" s="101"/>
      <c r="E368" s="56"/>
      <c r="I368" s="34"/>
      <c r="J368" s="30"/>
      <c r="K368" s="30"/>
      <c r="L368" s="30"/>
      <c r="M368" s="30"/>
      <c r="N368" s="30"/>
      <c r="O368" s="74"/>
      <c r="P368" s="74"/>
      <c r="Q368" s="74"/>
      <c r="R368" s="74"/>
      <c r="S368" s="74"/>
      <c r="T368" s="68"/>
      <c r="U368" s="68"/>
      <c r="V368" s="68"/>
      <c r="W368" s="68"/>
      <c r="X368" s="68"/>
      <c r="AA368" s="30"/>
    </row>
    <row r="369" spans="4:27">
      <c r="D369" s="101"/>
      <c r="E369" s="56"/>
      <c r="I369" s="34"/>
      <c r="J369" s="30"/>
      <c r="K369" s="30"/>
      <c r="L369" s="30"/>
      <c r="M369" s="30"/>
      <c r="N369" s="30"/>
      <c r="O369" s="74"/>
      <c r="P369" s="74"/>
      <c r="Q369" s="74"/>
      <c r="R369" s="74"/>
      <c r="S369" s="74"/>
      <c r="T369" s="68"/>
      <c r="U369" s="68"/>
      <c r="V369" s="68"/>
      <c r="W369" s="68"/>
      <c r="X369" s="68"/>
      <c r="AA369" s="30"/>
    </row>
    <row r="370" spans="4:27">
      <c r="D370" s="101"/>
      <c r="E370" s="56"/>
      <c r="I370" s="34"/>
      <c r="J370" s="30"/>
      <c r="K370" s="30"/>
      <c r="L370" s="30"/>
      <c r="M370" s="30"/>
      <c r="N370" s="30"/>
      <c r="O370" s="74"/>
      <c r="P370" s="74"/>
      <c r="Q370" s="74"/>
      <c r="R370" s="74"/>
      <c r="S370" s="74"/>
      <c r="T370" s="68"/>
      <c r="U370" s="68"/>
      <c r="V370" s="68"/>
      <c r="W370" s="68"/>
      <c r="X370" s="68"/>
      <c r="AA370" s="30"/>
    </row>
    <row r="371" spans="4:27">
      <c r="D371" s="101"/>
      <c r="E371" s="56"/>
      <c r="I371" s="34"/>
      <c r="J371" s="30"/>
      <c r="K371" s="30"/>
      <c r="L371" s="30"/>
      <c r="M371" s="30"/>
      <c r="N371" s="30"/>
      <c r="O371" s="74"/>
      <c r="P371" s="74"/>
      <c r="Q371" s="74"/>
      <c r="R371" s="74"/>
      <c r="S371" s="74"/>
      <c r="T371" s="68"/>
      <c r="U371" s="68"/>
      <c r="V371" s="68"/>
      <c r="W371" s="68"/>
      <c r="X371" s="68"/>
      <c r="AA371" s="30"/>
    </row>
    <row r="372" spans="4:27">
      <c r="D372" s="101"/>
      <c r="E372" s="56"/>
      <c r="I372" s="34"/>
      <c r="J372" s="30"/>
      <c r="K372" s="30"/>
      <c r="L372" s="30"/>
      <c r="M372" s="30"/>
      <c r="N372" s="30"/>
      <c r="O372" s="74"/>
      <c r="P372" s="74"/>
      <c r="Q372" s="74"/>
      <c r="R372" s="74"/>
      <c r="S372" s="74"/>
      <c r="T372" s="68"/>
      <c r="U372" s="68"/>
      <c r="V372" s="68"/>
      <c r="W372" s="68"/>
      <c r="X372" s="68"/>
      <c r="AA372" s="30"/>
    </row>
    <row r="373" spans="4:27">
      <c r="D373" s="101"/>
      <c r="E373" s="56"/>
      <c r="I373" s="34"/>
      <c r="J373" s="30"/>
      <c r="K373" s="30"/>
      <c r="L373" s="30"/>
      <c r="M373" s="30"/>
      <c r="N373" s="30"/>
      <c r="O373" s="74"/>
      <c r="P373" s="74"/>
      <c r="Q373" s="74"/>
      <c r="R373" s="74"/>
      <c r="S373" s="74"/>
      <c r="T373" s="68"/>
      <c r="U373" s="68"/>
      <c r="V373" s="68"/>
      <c r="W373" s="68"/>
      <c r="X373" s="68"/>
      <c r="AA373" s="30"/>
    </row>
    <row r="374" spans="4:27">
      <c r="D374" s="101"/>
      <c r="E374" s="56"/>
      <c r="I374" s="34"/>
      <c r="J374" s="30"/>
      <c r="K374" s="30"/>
      <c r="L374" s="30"/>
      <c r="M374" s="30"/>
      <c r="N374" s="30"/>
      <c r="O374" s="74"/>
      <c r="P374" s="74"/>
      <c r="Q374" s="74"/>
      <c r="R374" s="74"/>
      <c r="S374" s="74"/>
      <c r="T374" s="68"/>
      <c r="U374" s="68"/>
      <c r="V374" s="68"/>
      <c r="W374" s="68"/>
      <c r="X374" s="68"/>
      <c r="AA374" s="30"/>
    </row>
    <row r="375" spans="4:27">
      <c r="D375" s="101"/>
      <c r="E375" s="56"/>
      <c r="I375" s="34"/>
      <c r="J375" s="30"/>
      <c r="K375" s="30"/>
      <c r="L375" s="30"/>
      <c r="M375" s="30"/>
      <c r="N375" s="30"/>
      <c r="O375" s="74"/>
      <c r="P375" s="74"/>
      <c r="Q375" s="74"/>
      <c r="R375" s="74"/>
      <c r="S375" s="74"/>
      <c r="T375" s="68"/>
      <c r="U375" s="68"/>
      <c r="V375" s="68"/>
      <c r="W375" s="68"/>
      <c r="X375" s="68"/>
      <c r="AA375" s="30"/>
    </row>
    <row r="376" spans="4:27">
      <c r="D376" s="101"/>
      <c r="E376" s="56"/>
      <c r="I376" s="34"/>
      <c r="J376" s="30"/>
      <c r="K376" s="30"/>
      <c r="L376" s="30"/>
      <c r="M376" s="30"/>
      <c r="N376" s="30"/>
      <c r="O376" s="74"/>
      <c r="P376" s="74"/>
      <c r="Q376" s="74"/>
      <c r="R376" s="74"/>
      <c r="S376" s="74"/>
      <c r="T376" s="68"/>
      <c r="U376" s="68"/>
      <c r="V376" s="68"/>
      <c r="W376" s="68"/>
      <c r="X376" s="68"/>
      <c r="AA376" s="30"/>
    </row>
    <row r="377" spans="4:27">
      <c r="D377" s="101"/>
      <c r="E377" s="56"/>
      <c r="I377" s="34"/>
      <c r="J377" s="30"/>
      <c r="K377" s="30"/>
      <c r="L377" s="30"/>
      <c r="M377" s="30"/>
      <c r="N377" s="30"/>
      <c r="O377" s="74"/>
      <c r="P377" s="74"/>
      <c r="Q377" s="74"/>
      <c r="R377" s="74"/>
      <c r="S377" s="74"/>
      <c r="T377" s="68"/>
      <c r="U377" s="68"/>
      <c r="V377" s="68"/>
      <c r="W377" s="68"/>
      <c r="X377" s="68"/>
      <c r="AA377" s="30"/>
    </row>
    <row r="378" spans="4:27">
      <c r="D378" s="101"/>
      <c r="E378" s="56"/>
      <c r="I378" s="34"/>
      <c r="J378" s="30"/>
      <c r="K378" s="30"/>
      <c r="L378" s="30"/>
      <c r="M378" s="30"/>
      <c r="N378" s="30"/>
      <c r="O378" s="74"/>
      <c r="P378" s="74"/>
      <c r="Q378" s="74"/>
      <c r="R378" s="74"/>
      <c r="S378" s="74"/>
      <c r="T378" s="68"/>
      <c r="U378" s="68"/>
      <c r="V378" s="68"/>
      <c r="W378" s="68"/>
      <c r="X378" s="68"/>
      <c r="AA378" s="30"/>
    </row>
    <row r="379" spans="4:27">
      <c r="D379" s="101"/>
      <c r="E379" s="56"/>
      <c r="I379" s="34"/>
      <c r="J379" s="30"/>
      <c r="K379" s="30"/>
      <c r="L379" s="30"/>
      <c r="M379" s="30"/>
      <c r="N379" s="30"/>
      <c r="O379" s="74"/>
      <c r="P379" s="74"/>
      <c r="Q379" s="74"/>
      <c r="R379" s="74"/>
      <c r="S379" s="74"/>
      <c r="T379" s="68"/>
      <c r="U379" s="68"/>
      <c r="V379" s="68"/>
      <c r="W379" s="68"/>
      <c r="X379" s="68"/>
      <c r="AA379" s="30"/>
    </row>
    <row r="380" spans="4:27">
      <c r="D380" s="101"/>
      <c r="E380" s="56"/>
      <c r="I380" s="34"/>
      <c r="J380" s="30"/>
      <c r="K380" s="30"/>
      <c r="L380" s="30"/>
      <c r="M380" s="30"/>
      <c r="N380" s="30"/>
      <c r="O380" s="74"/>
      <c r="P380" s="74"/>
      <c r="Q380" s="74"/>
      <c r="R380" s="74"/>
      <c r="S380" s="74"/>
      <c r="T380" s="68"/>
      <c r="U380" s="68"/>
      <c r="V380" s="68"/>
      <c r="W380" s="68"/>
      <c r="X380" s="68"/>
      <c r="AA380" s="30"/>
    </row>
    <row r="381" spans="4:27">
      <c r="D381" s="101"/>
      <c r="E381" s="56"/>
      <c r="I381" s="34"/>
      <c r="J381" s="30"/>
      <c r="K381" s="30"/>
      <c r="L381" s="30"/>
      <c r="M381" s="30"/>
      <c r="N381" s="30"/>
      <c r="O381" s="74"/>
      <c r="P381" s="74"/>
      <c r="Q381" s="74"/>
      <c r="R381" s="74"/>
      <c r="S381" s="74"/>
      <c r="T381" s="68"/>
      <c r="U381" s="68"/>
      <c r="V381" s="68"/>
      <c r="W381" s="68"/>
      <c r="X381" s="68"/>
      <c r="AA381" s="30"/>
    </row>
    <row r="382" spans="4:27">
      <c r="D382" s="101"/>
      <c r="E382" s="56"/>
      <c r="I382" s="34"/>
      <c r="J382" s="30"/>
      <c r="K382" s="30"/>
      <c r="L382" s="30"/>
      <c r="M382" s="30"/>
      <c r="N382" s="30"/>
      <c r="O382" s="74"/>
      <c r="P382" s="74"/>
      <c r="Q382" s="74"/>
      <c r="R382" s="74"/>
      <c r="S382" s="74"/>
      <c r="T382" s="68"/>
      <c r="U382" s="68"/>
      <c r="V382" s="68"/>
      <c r="W382" s="68"/>
      <c r="X382" s="68"/>
      <c r="AA382" s="30"/>
    </row>
    <row r="383" spans="4:27">
      <c r="D383" s="101"/>
      <c r="E383" s="56"/>
      <c r="I383" s="34"/>
      <c r="J383" s="30"/>
      <c r="K383" s="30"/>
      <c r="L383" s="30"/>
      <c r="M383" s="30"/>
      <c r="N383" s="30"/>
      <c r="O383" s="74"/>
      <c r="P383" s="74"/>
      <c r="Q383" s="74"/>
      <c r="R383" s="74"/>
      <c r="S383" s="74"/>
      <c r="T383" s="68"/>
      <c r="U383" s="68"/>
      <c r="V383" s="68"/>
      <c r="W383" s="68"/>
      <c r="X383" s="68"/>
      <c r="AA383" s="30"/>
    </row>
    <row r="384" spans="4:27">
      <c r="D384" s="101"/>
      <c r="E384" s="56"/>
      <c r="I384" s="34"/>
      <c r="J384" s="30"/>
      <c r="K384" s="30"/>
      <c r="L384" s="30"/>
      <c r="M384" s="30"/>
      <c r="N384" s="30"/>
      <c r="O384" s="74"/>
      <c r="P384" s="74"/>
      <c r="Q384" s="74"/>
      <c r="R384" s="74"/>
      <c r="S384" s="74"/>
      <c r="T384" s="68"/>
      <c r="U384" s="68"/>
      <c r="V384" s="68"/>
      <c r="W384" s="68"/>
      <c r="X384" s="68"/>
      <c r="AA384" s="30"/>
    </row>
    <row r="385" spans="4:27">
      <c r="D385" s="101"/>
      <c r="E385" s="56"/>
      <c r="I385" s="34"/>
      <c r="J385" s="30"/>
      <c r="K385" s="30"/>
      <c r="L385" s="30"/>
      <c r="M385" s="30"/>
      <c r="N385" s="30"/>
      <c r="O385" s="74"/>
      <c r="P385" s="74"/>
      <c r="Q385" s="74"/>
      <c r="R385" s="74"/>
      <c r="S385" s="74"/>
      <c r="T385" s="68"/>
      <c r="U385" s="68"/>
      <c r="V385" s="68"/>
      <c r="W385" s="68"/>
      <c r="X385" s="68"/>
      <c r="AA385" s="30"/>
    </row>
    <row r="386" spans="4:27">
      <c r="D386" s="101"/>
      <c r="E386" s="56"/>
      <c r="I386" s="34"/>
      <c r="J386" s="30"/>
      <c r="K386" s="30"/>
      <c r="L386" s="30"/>
      <c r="M386" s="30"/>
      <c r="N386" s="30"/>
      <c r="O386" s="74"/>
      <c r="P386" s="74"/>
      <c r="Q386" s="74"/>
      <c r="R386" s="74"/>
      <c r="S386" s="74"/>
      <c r="T386" s="68"/>
      <c r="U386" s="68"/>
      <c r="V386" s="68"/>
      <c r="W386" s="68"/>
      <c r="X386" s="68"/>
      <c r="AA386" s="30"/>
    </row>
    <row r="387" spans="4:27">
      <c r="D387" s="101"/>
      <c r="E387" s="56"/>
      <c r="I387" s="34"/>
      <c r="J387" s="30"/>
      <c r="K387" s="30"/>
      <c r="L387" s="30"/>
      <c r="M387" s="30"/>
      <c r="N387" s="30"/>
      <c r="O387" s="74"/>
      <c r="P387" s="74"/>
      <c r="Q387" s="74"/>
      <c r="R387" s="74"/>
      <c r="S387" s="74"/>
      <c r="T387" s="68"/>
      <c r="U387" s="68"/>
      <c r="V387" s="68"/>
      <c r="W387" s="68"/>
      <c r="X387" s="68"/>
      <c r="AA387" s="30"/>
    </row>
    <row r="388" spans="4:27">
      <c r="D388" s="101"/>
      <c r="E388" s="56"/>
      <c r="I388" s="34"/>
      <c r="J388" s="30"/>
      <c r="K388" s="30"/>
      <c r="L388" s="30"/>
      <c r="M388" s="30"/>
      <c r="N388" s="30"/>
      <c r="O388" s="74"/>
      <c r="P388" s="74"/>
      <c r="Q388" s="74"/>
      <c r="R388" s="74"/>
      <c r="S388" s="74"/>
      <c r="T388" s="68"/>
      <c r="U388" s="68"/>
      <c r="V388" s="68"/>
      <c r="W388" s="68"/>
      <c r="X388" s="68"/>
      <c r="AA388" s="30"/>
    </row>
    <row r="389" spans="4:27">
      <c r="D389" s="101"/>
      <c r="E389" s="56"/>
      <c r="I389" s="34"/>
      <c r="J389" s="30"/>
      <c r="K389" s="30"/>
      <c r="L389" s="30"/>
      <c r="M389" s="30"/>
      <c r="N389" s="30"/>
      <c r="O389" s="74"/>
      <c r="P389" s="74"/>
      <c r="Q389" s="74"/>
      <c r="R389" s="74"/>
      <c r="S389" s="74"/>
      <c r="T389" s="68"/>
      <c r="U389" s="68"/>
      <c r="V389" s="68"/>
      <c r="W389" s="68"/>
      <c r="X389" s="68"/>
      <c r="AA389" s="30"/>
    </row>
    <row r="390" spans="4:27">
      <c r="D390" s="101"/>
      <c r="E390" s="56"/>
      <c r="I390" s="34"/>
      <c r="J390" s="30"/>
      <c r="K390" s="30"/>
      <c r="L390" s="30"/>
      <c r="M390" s="30"/>
      <c r="N390" s="30"/>
      <c r="O390" s="74"/>
      <c r="P390" s="74"/>
      <c r="Q390" s="74"/>
      <c r="R390" s="74"/>
      <c r="S390" s="74"/>
      <c r="T390" s="68"/>
      <c r="U390" s="68"/>
      <c r="V390" s="68"/>
      <c r="W390" s="68"/>
      <c r="X390" s="68"/>
      <c r="AA390" s="30"/>
    </row>
    <row r="391" spans="4:27">
      <c r="D391" s="101"/>
      <c r="E391" s="56"/>
      <c r="I391" s="34"/>
      <c r="J391" s="30"/>
      <c r="K391" s="30"/>
      <c r="L391" s="30"/>
      <c r="M391" s="30"/>
      <c r="N391" s="30"/>
      <c r="O391" s="74"/>
      <c r="P391" s="74"/>
      <c r="Q391" s="74"/>
      <c r="R391" s="74"/>
      <c r="S391" s="74"/>
      <c r="T391" s="68"/>
      <c r="U391" s="68"/>
      <c r="V391" s="68"/>
      <c r="W391" s="68"/>
      <c r="X391" s="68"/>
      <c r="AA391" s="30"/>
    </row>
    <row r="392" spans="4:27">
      <c r="D392" s="101"/>
      <c r="E392" s="56"/>
      <c r="I392" s="34"/>
      <c r="J392" s="30"/>
      <c r="K392" s="30"/>
      <c r="L392" s="30"/>
      <c r="M392" s="30"/>
      <c r="N392" s="30"/>
      <c r="O392" s="74"/>
      <c r="P392" s="74"/>
      <c r="Q392" s="74"/>
      <c r="R392" s="74"/>
      <c r="S392" s="74"/>
      <c r="T392" s="68"/>
      <c r="U392" s="68"/>
      <c r="V392" s="68"/>
      <c r="W392" s="68"/>
      <c r="X392" s="68"/>
      <c r="AA392" s="30"/>
    </row>
    <row r="393" spans="4:27">
      <c r="D393" s="101"/>
      <c r="E393" s="56"/>
      <c r="I393" s="34"/>
      <c r="J393" s="30"/>
      <c r="K393" s="30"/>
      <c r="L393" s="30"/>
      <c r="M393" s="30"/>
      <c r="N393" s="30"/>
      <c r="O393" s="74"/>
      <c r="P393" s="74"/>
      <c r="Q393" s="74"/>
      <c r="R393" s="74"/>
      <c r="S393" s="74"/>
      <c r="T393" s="68"/>
      <c r="U393" s="68"/>
      <c r="V393" s="68"/>
      <c r="W393" s="68"/>
      <c r="X393" s="68"/>
      <c r="AA393" s="30"/>
    </row>
    <row r="394" spans="4:27">
      <c r="D394" s="101"/>
      <c r="E394" s="56"/>
      <c r="I394" s="34"/>
      <c r="J394" s="30"/>
      <c r="K394" s="30"/>
      <c r="L394" s="30"/>
      <c r="M394" s="30"/>
      <c r="N394" s="30"/>
      <c r="O394" s="74"/>
      <c r="P394" s="74"/>
      <c r="Q394" s="74"/>
      <c r="R394" s="74"/>
      <c r="S394" s="74"/>
      <c r="T394" s="68"/>
      <c r="U394" s="68"/>
      <c r="V394" s="68"/>
      <c r="W394" s="68"/>
      <c r="X394" s="68"/>
      <c r="AA394" s="30"/>
    </row>
    <row r="395" spans="4:27">
      <c r="D395" s="101"/>
      <c r="E395" s="56"/>
      <c r="I395" s="34"/>
      <c r="J395" s="30"/>
      <c r="K395" s="30"/>
      <c r="L395" s="30"/>
      <c r="M395" s="30"/>
      <c r="N395" s="30"/>
      <c r="O395" s="74"/>
      <c r="P395" s="74"/>
      <c r="Q395" s="74"/>
      <c r="R395" s="74"/>
      <c r="S395" s="74"/>
      <c r="T395" s="68"/>
      <c r="U395" s="68"/>
      <c r="V395" s="68"/>
      <c r="W395" s="68"/>
      <c r="X395" s="68"/>
      <c r="AA395" s="30"/>
    </row>
    <row r="396" spans="4:27">
      <c r="D396" s="101"/>
      <c r="E396" s="56"/>
      <c r="I396" s="34"/>
      <c r="J396" s="30"/>
      <c r="K396" s="30"/>
      <c r="L396" s="30"/>
      <c r="M396" s="30"/>
      <c r="N396" s="30"/>
      <c r="O396" s="74"/>
      <c r="P396" s="74"/>
      <c r="Q396" s="74"/>
      <c r="R396" s="74"/>
      <c r="S396" s="74"/>
      <c r="T396" s="68"/>
      <c r="U396" s="68"/>
      <c r="V396" s="68"/>
      <c r="W396" s="68"/>
      <c r="X396" s="68"/>
      <c r="AA396" s="30"/>
    </row>
    <row r="397" spans="4:27">
      <c r="D397" s="101"/>
      <c r="E397" s="56"/>
      <c r="I397" s="34"/>
      <c r="J397" s="30"/>
      <c r="K397" s="30"/>
      <c r="L397" s="30"/>
      <c r="M397" s="30"/>
      <c r="N397" s="30"/>
      <c r="O397" s="74"/>
      <c r="P397" s="74"/>
      <c r="Q397" s="74"/>
      <c r="R397" s="74"/>
      <c r="S397" s="74"/>
      <c r="T397" s="68"/>
      <c r="U397" s="68"/>
      <c r="V397" s="68"/>
      <c r="W397" s="68"/>
      <c r="X397" s="68"/>
      <c r="AA397" s="30"/>
    </row>
    <row r="398" spans="4:27">
      <c r="D398" s="101"/>
      <c r="E398" s="56"/>
      <c r="I398" s="34"/>
      <c r="J398" s="30"/>
      <c r="K398" s="30"/>
      <c r="L398" s="30"/>
      <c r="M398" s="30"/>
      <c r="N398" s="30"/>
      <c r="O398" s="74"/>
      <c r="P398" s="74"/>
      <c r="Q398" s="74"/>
      <c r="R398" s="74"/>
      <c r="S398" s="74"/>
      <c r="T398" s="68"/>
      <c r="U398" s="68"/>
      <c r="V398" s="68"/>
      <c r="W398" s="68"/>
      <c r="X398" s="68"/>
      <c r="AA398" s="30"/>
    </row>
    <row r="399" spans="4:27">
      <c r="D399" s="101"/>
      <c r="E399" s="56"/>
      <c r="I399" s="34"/>
      <c r="J399" s="30"/>
      <c r="K399" s="30"/>
      <c r="L399" s="30"/>
      <c r="M399" s="30"/>
      <c r="N399" s="30"/>
      <c r="O399" s="74"/>
      <c r="P399" s="74"/>
      <c r="Q399" s="74"/>
      <c r="R399" s="74"/>
      <c r="S399" s="74"/>
      <c r="T399" s="68"/>
      <c r="U399" s="68"/>
      <c r="V399" s="68"/>
      <c r="W399" s="68"/>
      <c r="X399" s="68"/>
      <c r="AA399" s="30"/>
    </row>
    <row r="400" spans="4:27">
      <c r="D400" s="101"/>
      <c r="E400" s="56"/>
      <c r="I400" s="34"/>
      <c r="J400" s="30"/>
      <c r="K400" s="30"/>
      <c r="L400" s="30"/>
      <c r="M400" s="30"/>
      <c r="N400" s="30"/>
      <c r="O400" s="74"/>
      <c r="P400" s="74"/>
      <c r="Q400" s="74"/>
      <c r="R400" s="74"/>
      <c r="S400" s="74"/>
      <c r="T400" s="68"/>
      <c r="U400" s="68"/>
      <c r="V400" s="68"/>
      <c r="W400" s="68"/>
      <c r="X400" s="68"/>
      <c r="AA400" s="30"/>
    </row>
    <row r="401" spans="4:27">
      <c r="D401" s="101"/>
      <c r="E401" s="56"/>
      <c r="I401" s="34"/>
      <c r="J401" s="30"/>
      <c r="K401" s="30"/>
      <c r="L401" s="30"/>
      <c r="M401" s="30"/>
      <c r="N401" s="30"/>
      <c r="O401" s="74"/>
      <c r="P401" s="74"/>
      <c r="Q401" s="74"/>
      <c r="R401" s="74"/>
      <c r="S401" s="74"/>
      <c r="T401" s="68"/>
      <c r="U401" s="68"/>
      <c r="V401" s="68"/>
      <c r="W401" s="68"/>
      <c r="X401" s="68"/>
      <c r="AA401" s="30"/>
    </row>
    <row r="402" spans="4:27">
      <c r="D402" s="101"/>
      <c r="E402" s="56"/>
      <c r="I402" s="34"/>
      <c r="J402" s="30"/>
      <c r="K402" s="30"/>
      <c r="L402" s="30"/>
      <c r="M402" s="30"/>
      <c r="N402" s="30"/>
      <c r="O402" s="74"/>
      <c r="P402" s="74"/>
      <c r="Q402" s="74"/>
      <c r="R402" s="74"/>
      <c r="S402" s="74"/>
      <c r="T402" s="68"/>
      <c r="U402" s="68"/>
      <c r="V402" s="68"/>
      <c r="W402" s="68"/>
      <c r="X402" s="68"/>
      <c r="AA402" s="30"/>
    </row>
    <row r="403" spans="4:27">
      <c r="D403" s="101"/>
      <c r="E403" s="56"/>
      <c r="I403" s="34"/>
      <c r="J403" s="30"/>
      <c r="K403" s="30"/>
      <c r="L403" s="30"/>
      <c r="M403" s="30"/>
      <c r="N403" s="30"/>
      <c r="O403" s="74"/>
      <c r="P403" s="74"/>
      <c r="Q403" s="74"/>
      <c r="R403" s="74"/>
      <c r="S403" s="74"/>
      <c r="T403" s="68"/>
      <c r="U403" s="68"/>
      <c r="V403" s="68"/>
      <c r="W403" s="68"/>
      <c r="X403" s="68"/>
      <c r="AA403" s="30"/>
    </row>
    <row r="404" spans="4:27">
      <c r="D404" s="101"/>
      <c r="E404" s="56"/>
      <c r="I404" s="34"/>
      <c r="J404" s="30"/>
      <c r="K404" s="30"/>
      <c r="L404" s="30"/>
      <c r="M404" s="30"/>
      <c r="N404" s="30"/>
      <c r="O404" s="74"/>
      <c r="P404" s="74"/>
      <c r="Q404" s="74"/>
      <c r="R404" s="74"/>
      <c r="S404" s="74"/>
      <c r="T404" s="68"/>
      <c r="U404" s="68"/>
      <c r="V404" s="68"/>
      <c r="W404" s="68"/>
      <c r="X404" s="68"/>
      <c r="AA404" s="30"/>
    </row>
    <row r="405" spans="4:27">
      <c r="D405" s="101"/>
      <c r="E405" s="56"/>
      <c r="I405" s="34"/>
      <c r="J405" s="30"/>
      <c r="K405" s="30"/>
      <c r="L405" s="30"/>
      <c r="M405" s="30"/>
      <c r="N405" s="30"/>
      <c r="O405" s="74"/>
      <c r="P405" s="74"/>
      <c r="Q405" s="74"/>
      <c r="R405" s="74"/>
      <c r="S405" s="74"/>
      <c r="T405" s="68"/>
      <c r="U405" s="68"/>
      <c r="V405" s="68"/>
      <c r="W405" s="68"/>
      <c r="X405" s="68"/>
      <c r="AA405" s="30"/>
    </row>
    <row r="406" spans="4:27">
      <c r="D406" s="101"/>
      <c r="E406" s="56"/>
      <c r="I406" s="34"/>
      <c r="J406" s="30"/>
      <c r="K406" s="30"/>
      <c r="L406" s="30"/>
      <c r="M406" s="30"/>
      <c r="N406" s="30"/>
      <c r="O406" s="74"/>
      <c r="P406" s="74"/>
      <c r="Q406" s="74"/>
      <c r="R406" s="74"/>
      <c r="S406" s="74"/>
      <c r="T406" s="68"/>
      <c r="U406" s="68"/>
      <c r="V406" s="68"/>
      <c r="W406" s="68"/>
      <c r="X406" s="68"/>
      <c r="AA406" s="30"/>
    </row>
    <row r="407" spans="4:27">
      <c r="D407" s="101"/>
      <c r="E407" s="56"/>
      <c r="I407" s="34"/>
      <c r="J407" s="30"/>
      <c r="K407" s="30"/>
      <c r="L407" s="30"/>
      <c r="M407" s="30"/>
      <c r="N407" s="30"/>
      <c r="O407" s="74"/>
      <c r="P407" s="74"/>
      <c r="Q407" s="74"/>
      <c r="R407" s="74"/>
      <c r="S407" s="74"/>
      <c r="T407" s="68"/>
      <c r="U407" s="68"/>
      <c r="V407" s="68"/>
      <c r="W407" s="68"/>
      <c r="X407" s="68"/>
      <c r="AA407" s="30"/>
    </row>
    <row r="408" spans="4:27">
      <c r="D408" s="101"/>
      <c r="E408" s="56"/>
      <c r="I408" s="34"/>
      <c r="J408" s="30"/>
      <c r="K408" s="30"/>
      <c r="L408" s="30"/>
      <c r="M408" s="30"/>
      <c r="N408" s="30"/>
      <c r="O408" s="74"/>
      <c r="P408" s="74"/>
      <c r="Q408" s="74"/>
      <c r="R408" s="74"/>
      <c r="S408" s="74"/>
      <c r="T408" s="68"/>
      <c r="U408" s="68"/>
      <c r="V408" s="68"/>
      <c r="W408" s="68"/>
      <c r="X408" s="68"/>
      <c r="AA408" s="30"/>
    </row>
    <row r="409" spans="4:27">
      <c r="D409" s="101"/>
      <c r="E409" s="56"/>
      <c r="I409" s="34"/>
      <c r="J409" s="30"/>
      <c r="K409" s="30"/>
      <c r="L409" s="30"/>
      <c r="M409" s="30"/>
      <c r="N409" s="30"/>
      <c r="O409" s="74"/>
      <c r="P409" s="74"/>
      <c r="Q409" s="74"/>
      <c r="R409" s="74"/>
      <c r="S409" s="74"/>
      <c r="T409" s="68"/>
      <c r="U409" s="68"/>
      <c r="V409" s="68"/>
      <c r="W409" s="68"/>
      <c r="X409" s="68"/>
      <c r="AA409" s="30"/>
    </row>
    <row r="410" spans="4:27">
      <c r="D410" s="101"/>
      <c r="E410" s="56"/>
      <c r="I410" s="34"/>
      <c r="J410" s="30"/>
      <c r="K410" s="30"/>
      <c r="L410" s="30"/>
      <c r="M410" s="30"/>
      <c r="N410" s="30"/>
      <c r="O410" s="74"/>
      <c r="P410" s="74"/>
      <c r="Q410" s="74"/>
      <c r="R410" s="74"/>
      <c r="S410" s="74"/>
      <c r="T410" s="68"/>
      <c r="U410" s="68"/>
      <c r="V410" s="68"/>
      <c r="W410" s="68"/>
      <c r="X410" s="68"/>
      <c r="AA410" s="30"/>
    </row>
    <row r="411" spans="4:27">
      <c r="D411" s="101"/>
      <c r="E411" s="56"/>
      <c r="I411" s="34"/>
      <c r="J411" s="30"/>
      <c r="K411" s="30"/>
      <c r="L411" s="30"/>
      <c r="M411" s="30"/>
      <c r="N411" s="30"/>
      <c r="O411" s="74"/>
      <c r="P411" s="74"/>
      <c r="Q411" s="74"/>
      <c r="R411" s="74"/>
      <c r="S411" s="74"/>
      <c r="T411" s="68"/>
      <c r="U411" s="68"/>
      <c r="V411" s="68"/>
      <c r="W411" s="68"/>
      <c r="X411" s="68"/>
      <c r="AA411" s="30"/>
    </row>
    <row r="412" spans="4:27">
      <c r="D412" s="101"/>
      <c r="E412" s="56"/>
      <c r="I412" s="34"/>
      <c r="J412" s="30"/>
      <c r="K412" s="30"/>
      <c r="L412" s="30"/>
      <c r="M412" s="30"/>
      <c r="N412" s="30"/>
      <c r="O412" s="74"/>
      <c r="P412" s="74"/>
      <c r="Q412" s="74"/>
      <c r="R412" s="74"/>
      <c r="S412" s="74"/>
      <c r="T412" s="68"/>
      <c r="U412" s="68"/>
      <c r="V412" s="68"/>
      <c r="W412" s="68"/>
      <c r="X412" s="68"/>
      <c r="AA412" s="30"/>
    </row>
    <row r="413" spans="4:27">
      <c r="D413" s="101"/>
      <c r="E413" s="56"/>
      <c r="I413" s="34"/>
      <c r="J413" s="30"/>
      <c r="K413" s="30"/>
      <c r="L413" s="30"/>
      <c r="M413" s="30"/>
      <c r="N413" s="30"/>
      <c r="O413" s="74"/>
      <c r="P413" s="74"/>
      <c r="Q413" s="74"/>
      <c r="R413" s="74"/>
      <c r="S413" s="74"/>
      <c r="T413" s="68"/>
      <c r="U413" s="68"/>
      <c r="V413" s="68"/>
      <c r="W413" s="68"/>
      <c r="X413" s="68"/>
      <c r="AA413" s="30"/>
    </row>
    <row r="414" spans="4:27">
      <c r="D414" s="101"/>
      <c r="E414" s="56"/>
      <c r="I414" s="34"/>
      <c r="J414" s="30"/>
      <c r="K414" s="30"/>
      <c r="L414" s="30"/>
      <c r="M414" s="30"/>
      <c r="N414" s="30"/>
      <c r="O414" s="74"/>
      <c r="P414" s="74"/>
      <c r="Q414" s="74"/>
      <c r="R414" s="74"/>
      <c r="S414" s="74"/>
      <c r="T414" s="68"/>
      <c r="U414" s="68"/>
      <c r="V414" s="68"/>
      <c r="W414" s="68"/>
      <c r="X414" s="68"/>
      <c r="AA414" s="30"/>
    </row>
    <row r="415" spans="4:27">
      <c r="D415" s="101"/>
      <c r="E415" s="56"/>
      <c r="I415" s="34"/>
      <c r="J415" s="30"/>
      <c r="K415" s="30"/>
      <c r="L415" s="30"/>
      <c r="M415" s="30"/>
      <c r="N415" s="30"/>
      <c r="O415" s="74"/>
      <c r="P415" s="74"/>
      <c r="Q415" s="74"/>
      <c r="R415" s="74"/>
      <c r="S415" s="74"/>
      <c r="T415" s="68"/>
      <c r="U415" s="68"/>
      <c r="V415" s="68"/>
      <c r="W415" s="68"/>
      <c r="X415" s="68"/>
      <c r="AA415" s="30"/>
    </row>
    <row r="416" spans="4:27">
      <c r="D416" s="101"/>
      <c r="E416" s="56"/>
      <c r="I416" s="34"/>
      <c r="J416" s="30"/>
      <c r="K416" s="30"/>
      <c r="L416" s="30"/>
      <c r="M416" s="30"/>
      <c r="N416" s="30"/>
      <c r="O416" s="74"/>
      <c r="P416" s="74"/>
      <c r="Q416" s="74"/>
      <c r="R416" s="74"/>
      <c r="S416" s="74"/>
      <c r="T416" s="68"/>
      <c r="U416" s="68"/>
      <c r="V416" s="68"/>
      <c r="W416" s="68"/>
      <c r="X416" s="68"/>
      <c r="AA416" s="30"/>
    </row>
    <row r="417" spans="4:27">
      <c r="D417" s="101"/>
      <c r="E417" s="56"/>
      <c r="I417" s="34"/>
      <c r="J417" s="30"/>
      <c r="K417" s="30"/>
      <c r="L417" s="30"/>
      <c r="M417" s="30"/>
      <c r="N417" s="30"/>
      <c r="O417" s="74"/>
      <c r="P417" s="74"/>
      <c r="Q417" s="74"/>
      <c r="R417" s="74"/>
      <c r="S417" s="74"/>
      <c r="T417" s="68"/>
      <c r="U417" s="68"/>
      <c r="V417" s="68"/>
      <c r="W417" s="68"/>
      <c r="X417" s="68"/>
      <c r="AA417" s="30"/>
    </row>
    <row r="418" spans="4:27">
      <c r="D418" s="101"/>
      <c r="E418" s="56"/>
      <c r="I418" s="34"/>
      <c r="J418" s="30"/>
      <c r="K418" s="30"/>
      <c r="L418" s="30"/>
      <c r="M418" s="30"/>
      <c r="N418" s="30"/>
      <c r="O418" s="74"/>
      <c r="P418" s="74"/>
      <c r="Q418" s="74"/>
      <c r="R418" s="74"/>
      <c r="S418" s="74"/>
      <c r="T418" s="68"/>
      <c r="U418" s="68"/>
      <c r="V418" s="68"/>
      <c r="W418" s="68"/>
      <c r="X418" s="68"/>
      <c r="AA418" s="30"/>
    </row>
    <row r="419" spans="4:27">
      <c r="D419" s="101"/>
      <c r="E419" s="56"/>
      <c r="I419" s="34"/>
      <c r="J419" s="30"/>
      <c r="K419" s="30"/>
      <c r="L419" s="30"/>
      <c r="M419" s="30"/>
      <c r="N419" s="30"/>
      <c r="O419" s="74"/>
      <c r="P419" s="74"/>
      <c r="Q419" s="74"/>
      <c r="R419" s="74"/>
      <c r="S419" s="74"/>
      <c r="T419" s="68"/>
      <c r="U419" s="68"/>
      <c r="V419" s="68"/>
      <c r="W419" s="68"/>
      <c r="X419" s="68"/>
      <c r="AA419" s="30"/>
    </row>
    <row r="420" spans="4:27">
      <c r="D420" s="101"/>
      <c r="E420" s="56"/>
      <c r="I420" s="34"/>
      <c r="J420" s="30"/>
      <c r="K420" s="30"/>
      <c r="L420" s="30"/>
      <c r="M420" s="30"/>
      <c r="N420" s="30"/>
      <c r="O420" s="74"/>
      <c r="P420" s="74"/>
      <c r="Q420" s="74"/>
      <c r="R420" s="74"/>
      <c r="S420" s="74"/>
      <c r="T420" s="68"/>
      <c r="U420" s="68"/>
      <c r="V420" s="68"/>
      <c r="W420" s="68"/>
      <c r="X420" s="68"/>
      <c r="AA420" s="30"/>
    </row>
    <row r="421" spans="4:27">
      <c r="D421" s="101"/>
      <c r="E421" s="56"/>
      <c r="I421" s="34"/>
      <c r="J421" s="30"/>
      <c r="K421" s="30"/>
      <c r="L421" s="30"/>
      <c r="M421" s="30"/>
      <c r="N421" s="30"/>
      <c r="O421" s="74"/>
      <c r="P421" s="74"/>
      <c r="Q421" s="74"/>
      <c r="R421" s="74"/>
      <c r="S421" s="74"/>
      <c r="T421" s="68"/>
      <c r="U421" s="68"/>
      <c r="V421" s="68"/>
      <c r="W421" s="68"/>
      <c r="X421" s="68"/>
      <c r="AA421" s="30"/>
    </row>
    <row r="422" spans="4:27">
      <c r="D422" s="101"/>
      <c r="E422" s="56"/>
      <c r="I422" s="34"/>
      <c r="J422" s="30"/>
      <c r="K422" s="30"/>
      <c r="L422" s="30"/>
      <c r="M422" s="30"/>
      <c r="N422" s="30"/>
      <c r="O422" s="74"/>
      <c r="P422" s="74"/>
      <c r="Q422" s="74"/>
      <c r="R422" s="74"/>
      <c r="S422" s="74"/>
      <c r="T422" s="68"/>
      <c r="U422" s="68"/>
      <c r="V422" s="68"/>
      <c r="W422" s="68"/>
      <c r="X422" s="68"/>
      <c r="AA422" s="30"/>
    </row>
    <row r="423" spans="4:27">
      <c r="D423" s="101"/>
      <c r="E423" s="56"/>
      <c r="I423" s="34"/>
      <c r="J423" s="30"/>
      <c r="K423" s="30"/>
      <c r="L423" s="30"/>
      <c r="M423" s="30"/>
      <c r="N423" s="30"/>
      <c r="O423" s="74"/>
      <c r="P423" s="74"/>
      <c r="Q423" s="74"/>
      <c r="R423" s="74"/>
      <c r="S423" s="74"/>
      <c r="T423" s="68"/>
      <c r="U423" s="68"/>
      <c r="V423" s="68"/>
      <c r="W423" s="68"/>
      <c r="X423" s="68"/>
      <c r="AA423" s="30"/>
    </row>
    <row r="424" spans="4:27">
      <c r="D424" s="101"/>
      <c r="E424" s="56"/>
      <c r="I424" s="34"/>
      <c r="J424" s="30"/>
      <c r="K424" s="30"/>
      <c r="L424" s="30"/>
      <c r="M424" s="30"/>
      <c r="N424" s="30"/>
      <c r="O424" s="74"/>
      <c r="P424" s="74"/>
      <c r="Q424" s="74"/>
      <c r="R424" s="74"/>
      <c r="S424" s="74"/>
      <c r="T424" s="68"/>
      <c r="U424" s="68"/>
      <c r="V424" s="68"/>
      <c r="W424" s="68"/>
      <c r="X424" s="68"/>
      <c r="AA424" s="30"/>
    </row>
    <row r="425" spans="4:27">
      <c r="D425" s="101"/>
      <c r="E425" s="56"/>
      <c r="I425" s="34"/>
      <c r="J425" s="30"/>
      <c r="K425" s="30"/>
      <c r="L425" s="30"/>
      <c r="M425" s="30"/>
      <c r="N425" s="30"/>
      <c r="O425" s="74"/>
      <c r="P425" s="74"/>
      <c r="Q425" s="74"/>
      <c r="R425" s="74"/>
      <c r="S425" s="74"/>
      <c r="T425" s="68"/>
      <c r="U425" s="68"/>
      <c r="V425" s="68"/>
      <c r="W425" s="68"/>
      <c r="X425" s="68"/>
      <c r="AA425" s="30"/>
    </row>
    <row r="426" spans="4:27">
      <c r="D426" s="101"/>
      <c r="E426" s="56"/>
      <c r="I426" s="34"/>
      <c r="J426" s="30"/>
      <c r="K426" s="30"/>
      <c r="L426" s="30"/>
      <c r="M426" s="30"/>
      <c r="N426" s="30"/>
      <c r="O426" s="74"/>
      <c r="P426" s="74"/>
      <c r="Q426" s="74"/>
      <c r="R426" s="74"/>
      <c r="S426" s="74"/>
      <c r="T426" s="68"/>
      <c r="U426" s="68"/>
      <c r="V426" s="68"/>
      <c r="W426" s="68"/>
      <c r="X426" s="68"/>
      <c r="AA426" s="30"/>
    </row>
    <row r="427" spans="4:27">
      <c r="D427" s="101"/>
      <c r="E427" s="56"/>
      <c r="I427" s="34"/>
      <c r="J427" s="30"/>
      <c r="K427" s="30"/>
      <c r="L427" s="30"/>
      <c r="M427" s="30"/>
      <c r="N427" s="30"/>
      <c r="O427" s="74"/>
      <c r="P427" s="74"/>
      <c r="Q427" s="74"/>
      <c r="R427" s="74"/>
      <c r="S427" s="74"/>
      <c r="T427" s="68"/>
      <c r="U427" s="68"/>
      <c r="V427" s="68"/>
      <c r="W427" s="68"/>
      <c r="X427" s="68"/>
      <c r="AA427" s="30"/>
    </row>
    <row r="428" spans="4:27">
      <c r="D428" s="101"/>
      <c r="E428" s="56"/>
      <c r="I428" s="34"/>
      <c r="J428" s="30"/>
      <c r="K428" s="30"/>
      <c r="L428" s="30"/>
      <c r="M428" s="30"/>
      <c r="N428" s="30"/>
      <c r="O428" s="74"/>
      <c r="P428" s="74"/>
      <c r="Q428" s="74"/>
      <c r="R428" s="74"/>
      <c r="S428" s="74"/>
      <c r="T428" s="68"/>
      <c r="U428" s="68"/>
      <c r="V428" s="68"/>
      <c r="W428" s="68"/>
      <c r="X428" s="68"/>
      <c r="AA428" s="30"/>
    </row>
    <row r="429" spans="4:27">
      <c r="D429" s="101"/>
      <c r="E429" s="56"/>
      <c r="I429" s="34"/>
      <c r="J429" s="30"/>
      <c r="K429" s="30"/>
      <c r="L429" s="30"/>
      <c r="M429" s="30"/>
      <c r="N429" s="30"/>
      <c r="O429" s="74"/>
      <c r="P429" s="74"/>
      <c r="Q429" s="74"/>
      <c r="R429" s="74"/>
      <c r="S429" s="74"/>
      <c r="T429" s="68"/>
      <c r="U429" s="68"/>
      <c r="V429" s="68"/>
      <c r="W429" s="68"/>
      <c r="X429" s="68"/>
      <c r="AA429" s="30"/>
    </row>
    <row r="430" spans="4:27">
      <c r="D430" s="101"/>
      <c r="E430" s="56"/>
      <c r="I430" s="34"/>
      <c r="J430" s="30"/>
      <c r="K430" s="30"/>
      <c r="L430" s="30"/>
      <c r="M430" s="30"/>
      <c r="N430" s="30"/>
      <c r="O430" s="74"/>
      <c r="P430" s="74"/>
      <c r="Q430" s="74"/>
      <c r="R430" s="74"/>
      <c r="S430" s="74"/>
      <c r="T430" s="68"/>
      <c r="U430" s="68"/>
      <c r="V430" s="68"/>
      <c r="W430" s="68"/>
      <c r="X430" s="68"/>
      <c r="AA430" s="30"/>
    </row>
    <row r="431" spans="4:27">
      <c r="D431" s="101"/>
      <c r="E431" s="56"/>
      <c r="I431" s="34"/>
      <c r="J431" s="30"/>
      <c r="K431" s="30"/>
      <c r="L431" s="30"/>
      <c r="M431" s="30"/>
      <c r="N431" s="30"/>
      <c r="O431" s="74"/>
      <c r="P431" s="74"/>
      <c r="Q431" s="74"/>
      <c r="R431" s="74"/>
      <c r="S431" s="74"/>
      <c r="T431" s="68"/>
      <c r="U431" s="68"/>
      <c r="V431" s="68"/>
      <c r="W431" s="68"/>
      <c r="X431" s="68"/>
      <c r="AA431" s="30"/>
    </row>
    <row r="432" spans="4:27">
      <c r="D432" s="101"/>
      <c r="E432" s="56"/>
      <c r="I432" s="34"/>
      <c r="J432" s="30"/>
      <c r="K432" s="30"/>
      <c r="L432" s="30"/>
      <c r="M432" s="30"/>
      <c r="N432" s="30"/>
      <c r="O432" s="74"/>
      <c r="P432" s="74"/>
      <c r="Q432" s="74"/>
      <c r="R432" s="74"/>
      <c r="S432" s="74"/>
      <c r="T432" s="68"/>
      <c r="U432" s="68"/>
      <c r="V432" s="68"/>
      <c r="W432" s="68"/>
      <c r="X432" s="68"/>
      <c r="AA432" s="30"/>
    </row>
    <row r="433" spans="4:27">
      <c r="D433" s="101"/>
      <c r="E433" s="56"/>
      <c r="I433" s="34"/>
      <c r="J433" s="30"/>
      <c r="K433" s="30"/>
      <c r="L433" s="30"/>
      <c r="M433" s="30"/>
      <c r="N433" s="30"/>
      <c r="O433" s="74"/>
      <c r="P433" s="74"/>
      <c r="Q433" s="74"/>
      <c r="R433" s="74"/>
      <c r="S433" s="74"/>
      <c r="T433" s="68"/>
      <c r="U433" s="68"/>
      <c r="V433" s="68"/>
      <c r="W433" s="68"/>
      <c r="X433" s="68"/>
      <c r="AA433" s="30"/>
    </row>
    <row r="434" spans="4:27">
      <c r="D434" s="101"/>
      <c r="E434" s="56"/>
      <c r="I434" s="34"/>
      <c r="J434" s="30"/>
      <c r="K434" s="30"/>
      <c r="L434" s="30"/>
      <c r="M434" s="30"/>
      <c r="N434" s="30"/>
      <c r="O434" s="74"/>
      <c r="P434" s="74"/>
      <c r="Q434" s="74"/>
      <c r="R434" s="74"/>
      <c r="S434" s="74"/>
      <c r="T434" s="68"/>
      <c r="U434" s="68"/>
      <c r="V434" s="68"/>
      <c r="W434" s="68"/>
      <c r="X434" s="68"/>
      <c r="AA434" s="30"/>
    </row>
    <row r="435" spans="4:27">
      <c r="D435" s="101"/>
      <c r="E435" s="56"/>
      <c r="I435" s="34"/>
      <c r="J435" s="30"/>
      <c r="K435" s="30"/>
      <c r="L435" s="30"/>
      <c r="M435" s="30"/>
      <c r="N435" s="30"/>
      <c r="O435" s="74"/>
      <c r="P435" s="74"/>
      <c r="Q435" s="74"/>
      <c r="R435" s="74"/>
      <c r="S435" s="74"/>
      <c r="T435" s="68"/>
      <c r="U435" s="68"/>
      <c r="V435" s="68"/>
      <c r="W435" s="68"/>
      <c r="X435" s="68"/>
      <c r="AA435" s="30"/>
    </row>
    <row r="436" spans="4:27">
      <c r="D436" s="101"/>
      <c r="E436" s="56"/>
      <c r="I436" s="34"/>
      <c r="J436" s="30"/>
      <c r="K436" s="30"/>
      <c r="L436" s="30"/>
      <c r="M436" s="30"/>
      <c r="N436" s="30"/>
      <c r="O436" s="74"/>
      <c r="P436" s="74"/>
      <c r="Q436" s="74"/>
      <c r="R436" s="74"/>
      <c r="S436" s="74"/>
      <c r="T436" s="68"/>
      <c r="U436" s="68"/>
      <c r="V436" s="68"/>
      <c r="W436" s="68"/>
      <c r="X436" s="68"/>
      <c r="AA436" s="30"/>
    </row>
    <row r="437" spans="4:27">
      <c r="D437" s="101"/>
      <c r="E437" s="56"/>
      <c r="I437" s="34"/>
      <c r="J437" s="30"/>
      <c r="K437" s="30"/>
      <c r="L437" s="30"/>
      <c r="M437" s="30"/>
      <c r="N437" s="30"/>
      <c r="O437" s="74"/>
      <c r="P437" s="74"/>
      <c r="Q437" s="74"/>
      <c r="R437" s="74"/>
      <c r="S437" s="74"/>
      <c r="T437" s="68"/>
      <c r="U437" s="68"/>
      <c r="V437" s="68"/>
      <c r="W437" s="68"/>
      <c r="X437" s="68"/>
      <c r="AA437" s="30"/>
    </row>
    <row r="438" spans="4:27">
      <c r="D438" s="101"/>
      <c r="E438" s="56"/>
      <c r="I438" s="34"/>
      <c r="J438" s="30"/>
      <c r="K438" s="30"/>
      <c r="L438" s="30"/>
      <c r="M438" s="30"/>
      <c r="N438" s="30"/>
      <c r="O438" s="74"/>
      <c r="P438" s="74"/>
      <c r="Q438" s="74"/>
      <c r="R438" s="74"/>
      <c r="S438" s="74"/>
      <c r="T438" s="68"/>
      <c r="U438" s="68"/>
      <c r="V438" s="68"/>
      <c r="W438" s="68"/>
      <c r="X438" s="68"/>
      <c r="AA438" s="30"/>
    </row>
    <row r="439" spans="4:27">
      <c r="D439" s="101"/>
      <c r="E439" s="56"/>
      <c r="I439" s="34"/>
      <c r="J439" s="30"/>
      <c r="K439" s="30"/>
      <c r="L439" s="30"/>
      <c r="M439" s="30"/>
      <c r="N439" s="30"/>
      <c r="O439" s="74"/>
      <c r="P439" s="74"/>
      <c r="Q439" s="74"/>
      <c r="R439" s="74"/>
      <c r="S439" s="74"/>
      <c r="T439" s="68"/>
      <c r="U439" s="68"/>
      <c r="V439" s="68"/>
      <c r="W439" s="68"/>
      <c r="X439" s="68"/>
      <c r="AA439" s="30"/>
    </row>
    <row r="440" spans="4:27">
      <c r="D440" s="101"/>
      <c r="E440" s="56"/>
      <c r="I440" s="34"/>
      <c r="J440" s="30"/>
      <c r="K440" s="30"/>
      <c r="L440" s="30"/>
      <c r="M440" s="30"/>
      <c r="N440" s="30"/>
      <c r="O440" s="74"/>
      <c r="P440" s="74"/>
      <c r="Q440" s="74"/>
      <c r="R440" s="74"/>
      <c r="S440" s="74"/>
      <c r="T440" s="68"/>
      <c r="U440" s="68"/>
      <c r="V440" s="68"/>
      <c r="W440" s="68"/>
      <c r="X440" s="68"/>
      <c r="AA440" s="30"/>
    </row>
    <row r="441" spans="4:27">
      <c r="D441" s="101"/>
      <c r="E441" s="56"/>
      <c r="I441" s="34"/>
      <c r="J441" s="30"/>
      <c r="K441" s="30"/>
      <c r="L441" s="30"/>
      <c r="M441" s="30"/>
      <c r="N441" s="30"/>
      <c r="O441" s="74"/>
      <c r="P441" s="74"/>
      <c r="Q441" s="74"/>
      <c r="R441" s="74"/>
      <c r="S441" s="74"/>
      <c r="T441" s="68"/>
      <c r="U441" s="68"/>
      <c r="V441" s="68"/>
      <c r="W441" s="68"/>
      <c r="X441" s="68"/>
      <c r="AA441" s="30"/>
    </row>
    <row r="442" spans="4:27">
      <c r="D442" s="101"/>
      <c r="E442" s="56"/>
      <c r="I442" s="34"/>
      <c r="J442" s="30"/>
      <c r="K442" s="30"/>
      <c r="L442" s="30"/>
      <c r="M442" s="30"/>
      <c r="N442" s="30"/>
      <c r="O442" s="74"/>
      <c r="P442" s="74"/>
      <c r="Q442" s="74"/>
      <c r="R442" s="74"/>
      <c r="S442" s="74"/>
      <c r="T442" s="68"/>
      <c r="U442" s="68"/>
      <c r="V442" s="68"/>
      <c r="W442" s="68"/>
      <c r="X442" s="68"/>
      <c r="AA442" s="30"/>
    </row>
    <row r="443" spans="4:27">
      <c r="D443" s="101"/>
      <c r="E443" s="56"/>
      <c r="I443" s="34"/>
      <c r="J443" s="30"/>
      <c r="K443" s="30"/>
      <c r="L443" s="30"/>
      <c r="M443" s="30"/>
      <c r="N443" s="30"/>
      <c r="O443" s="74"/>
      <c r="P443" s="74"/>
      <c r="Q443" s="74"/>
      <c r="R443" s="74"/>
      <c r="S443" s="74"/>
      <c r="T443" s="68"/>
      <c r="U443" s="68"/>
      <c r="V443" s="68"/>
      <c r="W443" s="68"/>
      <c r="X443" s="68"/>
      <c r="AA443" s="30"/>
    </row>
    <row r="444" spans="4:27">
      <c r="D444" s="101"/>
      <c r="E444" s="56"/>
      <c r="I444" s="34"/>
      <c r="J444" s="30"/>
      <c r="K444" s="30"/>
      <c r="L444" s="30"/>
      <c r="M444" s="30"/>
      <c r="N444" s="30"/>
      <c r="O444" s="74"/>
      <c r="P444" s="74"/>
      <c r="Q444" s="74"/>
      <c r="R444" s="74"/>
      <c r="S444" s="74"/>
      <c r="T444" s="68"/>
      <c r="U444" s="68"/>
      <c r="V444" s="68"/>
      <c r="W444" s="68"/>
      <c r="X444" s="68"/>
      <c r="AA444" s="30"/>
    </row>
    <row r="445" spans="4:27">
      <c r="D445" s="101"/>
      <c r="E445" s="56"/>
      <c r="I445" s="34"/>
      <c r="J445" s="30"/>
      <c r="K445" s="30"/>
      <c r="L445" s="30"/>
      <c r="M445" s="30"/>
      <c r="N445" s="30"/>
      <c r="O445" s="74"/>
      <c r="P445" s="74"/>
      <c r="Q445" s="74"/>
      <c r="R445" s="74"/>
      <c r="S445" s="74"/>
      <c r="T445" s="68"/>
      <c r="U445" s="68"/>
      <c r="V445" s="68"/>
      <c r="W445" s="68"/>
      <c r="X445" s="68"/>
      <c r="AA445" s="30"/>
    </row>
    <row r="446" spans="4:27">
      <c r="D446" s="101"/>
      <c r="E446" s="56"/>
      <c r="I446" s="34"/>
      <c r="J446" s="30"/>
      <c r="K446" s="30"/>
      <c r="L446" s="30"/>
      <c r="M446" s="30"/>
      <c r="N446" s="30"/>
      <c r="O446" s="74"/>
      <c r="P446" s="74"/>
      <c r="Q446" s="74"/>
      <c r="R446" s="74"/>
      <c r="S446" s="74"/>
      <c r="T446" s="68"/>
      <c r="U446" s="68"/>
      <c r="V446" s="68"/>
      <c r="W446" s="68"/>
      <c r="X446" s="68"/>
      <c r="AA446" s="30"/>
    </row>
    <row r="447" spans="4:27">
      <c r="D447" s="101"/>
      <c r="E447" s="56"/>
      <c r="I447" s="34"/>
      <c r="J447" s="30"/>
      <c r="K447" s="30"/>
      <c r="L447" s="30"/>
      <c r="M447" s="30"/>
      <c r="N447" s="30"/>
      <c r="O447" s="74"/>
      <c r="P447" s="74"/>
      <c r="Q447" s="74"/>
      <c r="R447" s="74"/>
      <c r="S447" s="74"/>
      <c r="T447" s="68"/>
      <c r="U447" s="68"/>
      <c r="V447" s="68"/>
      <c r="W447" s="68"/>
      <c r="X447" s="68"/>
      <c r="AA447" s="30"/>
    </row>
    <row r="448" spans="4:27">
      <c r="D448" s="101"/>
      <c r="E448" s="56"/>
      <c r="I448" s="34"/>
      <c r="J448" s="30"/>
      <c r="K448" s="30"/>
      <c r="L448" s="30"/>
      <c r="M448" s="30"/>
      <c r="N448" s="30"/>
      <c r="O448" s="74"/>
      <c r="P448" s="74"/>
      <c r="Q448" s="74"/>
      <c r="R448" s="74"/>
      <c r="S448" s="74"/>
      <c r="T448" s="68"/>
      <c r="U448" s="68"/>
      <c r="V448" s="68"/>
      <c r="W448" s="68"/>
      <c r="X448" s="68"/>
      <c r="AA448" s="30"/>
    </row>
    <row r="449" spans="4:27">
      <c r="D449" s="101"/>
      <c r="E449" s="56"/>
      <c r="I449" s="34"/>
      <c r="J449" s="30"/>
      <c r="K449" s="30"/>
      <c r="L449" s="30"/>
      <c r="M449" s="30"/>
      <c r="N449" s="30"/>
      <c r="O449" s="74"/>
      <c r="P449" s="74"/>
      <c r="Q449" s="74"/>
      <c r="R449" s="74"/>
      <c r="S449" s="74"/>
      <c r="T449" s="68"/>
      <c r="U449" s="68"/>
      <c r="V449" s="68"/>
      <c r="W449" s="68"/>
      <c r="X449" s="68"/>
      <c r="AA449" s="30"/>
    </row>
    <row r="450" spans="4:27">
      <c r="D450" s="101"/>
      <c r="E450" s="56"/>
      <c r="I450" s="34"/>
      <c r="J450" s="30"/>
      <c r="K450" s="30"/>
      <c r="L450" s="30"/>
      <c r="M450" s="30"/>
      <c r="N450" s="30"/>
      <c r="O450" s="74"/>
      <c r="P450" s="74"/>
      <c r="Q450" s="74"/>
      <c r="R450" s="74"/>
      <c r="S450" s="74"/>
      <c r="T450" s="68"/>
      <c r="U450" s="68"/>
      <c r="V450" s="68"/>
      <c r="W450" s="68"/>
      <c r="X450" s="68"/>
      <c r="AA450" s="30"/>
    </row>
    <row r="451" spans="4:27">
      <c r="D451" s="101"/>
      <c r="E451" s="56"/>
      <c r="I451" s="34"/>
      <c r="J451" s="30"/>
      <c r="K451" s="30"/>
      <c r="L451" s="30"/>
      <c r="M451" s="30"/>
      <c r="N451" s="30"/>
      <c r="O451" s="74"/>
      <c r="P451" s="74"/>
      <c r="Q451" s="74"/>
      <c r="R451" s="74"/>
      <c r="S451" s="74"/>
      <c r="T451" s="68"/>
      <c r="U451" s="68"/>
      <c r="V451" s="68"/>
      <c r="W451" s="68"/>
      <c r="X451" s="68"/>
      <c r="AA451" s="30"/>
    </row>
    <row r="452" spans="4:27">
      <c r="D452" s="101"/>
      <c r="E452" s="56"/>
      <c r="I452" s="34"/>
      <c r="J452" s="30"/>
      <c r="K452" s="30"/>
      <c r="L452" s="30"/>
      <c r="M452" s="30"/>
      <c r="N452" s="30"/>
      <c r="O452" s="74"/>
      <c r="P452" s="74"/>
      <c r="Q452" s="74"/>
      <c r="R452" s="74"/>
      <c r="S452" s="74"/>
      <c r="T452" s="68"/>
      <c r="U452" s="68"/>
      <c r="V452" s="68"/>
      <c r="W452" s="68"/>
      <c r="X452" s="68"/>
      <c r="AA452" s="30"/>
    </row>
    <row r="453" spans="4:27">
      <c r="D453" s="101"/>
      <c r="E453" s="56"/>
      <c r="I453" s="34"/>
      <c r="J453" s="30"/>
      <c r="K453" s="30"/>
      <c r="L453" s="30"/>
      <c r="M453" s="30"/>
      <c r="N453" s="30"/>
      <c r="O453" s="74"/>
      <c r="P453" s="74"/>
      <c r="Q453" s="74"/>
      <c r="R453" s="74"/>
      <c r="S453" s="74"/>
      <c r="T453" s="68"/>
      <c r="U453" s="68"/>
      <c r="V453" s="68"/>
      <c r="W453" s="68"/>
      <c r="X453" s="68"/>
      <c r="AA453" s="30"/>
    </row>
    <row r="454" spans="4:27">
      <c r="D454" s="101"/>
      <c r="E454" s="56"/>
      <c r="I454" s="34"/>
      <c r="J454" s="30"/>
      <c r="K454" s="30"/>
      <c r="L454" s="30"/>
      <c r="M454" s="30"/>
      <c r="N454" s="30"/>
      <c r="O454" s="74"/>
      <c r="P454" s="74"/>
      <c r="Q454" s="74"/>
      <c r="R454" s="74"/>
      <c r="S454" s="74"/>
      <c r="T454" s="68"/>
      <c r="U454" s="68"/>
      <c r="V454" s="68"/>
      <c r="W454" s="68"/>
      <c r="X454" s="68"/>
      <c r="AA454" s="30"/>
    </row>
    <row r="455" spans="4:27">
      <c r="D455" s="101"/>
      <c r="E455" s="56"/>
      <c r="I455" s="34"/>
      <c r="J455" s="30"/>
      <c r="K455" s="30"/>
      <c r="L455" s="30"/>
      <c r="M455" s="30"/>
      <c r="N455" s="30"/>
      <c r="O455" s="74"/>
      <c r="P455" s="74"/>
      <c r="Q455" s="74"/>
      <c r="R455" s="74"/>
      <c r="S455" s="74"/>
      <c r="T455" s="68"/>
      <c r="U455" s="68"/>
      <c r="V455" s="68"/>
      <c r="W455" s="68"/>
      <c r="X455" s="68"/>
      <c r="AA455" s="30"/>
    </row>
    <row r="456" spans="4:27">
      <c r="D456" s="101"/>
      <c r="E456" s="56"/>
      <c r="I456" s="34"/>
      <c r="J456" s="30"/>
      <c r="K456" s="30"/>
      <c r="L456" s="30"/>
      <c r="M456" s="30"/>
      <c r="N456" s="30"/>
      <c r="O456" s="74"/>
      <c r="P456" s="74"/>
      <c r="Q456" s="74"/>
      <c r="R456" s="74"/>
      <c r="S456" s="74"/>
      <c r="T456" s="68"/>
      <c r="U456" s="68"/>
      <c r="V456" s="68"/>
      <c r="W456" s="68"/>
      <c r="X456" s="68"/>
      <c r="AA456" s="30"/>
    </row>
    <row r="457" spans="4:27">
      <c r="D457" s="101"/>
      <c r="E457" s="56"/>
      <c r="I457" s="34"/>
      <c r="J457" s="30"/>
      <c r="K457" s="30"/>
      <c r="L457" s="30"/>
      <c r="M457" s="30"/>
      <c r="N457" s="30"/>
      <c r="O457" s="74"/>
      <c r="P457" s="74"/>
      <c r="Q457" s="74"/>
      <c r="R457" s="74"/>
      <c r="S457" s="74"/>
      <c r="T457" s="68"/>
      <c r="U457" s="68"/>
      <c r="V457" s="68"/>
      <c r="W457" s="68"/>
      <c r="X457" s="68"/>
      <c r="AA457" s="30"/>
    </row>
    <row r="458" spans="4:27">
      <c r="D458" s="101"/>
      <c r="E458" s="56"/>
      <c r="I458" s="34"/>
      <c r="J458" s="30"/>
      <c r="K458" s="30"/>
      <c r="L458" s="30"/>
      <c r="M458" s="30"/>
      <c r="N458" s="30"/>
      <c r="O458" s="74"/>
      <c r="P458" s="74"/>
      <c r="Q458" s="74"/>
      <c r="R458" s="74"/>
      <c r="S458" s="74"/>
      <c r="T458" s="68"/>
      <c r="U458" s="68"/>
      <c r="V458" s="68"/>
      <c r="W458" s="68"/>
      <c r="X458" s="68"/>
      <c r="AA458" s="30"/>
    </row>
    <row r="459" spans="4:27">
      <c r="D459" s="101"/>
      <c r="E459" s="56"/>
      <c r="I459" s="34"/>
      <c r="J459" s="30"/>
      <c r="K459" s="30"/>
      <c r="L459" s="30"/>
      <c r="M459" s="30"/>
      <c r="N459" s="30"/>
      <c r="O459" s="74"/>
      <c r="P459" s="74"/>
      <c r="Q459" s="74"/>
      <c r="R459" s="74"/>
      <c r="S459" s="74"/>
      <c r="T459" s="68"/>
      <c r="U459" s="68"/>
      <c r="V459" s="68"/>
      <c r="W459" s="68"/>
      <c r="X459" s="68"/>
      <c r="AA459" s="30"/>
    </row>
    <row r="460" spans="4:27">
      <c r="D460" s="101"/>
      <c r="E460" s="56"/>
      <c r="I460" s="34"/>
      <c r="J460" s="30"/>
      <c r="K460" s="30"/>
      <c r="L460" s="30"/>
      <c r="M460" s="30"/>
      <c r="N460" s="30"/>
      <c r="O460" s="74"/>
      <c r="P460" s="74"/>
      <c r="Q460" s="74"/>
      <c r="R460" s="74"/>
      <c r="S460" s="74"/>
      <c r="T460" s="68"/>
      <c r="U460" s="68"/>
      <c r="V460" s="68"/>
      <c r="W460" s="68"/>
      <c r="X460" s="68"/>
      <c r="AA460" s="30"/>
    </row>
    <row r="461" spans="4:27">
      <c r="D461" s="101"/>
      <c r="E461" s="56"/>
      <c r="I461" s="34"/>
      <c r="J461" s="30"/>
      <c r="K461" s="30"/>
      <c r="L461" s="30"/>
      <c r="M461" s="30"/>
      <c r="N461" s="30"/>
      <c r="O461" s="74"/>
      <c r="P461" s="74"/>
      <c r="Q461" s="74"/>
      <c r="R461" s="74"/>
      <c r="S461" s="74"/>
      <c r="T461" s="68"/>
      <c r="U461" s="68"/>
      <c r="V461" s="68"/>
      <c r="W461" s="68"/>
      <c r="X461" s="68"/>
      <c r="AA461" s="30"/>
    </row>
    <row r="462" spans="4:27">
      <c r="D462" s="101"/>
      <c r="E462" s="56"/>
      <c r="I462" s="34"/>
      <c r="J462" s="30"/>
      <c r="K462" s="30"/>
      <c r="L462" s="30"/>
      <c r="M462" s="30"/>
      <c r="N462" s="30"/>
      <c r="O462" s="74"/>
      <c r="P462" s="74"/>
      <c r="Q462" s="74"/>
      <c r="R462" s="74"/>
      <c r="S462" s="74"/>
      <c r="T462" s="68"/>
      <c r="U462" s="68"/>
      <c r="V462" s="68"/>
      <c r="W462" s="68"/>
      <c r="X462" s="68"/>
      <c r="AA462" s="30"/>
    </row>
    <row r="463" spans="4:27">
      <c r="D463" s="101"/>
      <c r="E463" s="56"/>
      <c r="I463" s="34"/>
      <c r="J463" s="30"/>
      <c r="K463" s="30"/>
      <c r="L463" s="30"/>
      <c r="M463" s="30"/>
      <c r="N463" s="30"/>
      <c r="O463" s="74"/>
      <c r="P463" s="74"/>
      <c r="Q463" s="74"/>
      <c r="R463" s="74"/>
      <c r="S463" s="74"/>
      <c r="T463" s="68"/>
      <c r="U463" s="68"/>
      <c r="V463" s="68"/>
      <c r="W463" s="68"/>
      <c r="X463" s="68"/>
      <c r="AA463" s="30"/>
    </row>
    <row r="464" spans="4:27">
      <c r="D464" s="101"/>
      <c r="E464" s="56"/>
      <c r="I464" s="34"/>
      <c r="J464" s="30"/>
      <c r="K464" s="30"/>
      <c r="L464" s="30"/>
      <c r="M464" s="30"/>
      <c r="N464" s="30"/>
      <c r="O464" s="74"/>
      <c r="P464" s="74"/>
      <c r="Q464" s="74"/>
      <c r="R464" s="74"/>
      <c r="S464" s="74"/>
      <c r="T464" s="68"/>
      <c r="U464" s="68"/>
      <c r="V464" s="68"/>
      <c r="W464" s="68"/>
      <c r="X464" s="68"/>
      <c r="AA464" s="30"/>
    </row>
    <row r="465" spans="4:27">
      <c r="D465" s="101"/>
      <c r="E465" s="56"/>
      <c r="I465" s="34"/>
      <c r="J465" s="30"/>
      <c r="K465" s="30"/>
      <c r="L465" s="30"/>
      <c r="M465" s="30"/>
      <c r="N465" s="30"/>
      <c r="O465" s="74"/>
      <c r="P465" s="74"/>
      <c r="Q465" s="74"/>
      <c r="R465" s="74"/>
      <c r="S465" s="74"/>
      <c r="T465" s="68"/>
      <c r="U465" s="68"/>
      <c r="V465" s="68"/>
      <c r="W465" s="68"/>
      <c r="X465" s="68"/>
      <c r="AA465" s="30"/>
    </row>
    <row r="466" spans="4:27">
      <c r="D466" s="101"/>
      <c r="E466" s="56"/>
      <c r="I466" s="34"/>
      <c r="J466" s="30"/>
      <c r="K466" s="30"/>
      <c r="L466" s="30"/>
      <c r="M466" s="30"/>
      <c r="N466" s="30"/>
      <c r="O466" s="74"/>
      <c r="P466" s="74"/>
      <c r="Q466" s="74"/>
      <c r="R466" s="74"/>
      <c r="S466" s="74"/>
      <c r="T466" s="68"/>
      <c r="U466" s="68"/>
      <c r="V466" s="68"/>
      <c r="W466" s="68"/>
      <c r="X466" s="68"/>
      <c r="AA466" s="30"/>
    </row>
    <row r="467" spans="4:27">
      <c r="D467" s="101"/>
      <c r="E467" s="56"/>
      <c r="I467" s="34"/>
      <c r="J467" s="30"/>
      <c r="K467" s="30"/>
      <c r="L467" s="30"/>
      <c r="M467" s="30"/>
      <c r="N467" s="30"/>
      <c r="O467" s="74"/>
      <c r="P467" s="74"/>
      <c r="Q467" s="74"/>
      <c r="R467" s="74"/>
      <c r="S467" s="74"/>
      <c r="T467" s="68"/>
      <c r="U467" s="68"/>
      <c r="V467" s="68"/>
      <c r="W467" s="68"/>
      <c r="X467" s="68"/>
      <c r="AA467" s="30"/>
    </row>
    <row r="468" spans="4:27">
      <c r="D468" s="101"/>
      <c r="E468" s="56"/>
      <c r="I468" s="34"/>
      <c r="J468" s="30"/>
      <c r="K468" s="30"/>
      <c r="L468" s="30"/>
      <c r="M468" s="30"/>
      <c r="N468" s="30"/>
      <c r="O468" s="74"/>
      <c r="P468" s="74"/>
      <c r="Q468" s="74"/>
      <c r="R468" s="74"/>
      <c r="S468" s="74"/>
      <c r="T468" s="68"/>
      <c r="U468" s="68"/>
      <c r="V468" s="68"/>
      <c r="W468" s="68"/>
      <c r="X468" s="68"/>
      <c r="AA468" s="30"/>
    </row>
    <row r="469" spans="4:27">
      <c r="D469" s="101"/>
      <c r="E469" s="56"/>
      <c r="I469" s="34"/>
      <c r="J469" s="30"/>
      <c r="K469" s="30"/>
      <c r="L469" s="30"/>
      <c r="M469" s="30"/>
      <c r="N469" s="30"/>
      <c r="O469" s="74"/>
      <c r="P469" s="74"/>
      <c r="Q469" s="74"/>
      <c r="R469" s="74"/>
      <c r="S469" s="74"/>
      <c r="T469" s="68"/>
      <c r="U469" s="68"/>
      <c r="V469" s="68"/>
      <c r="W469" s="68"/>
      <c r="X469" s="68"/>
      <c r="AA469" s="30"/>
    </row>
    <row r="470" spans="4:27">
      <c r="D470" s="101"/>
      <c r="E470" s="56"/>
      <c r="I470" s="34"/>
      <c r="J470" s="30"/>
      <c r="K470" s="30"/>
      <c r="L470" s="30"/>
      <c r="M470" s="30"/>
      <c r="N470" s="30"/>
      <c r="O470" s="74"/>
      <c r="P470" s="74"/>
      <c r="Q470" s="74"/>
      <c r="R470" s="74"/>
      <c r="S470" s="74"/>
      <c r="T470" s="68"/>
      <c r="U470" s="68"/>
      <c r="V470" s="68"/>
      <c r="W470" s="68"/>
      <c r="X470" s="68"/>
      <c r="AA470" s="30"/>
    </row>
    <row r="471" spans="4:27">
      <c r="D471" s="101"/>
      <c r="E471" s="56"/>
      <c r="I471" s="34"/>
      <c r="J471" s="30"/>
      <c r="K471" s="30"/>
      <c r="L471" s="30"/>
      <c r="M471" s="30"/>
      <c r="N471" s="30"/>
      <c r="O471" s="74"/>
      <c r="P471" s="74"/>
      <c r="Q471" s="74"/>
      <c r="R471" s="74"/>
      <c r="S471" s="74"/>
      <c r="T471" s="68"/>
      <c r="U471" s="68"/>
      <c r="V471" s="68"/>
      <c r="W471" s="68"/>
      <c r="X471" s="68"/>
      <c r="AA471" s="30"/>
    </row>
    <row r="472" spans="4:27">
      <c r="D472" s="101"/>
      <c r="E472" s="56"/>
      <c r="I472" s="34"/>
      <c r="J472" s="30"/>
      <c r="K472" s="30"/>
      <c r="L472" s="30"/>
      <c r="M472" s="30"/>
      <c r="N472" s="30"/>
      <c r="O472" s="74"/>
      <c r="P472" s="74"/>
      <c r="Q472" s="74"/>
      <c r="R472" s="74"/>
      <c r="S472" s="74"/>
      <c r="T472" s="68"/>
      <c r="U472" s="68"/>
      <c r="V472" s="68"/>
      <c r="W472" s="68"/>
      <c r="X472" s="68"/>
      <c r="AA472" s="30"/>
    </row>
    <row r="473" spans="4:27">
      <c r="D473" s="101"/>
      <c r="E473" s="56"/>
      <c r="I473" s="34"/>
      <c r="J473" s="30"/>
      <c r="K473" s="30"/>
      <c r="L473" s="30"/>
      <c r="M473" s="30"/>
      <c r="N473" s="30"/>
      <c r="O473" s="74"/>
      <c r="P473" s="74"/>
      <c r="Q473" s="74"/>
      <c r="R473" s="74"/>
      <c r="S473" s="74"/>
      <c r="T473" s="68"/>
      <c r="U473" s="68"/>
      <c r="V473" s="68"/>
      <c r="W473" s="68"/>
      <c r="X473" s="68"/>
      <c r="AA473" s="30"/>
    </row>
    <row r="474" spans="4:27">
      <c r="D474" s="101"/>
      <c r="E474" s="56"/>
      <c r="I474" s="34"/>
      <c r="J474" s="30"/>
      <c r="K474" s="30"/>
      <c r="L474" s="30"/>
      <c r="M474" s="30"/>
      <c r="N474" s="30"/>
      <c r="O474" s="74"/>
      <c r="P474" s="74"/>
      <c r="Q474" s="74"/>
      <c r="R474" s="74"/>
      <c r="S474" s="74"/>
      <c r="T474" s="68"/>
      <c r="U474" s="68"/>
      <c r="V474" s="68"/>
      <c r="W474" s="68"/>
      <c r="X474" s="68"/>
      <c r="AA474" s="30"/>
    </row>
    <row r="475" spans="4:27">
      <c r="D475" s="101"/>
      <c r="E475" s="56"/>
      <c r="I475" s="34"/>
      <c r="J475" s="30"/>
      <c r="K475" s="30"/>
      <c r="L475" s="30"/>
      <c r="M475" s="30"/>
      <c r="N475" s="30"/>
      <c r="O475" s="74"/>
      <c r="P475" s="74"/>
      <c r="Q475" s="74"/>
      <c r="R475" s="74"/>
      <c r="S475" s="74"/>
      <c r="T475" s="68"/>
      <c r="U475" s="68"/>
      <c r="V475" s="68"/>
      <c r="W475" s="68"/>
      <c r="X475" s="68"/>
      <c r="AA475" s="30"/>
    </row>
    <row r="476" spans="4:27">
      <c r="D476" s="101"/>
      <c r="E476" s="56"/>
      <c r="I476" s="34"/>
      <c r="J476" s="30"/>
      <c r="K476" s="30"/>
      <c r="L476" s="30"/>
      <c r="M476" s="30"/>
      <c r="N476" s="30"/>
      <c r="O476" s="74"/>
      <c r="P476" s="74"/>
      <c r="Q476" s="74"/>
      <c r="R476" s="74"/>
      <c r="S476" s="74"/>
      <c r="T476" s="68"/>
      <c r="U476" s="68"/>
      <c r="V476" s="68"/>
      <c r="W476" s="68"/>
      <c r="X476" s="68"/>
      <c r="AA476" s="30"/>
    </row>
    <row r="477" spans="4:27">
      <c r="D477" s="101"/>
      <c r="E477" s="56"/>
      <c r="I477" s="34"/>
      <c r="J477" s="30"/>
      <c r="K477" s="30"/>
      <c r="L477" s="30"/>
      <c r="M477" s="30"/>
      <c r="N477" s="30"/>
      <c r="O477" s="74"/>
      <c r="P477" s="74"/>
      <c r="Q477" s="74"/>
      <c r="R477" s="74"/>
      <c r="S477" s="74"/>
      <c r="T477" s="68"/>
      <c r="U477" s="68"/>
      <c r="V477" s="68"/>
      <c r="W477" s="68"/>
      <c r="X477" s="68"/>
      <c r="AA477" s="30"/>
    </row>
    <row r="478" spans="4:27">
      <c r="D478" s="101"/>
      <c r="E478" s="56"/>
      <c r="I478" s="34"/>
      <c r="J478" s="30"/>
      <c r="K478" s="30"/>
      <c r="L478" s="30"/>
      <c r="M478" s="30"/>
      <c r="N478" s="30"/>
      <c r="O478" s="74"/>
      <c r="P478" s="74"/>
      <c r="Q478" s="74"/>
      <c r="R478" s="74"/>
      <c r="S478" s="74"/>
      <c r="T478" s="68"/>
      <c r="U478" s="68"/>
      <c r="V478" s="68"/>
      <c r="W478" s="68"/>
      <c r="X478" s="68"/>
      <c r="AA478" s="30"/>
    </row>
    <row r="479" spans="4:27">
      <c r="D479" s="101"/>
      <c r="E479" s="56"/>
      <c r="I479" s="34"/>
      <c r="J479" s="30"/>
      <c r="K479" s="30"/>
      <c r="L479" s="30"/>
      <c r="M479" s="30"/>
      <c r="N479" s="30"/>
      <c r="O479" s="74"/>
      <c r="P479" s="74"/>
      <c r="Q479" s="74"/>
      <c r="R479" s="74"/>
      <c r="S479" s="74"/>
      <c r="T479" s="68"/>
      <c r="U479" s="68"/>
      <c r="V479" s="68"/>
      <c r="W479" s="68"/>
      <c r="X479" s="68"/>
      <c r="AA479" s="30"/>
    </row>
    <row r="480" spans="4:27">
      <c r="D480" s="101"/>
      <c r="E480" s="56"/>
      <c r="I480" s="34"/>
      <c r="J480" s="30"/>
      <c r="K480" s="30"/>
      <c r="L480" s="30"/>
      <c r="M480" s="30"/>
      <c r="N480" s="30"/>
      <c r="O480" s="74"/>
      <c r="P480" s="74"/>
      <c r="Q480" s="74"/>
      <c r="R480" s="74"/>
      <c r="S480" s="74"/>
      <c r="T480" s="68"/>
      <c r="U480" s="68"/>
      <c r="V480" s="68"/>
      <c r="W480" s="68"/>
      <c r="X480" s="68"/>
      <c r="AA480" s="30"/>
    </row>
    <row r="481" spans="4:27">
      <c r="D481" s="101"/>
      <c r="E481" s="56"/>
      <c r="I481" s="34"/>
      <c r="J481" s="30"/>
      <c r="K481" s="30"/>
      <c r="L481" s="30"/>
      <c r="M481" s="30"/>
      <c r="N481" s="30"/>
      <c r="O481" s="74"/>
      <c r="P481" s="74"/>
      <c r="Q481" s="74"/>
      <c r="R481" s="74"/>
      <c r="S481" s="74"/>
      <c r="T481" s="68"/>
      <c r="U481" s="68"/>
      <c r="V481" s="68"/>
      <c r="W481" s="68"/>
      <c r="X481" s="68"/>
      <c r="AA481" s="30"/>
    </row>
    <row r="482" spans="4:27">
      <c r="D482" s="101"/>
      <c r="E482" s="56"/>
      <c r="I482" s="34"/>
      <c r="J482" s="30"/>
      <c r="K482" s="30"/>
      <c r="L482" s="30"/>
      <c r="M482" s="30"/>
      <c r="N482" s="30"/>
      <c r="O482" s="74"/>
      <c r="P482" s="74"/>
      <c r="Q482" s="74"/>
      <c r="R482" s="74"/>
      <c r="S482" s="74"/>
      <c r="T482" s="68"/>
      <c r="U482" s="68"/>
      <c r="V482" s="68"/>
      <c r="W482" s="68"/>
      <c r="X482" s="68"/>
      <c r="AA482" s="30"/>
    </row>
    <row r="483" spans="4:27">
      <c r="D483" s="101"/>
      <c r="E483" s="56"/>
      <c r="I483" s="34"/>
      <c r="J483" s="30"/>
      <c r="K483" s="30"/>
      <c r="L483" s="30"/>
      <c r="M483" s="30"/>
      <c r="N483" s="30"/>
      <c r="O483" s="74"/>
      <c r="P483" s="74"/>
      <c r="Q483" s="74"/>
      <c r="R483" s="74"/>
      <c r="S483" s="74"/>
      <c r="T483" s="68"/>
      <c r="U483" s="68"/>
      <c r="V483" s="68"/>
      <c r="W483" s="68"/>
      <c r="X483" s="68"/>
      <c r="AA483" s="30"/>
    </row>
    <row r="484" spans="4:27">
      <c r="D484" s="101"/>
      <c r="E484" s="56"/>
      <c r="I484" s="34"/>
      <c r="J484" s="30"/>
      <c r="K484" s="30"/>
      <c r="L484" s="30"/>
      <c r="M484" s="30"/>
      <c r="N484" s="30"/>
      <c r="O484" s="74"/>
      <c r="P484" s="74"/>
      <c r="Q484" s="74"/>
      <c r="R484" s="74"/>
      <c r="S484" s="74"/>
      <c r="T484" s="68"/>
      <c r="U484" s="68"/>
      <c r="V484" s="68"/>
      <c r="W484" s="68"/>
      <c r="X484" s="68"/>
      <c r="AA484" s="30"/>
    </row>
    <row r="485" spans="4:27">
      <c r="D485" s="101"/>
      <c r="E485" s="56"/>
      <c r="I485" s="34"/>
      <c r="J485" s="30"/>
      <c r="K485" s="30"/>
      <c r="L485" s="30"/>
      <c r="M485" s="30"/>
      <c r="N485" s="30"/>
      <c r="O485" s="74"/>
      <c r="P485" s="74"/>
      <c r="Q485" s="74"/>
      <c r="R485" s="74"/>
      <c r="S485" s="74"/>
      <c r="T485" s="68"/>
      <c r="U485" s="68"/>
      <c r="V485" s="68"/>
      <c r="W485" s="68"/>
      <c r="X485" s="68"/>
      <c r="AA485" s="30"/>
    </row>
    <row r="486" spans="4:27">
      <c r="D486" s="101"/>
      <c r="E486" s="56"/>
      <c r="I486" s="34"/>
      <c r="J486" s="30"/>
      <c r="K486" s="30"/>
      <c r="L486" s="30"/>
      <c r="M486" s="30"/>
      <c r="N486" s="30"/>
      <c r="O486" s="74"/>
      <c r="P486" s="74"/>
      <c r="Q486" s="74"/>
      <c r="R486" s="74"/>
      <c r="S486" s="74"/>
      <c r="T486" s="68"/>
      <c r="U486" s="68"/>
      <c r="V486" s="68"/>
      <c r="W486" s="68"/>
      <c r="X486" s="68"/>
      <c r="AA486" s="30"/>
    </row>
    <row r="487" spans="4:27">
      <c r="D487" s="101"/>
      <c r="E487" s="56"/>
      <c r="I487" s="34"/>
      <c r="J487" s="30"/>
      <c r="K487" s="30"/>
      <c r="L487" s="30"/>
      <c r="M487" s="30"/>
      <c r="N487" s="30"/>
      <c r="O487" s="74"/>
      <c r="P487" s="74"/>
      <c r="Q487" s="74"/>
      <c r="R487" s="74"/>
      <c r="S487" s="74"/>
      <c r="T487" s="68"/>
      <c r="U487" s="68"/>
      <c r="V487" s="68"/>
      <c r="W487" s="68"/>
      <c r="X487" s="68"/>
      <c r="AA487" s="30"/>
    </row>
    <row r="488" spans="4:27">
      <c r="D488" s="101"/>
      <c r="E488" s="56"/>
      <c r="I488" s="34"/>
      <c r="J488" s="30"/>
      <c r="K488" s="30"/>
      <c r="L488" s="30"/>
      <c r="M488" s="30"/>
      <c r="N488" s="30"/>
      <c r="O488" s="74"/>
      <c r="P488" s="74"/>
      <c r="Q488" s="74"/>
      <c r="R488" s="74"/>
      <c r="S488" s="74"/>
      <c r="T488" s="68"/>
      <c r="U488" s="68"/>
      <c r="V488" s="68"/>
      <c r="W488" s="68"/>
      <c r="X488" s="68"/>
      <c r="AA488" s="30"/>
    </row>
    <row r="489" spans="4:27">
      <c r="D489" s="101"/>
      <c r="E489" s="56"/>
      <c r="I489" s="34"/>
      <c r="J489" s="30"/>
      <c r="K489" s="30"/>
      <c r="L489" s="30"/>
      <c r="M489" s="30"/>
      <c r="N489" s="30"/>
      <c r="O489" s="74"/>
      <c r="P489" s="74"/>
      <c r="Q489" s="74"/>
      <c r="R489" s="74"/>
      <c r="S489" s="74"/>
      <c r="T489" s="68"/>
      <c r="U489" s="68"/>
      <c r="V489" s="68"/>
      <c r="W489" s="68"/>
      <c r="X489" s="68"/>
      <c r="AA489" s="30"/>
    </row>
    <row r="490" spans="4:27">
      <c r="D490" s="101"/>
      <c r="E490" s="56"/>
      <c r="I490" s="34"/>
      <c r="J490" s="30"/>
      <c r="K490" s="30"/>
      <c r="L490" s="30"/>
      <c r="M490" s="30"/>
      <c r="N490" s="30"/>
      <c r="O490" s="74"/>
      <c r="P490" s="74"/>
      <c r="Q490" s="74"/>
      <c r="R490" s="74"/>
      <c r="S490" s="74"/>
      <c r="T490" s="68"/>
      <c r="U490" s="68"/>
      <c r="V490" s="68"/>
      <c r="W490" s="68"/>
      <c r="X490" s="68"/>
      <c r="AA490" s="30"/>
    </row>
    <row r="491" spans="4:27">
      <c r="D491" s="101"/>
      <c r="E491" s="56"/>
      <c r="I491" s="34"/>
      <c r="J491" s="30"/>
      <c r="K491" s="30"/>
      <c r="L491" s="30"/>
      <c r="M491" s="30"/>
      <c r="N491" s="30"/>
      <c r="O491" s="74"/>
      <c r="P491" s="74"/>
      <c r="Q491" s="74"/>
      <c r="R491" s="74"/>
      <c r="S491" s="74"/>
      <c r="T491" s="68"/>
      <c r="U491" s="68"/>
      <c r="V491" s="68"/>
      <c r="W491" s="68"/>
      <c r="X491" s="68"/>
      <c r="AA491" s="30"/>
    </row>
    <row r="492" spans="4:27">
      <c r="D492" s="101"/>
      <c r="E492" s="56"/>
      <c r="I492" s="34"/>
      <c r="J492" s="30"/>
      <c r="K492" s="30"/>
      <c r="L492" s="30"/>
      <c r="M492" s="30"/>
      <c r="N492" s="30"/>
      <c r="O492" s="74"/>
      <c r="P492" s="74"/>
      <c r="Q492" s="74"/>
      <c r="R492" s="74"/>
      <c r="S492" s="74"/>
      <c r="T492" s="68"/>
      <c r="U492" s="68"/>
      <c r="V492" s="68"/>
      <c r="W492" s="68"/>
      <c r="X492" s="68"/>
      <c r="AA492" s="30"/>
    </row>
    <row r="493" spans="4:27">
      <c r="D493" s="101"/>
      <c r="E493" s="56"/>
      <c r="I493" s="34"/>
      <c r="J493" s="30"/>
      <c r="K493" s="30"/>
      <c r="L493" s="30"/>
      <c r="M493" s="30"/>
      <c r="N493" s="30"/>
      <c r="O493" s="74"/>
      <c r="P493" s="74"/>
      <c r="Q493" s="74"/>
      <c r="R493" s="74"/>
      <c r="S493" s="74"/>
      <c r="T493" s="68"/>
      <c r="U493" s="68"/>
      <c r="V493" s="68"/>
      <c r="W493" s="68"/>
      <c r="X493" s="68"/>
      <c r="AA493" s="30"/>
    </row>
    <row r="494" spans="4:27">
      <c r="D494" s="101"/>
      <c r="E494" s="56"/>
      <c r="I494" s="34"/>
      <c r="J494" s="30"/>
      <c r="K494" s="30"/>
      <c r="L494" s="30"/>
      <c r="M494" s="30"/>
      <c r="N494" s="30"/>
      <c r="O494" s="74"/>
      <c r="P494" s="74"/>
      <c r="Q494" s="74"/>
      <c r="R494" s="74"/>
      <c r="S494" s="74"/>
      <c r="T494" s="68"/>
      <c r="U494" s="68"/>
      <c r="V494" s="68"/>
      <c r="W494" s="68"/>
      <c r="X494" s="68"/>
      <c r="AA494" s="30"/>
    </row>
    <row r="495" spans="4:27">
      <c r="D495" s="101"/>
      <c r="E495" s="56"/>
      <c r="I495" s="34"/>
      <c r="J495" s="30"/>
      <c r="K495" s="30"/>
      <c r="L495" s="30"/>
      <c r="M495" s="30"/>
      <c r="N495" s="30"/>
      <c r="O495" s="74"/>
      <c r="P495" s="74"/>
      <c r="Q495" s="74"/>
      <c r="R495" s="74"/>
      <c r="S495" s="74"/>
      <c r="T495" s="68"/>
      <c r="U495" s="68"/>
      <c r="V495" s="68"/>
      <c r="W495" s="68"/>
      <c r="X495" s="68"/>
      <c r="AA495" s="30"/>
    </row>
    <row r="496" spans="4:27">
      <c r="D496" s="101"/>
      <c r="E496" s="56"/>
      <c r="I496" s="34"/>
      <c r="J496" s="30"/>
      <c r="K496" s="30"/>
      <c r="L496" s="30"/>
      <c r="M496" s="30"/>
      <c r="N496" s="30"/>
      <c r="O496" s="74"/>
      <c r="P496" s="74"/>
      <c r="Q496" s="74"/>
      <c r="R496" s="74"/>
      <c r="S496" s="74"/>
      <c r="T496" s="68"/>
      <c r="U496" s="68"/>
      <c r="V496" s="68"/>
      <c r="W496" s="68"/>
      <c r="X496" s="68"/>
      <c r="AA496" s="30"/>
    </row>
    <row r="497" spans="4:27">
      <c r="D497" s="101"/>
      <c r="E497" s="56"/>
      <c r="I497" s="34"/>
      <c r="J497" s="30"/>
      <c r="K497" s="30"/>
      <c r="L497" s="30"/>
      <c r="M497" s="30"/>
      <c r="N497" s="30"/>
      <c r="O497" s="74"/>
      <c r="P497" s="74"/>
      <c r="Q497" s="74"/>
      <c r="R497" s="74"/>
      <c r="S497" s="74"/>
      <c r="T497" s="68"/>
      <c r="U497" s="68"/>
      <c r="V497" s="68"/>
      <c r="W497" s="68"/>
      <c r="X497" s="68"/>
      <c r="AA497" s="30"/>
    </row>
    <row r="498" spans="4:27">
      <c r="D498" s="101"/>
      <c r="E498" s="56"/>
      <c r="I498" s="34"/>
      <c r="J498" s="30"/>
      <c r="K498" s="30"/>
      <c r="L498" s="30"/>
      <c r="M498" s="30"/>
      <c r="N498" s="30"/>
      <c r="O498" s="74"/>
      <c r="P498" s="74"/>
      <c r="Q498" s="74"/>
      <c r="R498" s="74"/>
      <c r="S498" s="74"/>
      <c r="T498" s="68"/>
      <c r="U498" s="68"/>
      <c r="V498" s="68"/>
      <c r="W498" s="68"/>
      <c r="X498" s="68"/>
      <c r="AA498" s="30"/>
    </row>
    <row r="499" spans="4:27">
      <c r="D499" s="101"/>
      <c r="E499" s="56"/>
      <c r="I499" s="34"/>
      <c r="J499" s="30"/>
      <c r="K499" s="30"/>
      <c r="L499" s="30"/>
      <c r="M499" s="30"/>
      <c r="N499" s="30"/>
      <c r="O499" s="74"/>
      <c r="P499" s="74"/>
      <c r="Q499" s="74"/>
      <c r="R499" s="74"/>
      <c r="S499" s="74"/>
      <c r="T499" s="68"/>
      <c r="U499" s="68"/>
      <c r="V499" s="68"/>
      <c r="W499" s="68"/>
      <c r="X499" s="68"/>
      <c r="AA499" s="30"/>
    </row>
    <row r="500" spans="4:27">
      <c r="D500" s="101"/>
      <c r="E500" s="56"/>
      <c r="I500" s="34"/>
      <c r="J500" s="30"/>
      <c r="K500" s="30"/>
      <c r="L500" s="30"/>
      <c r="M500" s="30"/>
      <c r="N500" s="30"/>
      <c r="O500" s="74"/>
      <c r="P500" s="74"/>
      <c r="Q500" s="74"/>
      <c r="R500" s="74"/>
      <c r="S500" s="74"/>
      <c r="T500" s="68"/>
      <c r="U500" s="68"/>
      <c r="V500" s="68"/>
      <c r="W500" s="68"/>
      <c r="X500" s="68"/>
      <c r="AA500" s="30"/>
    </row>
    <row r="501" spans="4:27">
      <c r="D501" s="101"/>
      <c r="E501" s="56"/>
      <c r="I501" s="34"/>
      <c r="J501" s="30"/>
      <c r="K501" s="30"/>
      <c r="L501" s="30"/>
      <c r="M501" s="30"/>
      <c r="N501" s="30"/>
      <c r="O501" s="74"/>
      <c r="P501" s="74"/>
      <c r="Q501" s="74"/>
      <c r="R501" s="74"/>
      <c r="S501" s="74"/>
      <c r="T501" s="68"/>
      <c r="U501" s="68"/>
      <c r="V501" s="68"/>
      <c r="W501" s="68"/>
      <c r="X501" s="68"/>
      <c r="AA501" s="30"/>
    </row>
    <row r="502" spans="4:27">
      <c r="D502" s="101"/>
      <c r="E502" s="56"/>
      <c r="I502" s="34"/>
      <c r="J502" s="30"/>
      <c r="K502" s="30"/>
      <c r="L502" s="30"/>
      <c r="M502" s="30"/>
      <c r="N502" s="30"/>
      <c r="O502" s="74"/>
      <c r="P502" s="74"/>
      <c r="Q502" s="74"/>
      <c r="R502" s="74"/>
      <c r="S502" s="74"/>
      <c r="T502" s="68"/>
      <c r="U502" s="68"/>
      <c r="V502" s="68"/>
      <c r="W502" s="68"/>
      <c r="X502" s="68"/>
      <c r="AA502" s="30"/>
    </row>
    <row r="503" spans="4:27">
      <c r="D503" s="101"/>
      <c r="E503" s="56"/>
      <c r="I503" s="34"/>
      <c r="J503" s="30"/>
      <c r="K503" s="30"/>
      <c r="L503" s="30"/>
      <c r="M503" s="30"/>
      <c r="N503" s="30"/>
      <c r="O503" s="74"/>
      <c r="P503" s="74"/>
      <c r="Q503" s="74"/>
      <c r="R503" s="74"/>
      <c r="S503" s="74"/>
      <c r="T503" s="68"/>
      <c r="U503" s="68"/>
      <c r="V503" s="68"/>
      <c r="W503" s="68"/>
      <c r="X503" s="68"/>
      <c r="AA503" s="30"/>
    </row>
    <row r="504" spans="4:27">
      <c r="D504" s="101"/>
      <c r="E504" s="56"/>
      <c r="I504" s="34"/>
      <c r="J504" s="30"/>
      <c r="K504" s="30"/>
      <c r="L504" s="30"/>
      <c r="M504" s="30"/>
      <c r="N504" s="30"/>
      <c r="O504" s="74"/>
      <c r="P504" s="74"/>
      <c r="Q504" s="74"/>
      <c r="R504" s="74"/>
      <c r="S504" s="74"/>
      <c r="T504" s="68"/>
      <c r="U504" s="68"/>
      <c r="V504" s="68"/>
      <c r="W504" s="68"/>
      <c r="X504" s="68"/>
      <c r="AA504" s="30"/>
    </row>
    <row r="505" spans="4:27">
      <c r="D505" s="101"/>
      <c r="E505" s="56"/>
      <c r="I505" s="34"/>
      <c r="J505" s="30"/>
      <c r="K505" s="30"/>
      <c r="L505" s="30"/>
      <c r="M505" s="30"/>
      <c r="N505" s="30"/>
      <c r="O505" s="74"/>
      <c r="P505" s="74"/>
      <c r="Q505" s="74"/>
      <c r="R505" s="74"/>
      <c r="S505" s="74"/>
      <c r="T505" s="68"/>
      <c r="U505" s="68"/>
      <c r="V505" s="68"/>
      <c r="W505" s="68"/>
      <c r="X505" s="68"/>
      <c r="AA505" s="30"/>
    </row>
    <row r="506" spans="4:27">
      <c r="D506" s="101"/>
      <c r="E506" s="56"/>
      <c r="I506" s="34"/>
      <c r="J506" s="30"/>
      <c r="K506" s="30"/>
      <c r="L506" s="30"/>
      <c r="M506" s="30"/>
      <c r="N506" s="30"/>
      <c r="O506" s="74"/>
      <c r="P506" s="74"/>
      <c r="Q506" s="74"/>
      <c r="R506" s="74"/>
      <c r="S506" s="74"/>
      <c r="T506" s="68"/>
      <c r="U506" s="68"/>
      <c r="V506" s="68"/>
      <c r="W506" s="68"/>
      <c r="X506" s="68"/>
      <c r="AA506" s="30"/>
    </row>
    <row r="507" spans="4:27">
      <c r="D507" s="101"/>
      <c r="E507" s="56"/>
      <c r="I507" s="34"/>
      <c r="J507" s="30"/>
      <c r="K507" s="30"/>
      <c r="L507" s="30"/>
      <c r="M507" s="30"/>
      <c r="N507" s="30"/>
      <c r="O507" s="74"/>
      <c r="P507" s="74"/>
      <c r="Q507" s="74"/>
      <c r="R507" s="74"/>
      <c r="S507" s="74"/>
      <c r="T507" s="68"/>
      <c r="U507" s="68"/>
      <c r="V507" s="68"/>
      <c r="W507" s="68"/>
      <c r="X507" s="68"/>
      <c r="AA507" s="30"/>
    </row>
    <row r="508" spans="4:27">
      <c r="D508" s="101"/>
      <c r="E508" s="56"/>
      <c r="I508" s="34"/>
      <c r="J508" s="30"/>
      <c r="K508" s="30"/>
      <c r="L508" s="30"/>
      <c r="M508" s="30"/>
      <c r="N508" s="30"/>
      <c r="O508" s="74"/>
      <c r="P508" s="74"/>
      <c r="Q508" s="74"/>
      <c r="R508" s="74"/>
      <c r="S508" s="74"/>
      <c r="T508" s="68"/>
      <c r="U508" s="68"/>
      <c r="V508" s="68"/>
      <c r="W508" s="68"/>
      <c r="X508" s="68"/>
      <c r="AA508" s="30"/>
    </row>
    <row r="509" spans="4:27">
      <c r="D509" s="101"/>
      <c r="E509" s="56"/>
      <c r="I509" s="34"/>
      <c r="J509" s="30"/>
      <c r="K509" s="30"/>
      <c r="L509" s="30"/>
      <c r="M509" s="30"/>
      <c r="N509" s="30"/>
      <c r="O509" s="74"/>
      <c r="P509" s="74"/>
      <c r="Q509" s="74"/>
      <c r="R509" s="74"/>
      <c r="S509" s="74"/>
      <c r="T509" s="68"/>
      <c r="U509" s="68"/>
      <c r="V509" s="68"/>
      <c r="W509" s="68"/>
      <c r="X509" s="68"/>
      <c r="AA509" s="30"/>
    </row>
    <row r="510" spans="4:27">
      <c r="D510" s="101"/>
      <c r="E510" s="56"/>
      <c r="I510" s="34"/>
      <c r="J510" s="30"/>
      <c r="K510" s="30"/>
      <c r="L510" s="30"/>
      <c r="M510" s="30"/>
      <c r="N510" s="30"/>
      <c r="O510" s="74"/>
      <c r="P510" s="74"/>
      <c r="Q510" s="74"/>
      <c r="R510" s="74"/>
      <c r="S510" s="74"/>
      <c r="T510" s="68"/>
      <c r="U510" s="68"/>
      <c r="V510" s="68"/>
      <c r="W510" s="68"/>
      <c r="X510" s="68"/>
      <c r="AA510" s="30"/>
    </row>
    <row r="511" spans="4:27">
      <c r="D511" s="101"/>
      <c r="E511" s="56"/>
      <c r="I511" s="34"/>
      <c r="J511" s="30"/>
      <c r="K511" s="30"/>
      <c r="L511" s="30"/>
      <c r="M511" s="30"/>
      <c r="N511" s="30"/>
      <c r="O511" s="74"/>
      <c r="P511" s="74"/>
      <c r="Q511" s="74"/>
      <c r="R511" s="74"/>
      <c r="S511" s="74"/>
      <c r="T511" s="68"/>
      <c r="U511" s="68"/>
      <c r="V511" s="68"/>
      <c r="W511" s="68"/>
      <c r="X511" s="68"/>
      <c r="AA511" s="30"/>
    </row>
    <row r="512" spans="4:27">
      <c r="D512" s="101"/>
      <c r="E512" s="56"/>
      <c r="I512" s="34"/>
      <c r="J512" s="30"/>
      <c r="K512" s="30"/>
      <c r="L512" s="30"/>
      <c r="M512" s="30"/>
      <c r="N512" s="30"/>
      <c r="O512" s="74"/>
      <c r="P512" s="74"/>
      <c r="Q512" s="74"/>
      <c r="R512" s="74"/>
      <c r="S512" s="74"/>
      <c r="T512" s="68"/>
      <c r="U512" s="68"/>
      <c r="V512" s="68"/>
      <c r="W512" s="68"/>
      <c r="X512" s="68"/>
      <c r="AA512" s="30"/>
    </row>
    <row r="513" spans="4:27">
      <c r="D513" s="101"/>
      <c r="E513" s="56"/>
      <c r="I513" s="34"/>
      <c r="J513" s="30"/>
      <c r="K513" s="30"/>
      <c r="L513" s="30"/>
      <c r="M513" s="30"/>
      <c r="N513" s="30"/>
      <c r="O513" s="74"/>
      <c r="P513" s="74"/>
      <c r="Q513" s="74"/>
      <c r="R513" s="74"/>
      <c r="S513" s="74"/>
      <c r="T513" s="68"/>
      <c r="U513" s="68"/>
      <c r="V513" s="68"/>
      <c r="W513" s="68"/>
      <c r="X513" s="68"/>
      <c r="AA513" s="30"/>
    </row>
    <row r="514" spans="4:27">
      <c r="D514" s="101"/>
      <c r="E514" s="56"/>
      <c r="I514" s="34"/>
      <c r="J514" s="30"/>
      <c r="K514" s="30"/>
      <c r="L514" s="30"/>
      <c r="M514" s="30"/>
      <c r="N514" s="30"/>
      <c r="O514" s="74"/>
      <c r="P514" s="74"/>
      <c r="Q514" s="74"/>
      <c r="R514" s="74"/>
      <c r="S514" s="74"/>
      <c r="T514" s="68"/>
      <c r="U514" s="68"/>
      <c r="V514" s="68"/>
      <c r="W514" s="68"/>
      <c r="X514" s="68"/>
      <c r="AA514" s="30"/>
    </row>
    <row r="515" spans="4:27">
      <c r="D515" s="101"/>
      <c r="E515" s="56"/>
      <c r="I515" s="34"/>
      <c r="J515" s="30"/>
      <c r="K515" s="30"/>
      <c r="L515" s="30"/>
      <c r="M515" s="30"/>
      <c r="N515" s="30"/>
      <c r="O515" s="74"/>
      <c r="P515" s="74"/>
      <c r="Q515" s="74"/>
      <c r="R515" s="74"/>
      <c r="S515" s="74"/>
      <c r="T515" s="68"/>
      <c r="U515" s="68"/>
      <c r="V515" s="68"/>
      <c r="W515" s="68"/>
      <c r="X515" s="68"/>
      <c r="AA515" s="30"/>
    </row>
    <row r="516" spans="4:27">
      <c r="D516" s="101"/>
      <c r="E516" s="56"/>
      <c r="I516" s="34"/>
      <c r="J516" s="30"/>
      <c r="K516" s="30"/>
      <c r="L516" s="30"/>
      <c r="M516" s="30"/>
      <c r="N516" s="30"/>
      <c r="O516" s="74"/>
      <c r="P516" s="74"/>
      <c r="Q516" s="74"/>
      <c r="R516" s="74"/>
      <c r="S516" s="74"/>
      <c r="T516" s="68"/>
      <c r="U516" s="68"/>
      <c r="V516" s="68"/>
      <c r="W516" s="68"/>
      <c r="X516" s="68"/>
      <c r="AA516" s="30"/>
    </row>
    <row r="517" spans="4:27">
      <c r="D517" s="101"/>
      <c r="E517" s="56"/>
      <c r="I517" s="34"/>
      <c r="J517" s="30"/>
      <c r="K517" s="30"/>
      <c r="L517" s="30"/>
      <c r="M517" s="30"/>
      <c r="N517" s="30"/>
      <c r="O517" s="74"/>
      <c r="P517" s="74"/>
      <c r="Q517" s="74"/>
      <c r="R517" s="74"/>
      <c r="S517" s="74"/>
      <c r="T517" s="68"/>
      <c r="U517" s="68"/>
      <c r="V517" s="68"/>
      <c r="W517" s="68"/>
      <c r="X517" s="68"/>
      <c r="AA517" s="30"/>
    </row>
    <row r="518" spans="4:27">
      <c r="D518" s="101"/>
      <c r="E518" s="56"/>
      <c r="I518" s="34"/>
      <c r="J518" s="30"/>
      <c r="K518" s="30"/>
      <c r="L518" s="30"/>
      <c r="M518" s="30"/>
      <c r="N518" s="30"/>
      <c r="O518" s="74"/>
      <c r="P518" s="74"/>
      <c r="Q518" s="74"/>
      <c r="R518" s="74"/>
      <c r="S518" s="74"/>
      <c r="T518" s="68"/>
      <c r="U518" s="68"/>
      <c r="V518" s="68"/>
      <c r="W518" s="68"/>
      <c r="X518" s="68"/>
      <c r="AA518" s="30"/>
    </row>
    <row r="519" spans="4:27">
      <c r="D519" s="101"/>
      <c r="E519" s="56"/>
      <c r="I519" s="34"/>
      <c r="J519" s="30"/>
      <c r="K519" s="30"/>
      <c r="L519" s="30"/>
      <c r="M519" s="30"/>
      <c r="N519" s="30"/>
      <c r="O519" s="74"/>
      <c r="P519" s="74"/>
      <c r="Q519" s="74"/>
      <c r="R519" s="74"/>
      <c r="S519" s="74"/>
      <c r="T519" s="68"/>
      <c r="U519" s="68"/>
      <c r="V519" s="68"/>
      <c r="W519" s="68"/>
      <c r="X519" s="68"/>
      <c r="AA519" s="30"/>
    </row>
    <row r="520" spans="4:27">
      <c r="D520" s="101"/>
      <c r="E520" s="56"/>
      <c r="I520" s="34"/>
      <c r="J520" s="30"/>
      <c r="K520" s="30"/>
      <c r="L520" s="30"/>
      <c r="M520" s="30"/>
      <c r="N520" s="30"/>
      <c r="O520" s="74"/>
      <c r="P520" s="74"/>
      <c r="Q520" s="74"/>
      <c r="R520" s="74"/>
      <c r="S520" s="74"/>
      <c r="T520" s="68"/>
      <c r="U520" s="68"/>
      <c r="V520" s="68"/>
      <c r="W520" s="68"/>
      <c r="X520" s="68"/>
      <c r="AA520" s="30"/>
    </row>
    <row r="521" spans="4:27">
      <c r="D521" s="101"/>
      <c r="E521" s="56"/>
      <c r="I521" s="34"/>
      <c r="J521" s="30"/>
      <c r="K521" s="30"/>
      <c r="L521" s="30"/>
      <c r="M521" s="30"/>
      <c r="N521" s="30"/>
      <c r="O521" s="74"/>
      <c r="P521" s="74"/>
      <c r="Q521" s="74"/>
      <c r="R521" s="74"/>
      <c r="S521" s="74"/>
      <c r="T521" s="68"/>
      <c r="U521" s="68"/>
      <c r="V521" s="68"/>
      <c r="W521" s="68"/>
      <c r="X521" s="68"/>
      <c r="AA521" s="30"/>
    </row>
    <row r="522" spans="4:27">
      <c r="D522" s="101"/>
      <c r="E522" s="56"/>
      <c r="I522" s="34"/>
      <c r="J522" s="30"/>
      <c r="K522" s="30"/>
      <c r="L522" s="30"/>
      <c r="M522" s="30"/>
      <c r="N522" s="30"/>
      <c r="O522" s="74"/>
      <c r="P522" s="74"/>
      <c r="Q522" s="74"/>
      <c r="R522" s="74"/>
      <c r="S522" s="74"/>
      <c r="T522" s="68"/>
      <c r="U522" s="68"/>
      <c r="V522" s="68"/>
      <c r="W522" s="68"/>
      <c r="X522" s="68"/>
      <c r="AA522" s="30"/>
    </row>
    <row r="523" spans="4:27">
      <c r="D523" s="101"/>
      <c r="E523" s="56"/>
      <c r="I523" s="34"/>
      <c r="J523" s="30"/>
      <c r="K523" s="30"/>
      <c r="L523" s="30"/>
      <c r="M523" s="30"/>
      <c r="N523" s="30"/>
      <c r="O523" s="74"/>
      <c r="P523" s="74"/>
      <c r="Q523" s="74"/>
      <c r="R523" s="74"/>
      <c r="S523" s="74"/>
      <c r="T523" s="68"/>
      <c r="U523" s="68"/>
      <c r="V523" s="68"/>
      <c r="W523" s="68"/>
      <c r="X523" s="68"/>
      <c r="AA523" s="30"/>
    </row>
    <row r="524" spans="4:27">
      <c r="D524" s="101"/>
      <c r="E524" s="56"/>
      <c r="I524" s="34"/>
      <c r="J524" s="30"/>
      <c r="K524" s="30"/>
      <c r="L524" s="30"/>
      <c r="M524" s="30"/>
      <c r="N524" s="30"/>
      <c r="O524" s="74"/>
      <c r="P524" s="74"/>
      <c r="Q524" s="74"/>
      <c r="R524" s="74"/>
      <c r="S524" s="74"/>
      <c r="T524" s="68"/>
      <c r="U524" s="68"/>
      <c r="V524" s="68"/>
      <c r="W524" s="68"/>
      <c r="X524" s="68"/>
      <c r="AA524" s="30"/>
    </row>
    <row r="525" spans="4:27">
      <c r="D525" s="101"/>
      <c r="E525" s="56"/>
      <c r="I525" s="34"/>
      <c r="J525" s="30"/>
      <c r="K525" s="30"/>
      <c r="L525" s="30"/>
      <c r="M525" s="30"/>
      <c r="N525" s="30"/>
      <c r="O525" s="74"/>
      <c r="P525" s="74"/>
      <c r="Q525" s="74"/>
      <c r="R525" s="74"/>
      <c r="S525" s="74"/>
      <c r="T525" s="68"/>
      <c r="U525" s="68"/>
      <c r="V525" s="68"/>
      <c r="W525" s="68"/>
      <c r="X525" s="68"/>
      <c r="AA525" s="30"/>
    </row>
    <row r="526" spans="4:27">
      <c r="D526" s="101"/>
      <c r="E526" s="56"/>
      <c r="I526" s="34"/>
      <c r="J526" s="30"/>
      <c r="K526" s="30"/>
      <c r="L526" s="30"/>
      <c r="M526" s="30"/>
      <c r="N526" s="30"/>
      <c r="O526" s="74"/>
      <c r="P526" s="74"/>
      <c r="Q526" s="74"/>
      <c r="R526" s="74"/>
      <c r="S526" s="74"/>
      <c r="T526" s="68"/>
      <c r="U526" s="68"/>
      <c r="V526" s="68"/>
      <c r="W526" s="68"/>
      <c r="X526" s="68"/>
      <c r="AA526" s="30"/>
    </row>
    <row r="527" spans="4:27">
      <c r="D527" s="101"/>
      <c r="E527" s="56"/>
      <c r="I527" s="34"/>
      <c r="J527" s="30"/>
      <c r="K527" s="30"/>
      <c r="L527" s="30"/>
      <c r="M527" s="30"/>
      <c r="N527" s="30"/>
      <c r="O527" s="74"/>
      <c r="P527" s="74"/>
      <c r="Q527" s="74"/>
      <c r="R527" s="74"/>
      <c r="S527" s="74"/>
      <c r="T527" s="68"/>
      <c r="U527" s="68"/>
      <c r="V527" s="68"/>
      <c r="W527" s="68"/>
      <c r="X527" s="68"/>
      <c r="AA527" s="30"/>
    </row>
    <row r="528" spans="4:27">
      <c r="D528" s="101"/>
      <c r="E528" s="56"/>
      <c r="I528" s="34"/>
      <c r="J528" s="30"/>
      <c r="K528" s="30"/>
      <c r="L528" s="30"/>
      <c r="M528" s="30"/>
      <c r="N528" s="30"/>
      <c r="O528" s="74"/>
      <c r="P528" s="74"/>
      <c r="Q528" s="74"/>
      <c r="R528" s="74"/>
      <c r="S528" s="74"/>
      <c r="T528" s="68"/>
      <c r="U528" s="68"/>
      <c r="V528" s="68"/>
      <c r="W528" s="68"/>
      <c r="X528" s="68"/>
      <c r="AA528" s="30"/>
    </row>
    <row r="529" spans="4:27">
      <c r="D529" s="101"/>
      <c r="E529" s="56"/>
      <c r="I529" s="34"/>
      <c r="J529" s="30"/>
      <c r="K529" s="30"/>
      <c r="L529" s="30"/>
      <c r="M529" s="30"/>
      <c r="N529" s="30"/>
      <c r="O529" s="74"/>
      <c r="P529" s="74"/>
      <c r="Q529" s="74"/>
      <c r="R529" s="74"/>
      <c r="S529" s="74"/>
      <c r="T529" s="68"/>
      <c r="U529" s="68"/>
      <c r="V529" s="68"/>
      <c r="W529" s="68"/>
      <c r="X529" s="68"/>
      <c r="AA529" s="30"/>
    </row>
    <row r="530" spans="4:27">
      <c r="D530" s="101"/>
      <c r="E530" s="56"/>
      <c r="I530" s="34"/>
      <c r="J530" s="30"/>
      <c r="K530" s="30"/>
      <c r="L530" s="30"/>
      <c r="M530" s="30"/>
      <c r="N530" s="30"/>
      <c r="O530" s="74"/>
      <c r="P530" s="74"/>
      <c r="Q530" s="74"/>
      <c r="R530" s="74"/>
      <c r="S530" s="74"/>
      <c r="T530" s="68"/>
      <c r="U530" s="68"/>
      <c r="V530" s="68"/>
      <c r="W530" s="68"/>
      <c r="X530" s="68"/>
      <c r="AA530" s="30"/>
    </row>
    <row r="531" spans="4:27">
      <c r="D531" s="101"/>
      <c r="E531" s="56"/>
      <c r="I531" s="34"/>
      <c r="J531" s="30"/>
      <c r="K531" s="30"/>
      <c r="L531" s="30"/>
      <c r="M531" s="30"/>
      <c r="N531" s="30"/>
      <c r="O531" s="74"/>
      <c r="P531" s="74"/>
      <c r="Q531" s="74"/>
      <c r="R531" s="74"/>
      <c r="S531" s="74"/>
      <c r="T531" s="68"/>
      <c r="U531" s="68"/>
      <c r="V531" s="68"/>
      <c r="W531" s="68"/>
      <c r="X531" s="68"/>
      <c r="AA531" s="30"/>
    </row>
    <row r="532" spans="4:27">
      <c r="D532" s="101"/>
      <c r="E532" s="56"/>
      <c r="I532" s="34"/>
      <c r="J532" s="30"/>
      <c r="K532" s="30"/>
      <c r="L532" s="30"/>
      <c r="M532" s="30"/>
      <c r="N532" s="30"/>
      <c r="O532" s="74"/>
      <c r="P532" s="74"/>
      <c r="Q532" s="74"/>
      <c r="R532" s="74"/>
      <c r="S532" s="74"/>
      <c r="T532" s="68"/>
      <c r="U532" s="68"/>
      <c r="V532" s="68"/>
      <c r="W532" s="68"/>
      <c r="X532" s="68"/>
      <c r="AA532" s="30"/>
    </row>
    <row r="533" spans="4:27">
      <c r="D533" s="101"/>
      <c r="E533" s="56"/>
      <c r="I533" s="34"/>
      <c r="J533" s="30"/>
      <c r="K533" s="30"/>
      <c r="L533" s="30"/>
      <c r="M533" s="30"/>
      <c r="N533" s="30"/>
      <c r="O533" s="74"/>
      <c r="P533" s="74"/>
      <c r="Q533" s="74"/>
      <c r="R533" s="74"/>
      <c r="S533" s="74"/>
      <c r="T533" s="68"/>
      <c r="U533" s="68"/>
      <c r="V533" s="68"/>
      <c r="W533" s="68"/>
      <c r="X533" s="68"/>
      <c r="AA533" s="30"/>
    </row>
    <row r="534" spans="4:27">
      <c r="D534" s="101"/>
      <c r="E534" s="56"/>
      <c r="I534" s="34"/>
      <c r="J534" s="30"/>
      <c r="K534" s="30"/>
      <c r="L534" s="30"/>
      <c r="M534" s="30"/>
      <c r="N534" s="30"/>
      <c r="O534" s="74"/>
      <c r="P534" s="74"/>
      <c r="Q534" s="74"/>
      <c r="R534" s="74"/>
      <c r="S534" s="74"/>
      <c r="T534" s="68"/>
      <c r="U534" s="68"/>
      <c r="V534" s="68"/>
      <c r="W534" s="68"/>
      <c r="X534" s="68"/>
      <c r="AA534" s="30"/>
    </row>
    <row r="535" spans="4:27">
      <c r="D535" s="101"/>
      <c r="E535" s="56"/>
      <c r="I535" s="34"/>
      <c r="J535" s="30"/>
      <c r="K535" s="30"/>
      <c r="L535" s="30"/>
      <c r="M535" s="30"/>
      <c r="N535" s="30"/>
      <c r="O535" s="74"/>
      <c r="P535" s="74"/>
      <c r="Q535" s="74"/>
      <c r="R535" s="74"/>
      <c r="S535" s="74"/>
      <c r="T535" s="68"/>
      <c r="U535" s="68"/>
      <c r="V535" s="68"/>
      <c r="W535" s="68"/>
      <c r="X535" s="68"/>
      <c r="AA535" s="30"/>
    </row>
    <row r="536" spans="4:27">
      <c r="D536" s="101"/>
      <c r="E536" s="56"/>
      <c r="I536" s="34"/>
      <c r="J536" s="30"/>
      <c r="K536" s="30"/>
      <c r="L536" s="30"/>
      <c r="M536" s="30"/>
      <c r="N536" s="30"/>
      <c r="O536" s="74"/>
      <c r="P536" s="74"/>
      <c r="Q536" s="74"/>
      <c r="R536" s="74"/>
      <c r="S536" s="74"/>
      <c r="T536" s="68"/>
      <c r="U536" s="68"/>
      <c r="V536" s="68"/>
      <c r="W536" s="68"/>
      <c r="X536" s="68"/>
      <c r="AA536" s="30"/>
    </row>
    <row r="537" spans="4:27">
      <c r="D537" s="101"/>
      <c r="E537" s="56"/>
      <c r="I537" s="34"/>
      <c r="J537" s="30"/>
      <c r="K537" s="30"/>
      <c r="L537" s="30"/>
      <c r="M537" s="30"/>
      <c r="N537" s="30"/>
      <c r="O537" s="74"/>
      <c r="P537" s="74"/>
      <c r="Q537" s="74"/>
      <c r="R537" s="74"/>
      <c r="S537" s="74"/>
      <c r="T537" s="68"/>
      <c r="U537" s="68"/>
      <c r="V537" s="68"/>
      <c r="W537" s="68"/>
      <c r="X537" s="68"/>
      <c r="AA537" s="30"/>
    </row>
    <row r="538" spans="4:27">
      <c r="D538" s="101"/>
      <c r="E538" s="56"/>
      <c r="I538" s="34"/>
      <c r="J538" s="30"/>
      <c r="K538" s="30"/>
      <c r="L538" s="30"/>
      <c r="M538" s="30"/>
      <c r="N538" s="30"/>
      <c r="O538" s="74"/>
      <c r="P538" s="74"/>
      <c r="Q538" s="74"/>
      <c r="R538" s="74"/>
      <c r="S538" s="74"/>
      <c r="T538" s="68"/>
      <c r="U538" s="68"/>
      <c r="V538" s="68"/>
      <c r="W538" s="68"/>
      <c r="X538" s="68"/>
      <c r="AA538" s="30"/>
    </row>
    <row r="539" spans="4:27">
      <c r="D539" s="101"/>
      <c r="E539" s="56"/>
      <c r="I539" s="34"/>
      <c r="J539" s="30"/>
      <c r="K539" s="30"/>
      <c r="L539" s="30"/>
      <c r="M539" s="30"/>
      <c r="N539" s="30"/>
      <c r="O539" s="74"/>
      <c r="P539" s="74"/>
      <c r="Q539" s="74"/>
      <c r="R539" s="74"/>
      <c r="S539" s="74"/>
      <c r="T539" s="68"/>
      <c r="U539" s="68"/>
      <c r="V539" s="68"/>
      <c r="W539" s="68"/>
      <c r="X539" s="68"/>
      <c r="AA539" s="30"/>
    </row>
    <row r="540" spans="4:27">
      <c r="D540" s="101"/>
      <c r="E540" s="56"/>
      <c r="I540" s="34"/>
      <c r="J540" s="30"/>
      <c r="K540" s="30"/>
      <c r="L540" s="30"/>
      <c r="M540" s="30"/>
      <c r="N540" s="30"/>
      <c r="O540" s="74"/>
      <c r="P540" s="74"/>
      <c r="Q540" s="74"/>
      <c r="R540" s="74"/>
      <c r="S540" s="74"/>
      <c r="T540" s="68"/>
      <c r="U540" s="68"/>
      <c r="V540" s="68"/>
      <c r="W540" s="68"/>
      <c r="X540" s="68"/>
      <c r="AA540" s="30"/>
    </row>
    <row r="541" spans="4:27">
      <c r="D541" s="101"/>
      <c r="E541" s="56"/>
      <c r="I541" s="34"/>
      <c r="J541" s="30"/>
      <c r="K541" s="30"/>
      <c r="L541" s="30"/>
      <c r="M541" s="30"/>
      <c r="N541" s="30"/>
      <c r="O541" s="74"/>
      <c r="P541" s="74"/>
      <c r="Q541" s="74"/>
      <c r="R541" s="74"/>
      <c r="S541" s="74"/>
      <c r="T541" s="68"/>
      <c r="U541" s="68"/>
      <c r="V541" s="68"/>
      <c r="W541" s="68"/>
      <c r="X541" s="68"/>
      <c r="AA541" s="30"/>
    </row>
    <row r="542" spans="4:27">
      <c r="D542" s="101"/>
      <c r="E542" s="56"/>
      <c r="I542" s="34"/>
      <c r="J542" s="30"/>
      <c r="K542" s="30"/>
      <c r="L542" s="30"/>
      <c r="M542" s="30"/>
      <c r="N542" s="30"/>
      <c r="O542" s="74"/>
      <c r="P542" s="74"/>
      <c r="Q542" s="74"/>
      <c r="R542" s="74"/>
      <c r="S542" s="74"/>
      <c r="T542" s="68"/>
      <c r="U542" s="68"/>
      <c r="V542" s="68"/>
      <c r="W542" s="68"/>
      <c r="X542" s="68"/>
      <c r="AA542" s="30"/>
    </row>
    <row r="543" spans="4:27">
      <c r="D543" s="101"/>
      <c r="E543" s="56"/>
      <c r="I543" s="34"/>
      <c r="J543" s="30"/>
      <c r="K543" s="30"/>
      <c r="L543" s="30"/>
      <c r="M543" s="30"/>
      <c r="N543" s="30"/>
      <c r="O543" s="74"/>
      <c r="P543" s="74"/>
      <c r="Q543" s="74"/>
      <c r="R543" s="74"/>
      <c r="S543" s="74"/>
      <c r="T543" s="68"/>
      <c r="U543" s="68"/>
      <c r="V543" s="68"/>
      <c r="W543" s="68"/>
      <c r="X543" s="68"/>
      <c r="AA543" s="30"/>
    </row>
    <row r="544" spans="4:27">
      <c r="D544" s="101"/>
      <c r="E544" s="56"/>
      <c r="I544" s="34"/>
      <c r="J544" s="30"/>
      <c r="K544" s="30"/>
      <c r="L544" s="30"/>
      <c r="M544" s="30"/>
      <c r="N544" s="30"/>
      <c r="O544" s="74"/>
      <c r="P544" s="74"/>
      <c r="Q544" s="74"/>
      <c r="R544" s="74"/>
      <c r="S544" s="74"/>
      <c r="T544" s="68"/>
      <c r="U544" s="68"/>
      <c r="V544" s="68"/>
      <c r="W544" s="68"/>
      <c r="X544" s="68"/>
      <c r="AA544" s="30"/>
    </row>
    <row r="545" spans="4:27">
      <c r="D545" s="101"/>
      <c r="E545" s="56"/>
      <c r="I545" s="34"/>
      <c r="J545" s="30"/>
      <c r="K545" s="30"/>
      <c r="L545" s="30"/>
      <c r="M545" s="30"/>
      <c r="N545" s="30"/>
      <c r="O545" s="74"/>
      <c r="P545" s="74"/>
      <c r="Q545" s="74"/>
      <c r="R545" s="74"/>
      <c r="S545" s="74"/>
      <c r="T545" s="68"/>
      <c r="U545" s="68"/>
      <c r="V545" s="68"/>
      <c r="W545" s="68"/>
      <c r="X545" s="68"/>
      <c r="AA545" s="30"/>
    </row>
    <row r="546" spans="4:27">
      <c r="D546" s="101"/>
      <c r="E546" s="56"/>
      <c r="I546" s="34"/>
      <c r="J546" s="30"/>
      <c r="K546" s="30"/>
      <c r="L546" s="30"/>
      <c r="M546" s="30"/>
      <c r="N546" s="30"/>
      <c r="O546" s="74"/>
      <c r="P546" s="74"/>
      <c r="Q546" s="74"/>
      <c r="R546" s="74"/>
      <c r="S546" s="74"/>
      <c r="T546" s="68"/>
      <c r="U546" s="68"/>
      <c r="V546" s="68"/>
      <c r="W546" s="68"/>
      <c r="X546" s="68"/>
      <c r="AA546" s="30"/>
    </row>
    <row r="547" spans="4:27">
      <c r="D547" s="101"/>
      <c r="E547" s="56"/>
      <c r="I547" s="34"/>
      <c r="J547" s="30"/>
      <c r="K547" s="30"/>
      <c r="L547" s="30"/>
      <c r="M547" s="30"/>
      <c r="N547" s="30"/>
      <c r="O547" s="74"/>
      <c r="P547" s="74"/>
      <c r="Q547" s="74"/>
      <c r="R547" s="74"/>
      <c r="S547" s="74"/>
      <c r="T547" s="68"/>
      <c r="U547" s="68"/>
      <c r="V547" s="68"/>
      <c r="W547" s="68"/>
      <c r="X547" s="68"/>
      <c r="AA547" s="30"/>
    </row>
    <row r="548" spans="4:27">
      <c r="D548" s="101"/>
      <c r="E548" s="56"/>
      <c r="I548" s="34"/>
      <c r="J548" s="30"/>
      <c r="K548" s="30"/>
      <c r="L548" s="30"/>
      <c r="M548" s="30"/>
      <c r="N548" s="30"/>
      <c r="O548" s="74"/>
      <c r="P548" s="74"/>
      <c r="Q548" s="74"/>
      <c r="R548" s="74"/>
      <c r="S548" s="74"/>
      <c r="T548" s="68"/>
      <c r="U548" s="68"/>
      <c r="V548" s="68"/>
      <c r="W548" s="68"/>
      <c r="X548" s="68"/>
      <c r="AA548" s="30"/>
    </row>
    <row r="549" spans="4:27">
      <c r="D549" s="101"/>
      <c r="E549" s="56"/>
      <c r="I549" s="34"/>
      <c r="J549" s="30"/>
      <c r="K549" s="30"/>
      <c r="L549" s="30"/>
      <c r="M549" s="30"/>
      <c r="N549" s="30"/>
      <c r="O549" s="74"/>
      <c r="P549" s="74"/>
      <c r="Q549" s="74"/>
      <c r="R549" s="74"/>
      <c r="S549" s="74"/>
      <c r="T549" s="68"/>
      <c r="U549" s="68"/>
      <c r="V549" s="68"/>
      <c r="W549" s="68"/>
      <c r="X549" s="68"/>
      <c r="AA549" s="30"/>
    </row>
    <row r="550" spans="4:27">
      <c r="D550" s="101"/>
      <c r="E550" s="56"/>
      <c r="I550" s="34"/>
      <c r="J550" s="30"/>
      <c r="K550" s="30"/>
      <c r="L550" s="30"/>
      <c r="M550" s="30"/>
      <c r="N550" s="30"/>
      <c r="O550" s="74"/>
      <c r="P550" s="74"/>
      <c r="Q550" s="74"/>
      <c r="R550" s="74"/>
      <c r="S550" s="74"/>
      <c r="T550" s="68"/>
      <c r="U550" s="68"/>
      <c r="V550" s="68"/>
      <c r="W550" s="68"/>
      <c r="X550" s="68"/>
      <c r="AA550" s="30"/>
    </row>
    <row r="551" spans="4:27">
      <c r="D551" s="101"/>
      <c r="E551" s="56"/>
      <c r="I551" s="34"/>
      <c r="J551" s="30"/>
      <c r="K551" s="30"/>
      <c r="L551" s="30"/>
      <c r="M551" s="30"/>
      <c r="N551" s="30"/>
      <c r="O551" s="74"/>
      <c r="P551" s="74"/>
      <c r="Q551" s="74"/>
      <c r="R551" s="74"/>
      <c r="S551" s="74"/>
      <c r="T551" s="68"/>
      <c r="U551" s="68"/>
      <c r="V551" s="68"/>
      <c r="W551" s="68"/>
      <c r="X551" s="68"/>
      <c r="AA551" s="30"/>
    </row>
    <row r="552" spans="4:27">
      <c r="D552" s="101"/>
      <c r="E552" s="56"/>
      <c r="I552" s="34"/>
      <c r="J552" s="30"/>
      <c r="K552" s="30"/>
      <c r="L552" s="30"/>
      <c r="M552" s="30"/>
      <c r="N552" s="30"/>
      <c r="O552" s="74"/>
      <c r="P552" s="74"/>
      <c r="Q552" s="74"/>
      <c r="R552" s="74"/>
      <c r="S552" s="74"/>
      <c r="T552" s="68"/>
      <c r="U552" s="68"/>
      <c r="V552" s="68"/>
      <c r="W552" s="68"/>
      <c r="X552" s="68"/>
      <c r="AA552" s="30"/>
    </row>
    <row r="553" spans="4:27">
      <c r="D553" s="101"/>
      <c r="E553" s="56"/>
      <c r="I553" s="34"/>
      <c r="J553" s="30"/>
      <c r="K553" s="30"/>
      <c r="L553" s="30"/>
      <c r="M553" s="30"/>
      <c r="N553" s="30"/>
      <c r="O553" s="74"/>
      <c r="P553" s="74"/>
      <c r="Q553" s="74"/>
      <c r="R553" s="74"/>
      <c r="S553" s="74"/>
      <c r="T553" s="68"/>
      <c r="U553" s="68"/>
      <c r="V553" s="68"/>
      <c r="W553" s="68"/>
      <c r="X553" s="68"/>
      <c r="AA553" s="30"/>
    </row>
    <row r="554" spans="4:27">
      <c r="D554" s="101"/>
      <c r="E554" s="56"/>
      <c r="I554" s="34"/>
      <c r="J554" s="30"/>
      <c r="K554" s="30"/>
      <c r="L554" s="30"/>
      <c r="M554" s="30"/>
      <c r="N554" s="30"/>
      <c r="O554" s="74"/>
      <c r="P554" s="74"/>
      <c r="Q554" s="74"/>
      <c r="R554" s="74"/>
      <c r="S554" s="74"/>
      <c r="T554" s="68"/>
      <c r="U554" s="68"/>
      <c r="V554" s="68"/>
      <c r="W554" s="68"/>
      <c r="X554" s="68"/>
      <c r="AA554" s="30"/>
    </row>
    <row r="555" spans="4:27">
      <c r="D555" s="101"/>
      <c r="E555" s="56"/>
      <c r="I555" s="34"/>
      <c r="J555" s="30"/>
      <c r="K555" s="30"/>
      <c r="L555" s="30"/>
      <c r="M555" s="30"/>
      <c r="N555" s="30"/>
      <c r="O555" s="74"/>
      <c r="P555" s="74"/>
      <c r="Q555" s="74"/>
      <c r="R555" s="74"/>
      <c r="S555" s="74"/>
      <c r="T555" s="68"/>
      <c r="U555" s="68"/>
      <c r="V555" s="68"/>
      <c r="W555" s="68"/>
      <c r="X555" s="68"/>
      <c r="AA555" s="30"/>
    </row>
    <row r="556" spans="4:27">
      <c r="D556" s="101"/>
      <c r="E556" s="56"/>
      <c r="I556" s="34"/>
      <c r="J556" s="30"/>
      <c r="K556" s="30"/>
      <c r="L556" s="30"/>
      <c r="M556" s="30"/>
      <c r="N556" s="30"/>
      <c r="O556" s="74"/>
      <c r="P556" s="74"/>
      <c r="Q556" s="74"/>
      <c r="R556" s="74"/>
      <c r="S556" s="74"/>
      <c r="T556" s="68"/>
      <c r="U556" s="68"/>
      <c r="V556" s="68"/>
      <c r="W556" s="68"/>
      <c r="X556" s="68"/>
      <c r="AA556" s="30"/>
    </row>
    <row r="557" spans="4:27">
      <c r="D557" s="101"/>
      <c r="E557" s="56"/>
      <c r="I557" s="34"/>
      <c r="J557" s="30"/>
      <c r="K557" s="30"/>
      <c r="L557" s="30"/>
      <c r="M557" s="30"/>
      <c r="N557" s="30"/>
      <c r="O557" s="74"/>
      <c r="P557" s="74"/>
      <c r="Q557" s="74"/>
      <c r="R557" s="74"/>
      <c r="S557" s="74"/>
      <c r="T557" s="68"/>
      <c r="U557" s="68"/>
      <c r="V557" s="68"/>
      <c r="W557" s="68"/>
      <c r="X557" s="68"/>
      <c r="AA557" s="30"/>
    </row>
    <row r="558" spans="4:27">
      <c r="D558" s="101"/>
      <c r="E558" s="56"/>
      <c r="I558" s="34"/>
      <c r="J558" s="30"/>
      <c r="K558" s="30"/>
      <c r="L558" s="30"/>
      <c r="M558" s="30"/>
      <c r="N558" s="30"/>
      <c r="O558" s="74"/>
      <c r="P558" s="74"/>
      <c r="Q558" s="74"/>
      <c r="R558" s="74"/>
      <c r="S558" s="74"/>
      <c r="T558" s="68"/>
      <c r="U558" s="68"/>
      <c r="V558" s="68"/>
      <c r="W558" s="68"/>
      <c r="X558" s="68"/>
      <c r="AA558" s="30"/>
    </row>
    <row r="559" spans="4:27">
      <c r="D559" s="101"/>
      <c r="E559" s="56"/>
      <c r="I559" s="34"/>
      <c r="J559" s="30"/>
      <c r="K559" s="30"/>
      <c r="L559" s="30"/>
      <c r="M559" s="30"/>
      <c r="N559" s="30"/>
      <c r="O559" s="74"/>
      <c r="P559" s="74"/>
      <c r="Q559" s="74"/>
      <c r="R559" s="74"/>
      <c r="S559" s="74"/>
      <c r="T559" s="68"/>
      <c r="U559" s="68"/>
      <c r="V559" s="68"/>
      <c r="W559" s="68"/>
      <c r="X559" s="68"/>
      <c r="AA559" s="30"/>
    </row>
    <row r="560" spans="4:27">
      <c r="D560" s="101"/>
      <c r="E560" s="56"/>
      <c r="I560" s="34"/>
      <c r="J560" s="30"/>
      <c r="K560" s="30"/>
      <c r="L560" s="30"/>
      <c r="M560" s="30"/>
      <c r="N560" s="30"/>
      <c r="O560" s="74"/>
      <c r="P560" s="74"/>
      <c r="Q560" s="74"/>
      <c r="R560" s="74"/>
      <c r="S560" s="74"/>
      <c r="T560" s="68"/>
      <c r="U560" s="68"/>
      <c r="V560" s="68"/>
      <c r="W560" s="68"/>
      <c r="X560" s="68"/>
      <c r="AA560" s="30"/>
    </row>
    <row r="561" spans="4:27">
      <c r="D561" s="101"/>
      <c r="E561" s="56"/>
      <c r="I561" s="34"/>
      <c r="J561" s="30"/>
      <c r="K561" s="30"/>
      <c r="L561" s="30"/>
      <c r="M561" s="30"/>
      <c r="N561" s="30"/>
      <c r="O561" s="74"/>
      <c r="P561" s="74"/>
      <c r="Q561" s="74"/>
      <c r="R561" s="74"/>
      <c r="S561" s="74"/>
      <c r="T561" s="68"/>
      <c r="U561" s="68"/>
      <c r="V561" s="68"/>
      <c r="W561" s="68"/>
      <c r="X561" s="68"/>
      <c r="AA561" s="30"/>
    </row>
    <row r="562" spans="4:27">
      <c r="D562" s="101"/>
      <c r="E562" s="56"/>
      <c r="I562" s="34"/>
      <c r="J562" s="30"/>
      <c r="K562" s="30"/>
      <c r="L562" s="30"/>
      <c r="M562" s="30"/>
      <c r="N562" s="30"/>
      <c r="O562" s="74"/>
      <c r="P562" s="74"/>
      <c r="Q562" s="74"/>
      <c r="R562" s="74"/>
      <c r="S562" s="74"/>
      <c r="T562" s="68"/>
      <c r="U562" s="68"/>
      <c r="V562" s="68"/>
      <c r="W562" s="68"/>
      <c r="X562" s="68"/>
      <c r="AA562" s="30"/>
    </row>
    <row r="563" spans="4:27">
      <c r="D563" s="101"/>
      <c r="E563" s="56"/>
      <c r="I563" s="34"/>
      <c r="J563" s="30"/>
      <c r="K563" s="30"/>
      <c r="L563" s="30"/>
      <c r="M563" s="30"/>
      <c r="N563" s="30"/>
      <c r="O563" s="74"/>
      <c r="P563" s="74"/>
      <c r="Q563" s="74"/>
      <c r="R563" s="74"/>
      <c r="S563" s="74"/>
      <c r="T563" s="68"/>
      <c r="U563" s="68"/>
      <c r="V563" s="68"/>
      <c r="W563" s="68"/>
      <c r="X563" s="68"/>
      <c r="AA563" s="30"/>
    </row>
    <row r="564" spans="4:27">
      <c r="D564" s="101"/>
      <c r="E564" s="56"/>
      <c r="I564" s="34"/>
      <c r="J564" s="30"/>
      <c r="K564" s="30"/>
      <c r="L564" s="30"/>
      <c r="M564" s="30"/>
      <c r="N564" s="30"/>
      <c r="O564" s="74"/>
      <c r="P564" s="74"/>
      <c r="Q564" s="74"/>
      <c r="R564" s="74"/>
      <c r="S564" s="74"/>
      <c r="T564" s="68"/>
      <c r="U564" s="68"/>
      <c r="V564" s="68"/>
      <c r="W564" s="68"/>
      <c r="X564" s="68"/>
      <c r="AA564" s="30"/>
    </row>
    <row r="565" spans="4:27">
      <c r="D565" s="101"/>
      <c r="E565" s="56"/>
      <c r="I565" s="34"/>
      <c r="J565" s="30"/>
      <c r="K565" s="30"/>
      <c r="L565" s="30"/>
      <c r="M565" s="30"/>
      <c r="N565" s="30"/>
      <c r="O565" s="74"/>
      <c r="P565" s="74"/>
      <c r="Q565" s="74"/>
      <c r="R565" s="74"/>
      <c r="S565" s="74"/>
      <c r="T565" s="68"/>
      <c r="U565" s="68"/>
      <c r="V565" s="68"/>
      <c r="W565" s="68"/>
      <c r="X565" s="68"/>
      <c r="AA565" s="30"/>
    </row>
    <row r="566" spans="4:27">
      <c r="D566" s="101"/>
      <c r="E566" s="56"/>
      <c r="I566" s="34"/>
      <c r="J566" s="30"/>
      <c r="K566" s="30"/>
      <c r="L566" s="30"/>
      <c r="M566" s="30"/>
      <c r="N566" s="30"/>
      <c r="O566" s="74"/>
      <c r="P566" s="74"/>
      <c r="Q566" s="74"/>
      <c r="R566" s="74"/>
      <c r="S566" s="74"/>
      <c r="T566" s="68"/>
      <c r="U566" s="68"/>
      <c r="V566" s="68"/>
      <c r="W566" s="68"/>
      <c r="X566" s="68"/>
      <c r="AA566" s="30"/>
    </row>
    <row r="567" spans="4:27">
      <c r="D567" s="101"/>
      <c r="E567" s="56"/>
      <c r="I567" s="34"/>
      <c r="J567" s="30"/>
      <c r="K567" s="30"/>
      <c r="L567" s="30"/>
      <c r="M567" s="30"/>
      <c r="N567" s="30"/>
      <c r="O567" s="74"/>
      <c r="P567" s="74"/>
      <c r="Q567" s="74"/>
      <c r="R567" s="74"/>
      <c r="S567" s="74"/>
      <c r="T567" s="68"/>
      <c r="U567" s="68"/>
      <c r="V567" s="68"/>
      <c r="W567" s="68"/>
      <c r="X567" s="68"/>
      <c r="AA567" s="30"/>
    </row>
    <row r="568" spans="4:27">
      <c r="D568" s="101"/>
      <c r="E568" s="56"/>
      <c r="I568" s="34"/>
      <c r="J568" s="30"/>
      <c r="K568" s="30"/>
      <c r="L568" s="30"/>
      <c r="M568" s="30"/>
      <c r="N568" s="30"/>
      <c r="O568" s="74"/>
      <c r="P568" s="74"/>
      <c r="Q568" s="74"/>
      <c r="R568" s="74"/>
      <c r="S568" s="74"/>
      <c r="T568" s="68"/>
      <c r="U568" s="68"/>
      <c r="V568" s="68"/>
      <c r="W568" s="68"/>
      <c r="X568" s="68"/>
      <c r="AA568" s="30"/>
    </row>
    <row r="569" spans="4:27">
      <c r="D569" s="101"/>
      <c r="E569" s="56"/>
      <c r="I569" s="34"/>
      <c r="J569" s="30"/>
      <c r="K569" s="30"/>
      <c r="L569" s="30"/>
      <c r="M569" s="30"/>
      <c r="N569" s="30"/>
      <c r="O569" s="74"/>
      <c r="P569" s="74"/>
      <c r="Q569" s="74"/>
      <c r="R569" s="74"/>
      <c r="S569" s="74"/>
      <c r="T569" s="68"/>
      <c r="U569" s="68"/>
      <c r="V569" s="68"/>
      <c r="W569" s="68"/>
      <c r="X569" s="68"/>
      <c r="AA569" s="30"/>
    </row>
    <row r="570" spans="4:27">
      <c r="D570" s="101"/>
      <c r="E570" s="56"/>
      <c r="I570" s="34"/>
      <c r="J570" s="30"/>
      <c r="K570" s="30"/>
      <c r="L570" s="30"/>
      <c r="M570" s="30"/>
      <c r="N570" s="30"/>
      <c r="O570" s="74"/>
      <c r="P570" s="74"/>
      <c r="Q570" s="74"/>
      <c r="R570" s="74"/>
      <c r="S570" s="74"/>
      <c r="T570" s="68"/>
      <c r="U570" s="68"/>
      <c r="V570" s="68"/>
      <c r="W570" s="68"/>
      <c r="X570" s="68"/>
      <c r="AA570" s="30"/>
    </row>
    <row r="571" spans="4:27">
      <c r="D571" s="101"/>
      <c r="E571" s="56"/>
      <c r="I571" s="34"/>
      <c r="J571" s="30"/>
      <c r="K571" s="30"/>
      <c r="L571" s="30"/>
      <c r="M571" s="30"/>
      <c r="N571" s="30"/>
      <c r="O571" s="74"/>
      <c r="P571" s="74"/>
      <c r="Q571" s="74"/>
      <c r="R571" s="74"/>
      <c r="S571" s="74"/>
      <c r="T571" s="68"/>
      <c r="U571" s="68"/>
      <c r="V571" s="68"/>
      <c r="W571" s="68"/>
      <c r="X571" s="68"/>
      <c r="AA571" s="30"/>
    </row>
    <row r="572" spans="4:27">
      <c r="D572" s="101"/>
      <c r="E572" s="56"/>
      <c r="I572" s="34"/>
      <c r="J572" s="30"/>
      <c r="K572" s="30"/>
      <c r="L572" s="30"/>
      <c r="M572" s="30"/>
      <c r="N572" s="30"/>
      <c r="O572" s="74"/>
      <c r="P572" s="74"/>
      <c r="Q572" s="74"/>
      <c r="R572" s="74"/>
      <c r="S572" s="74"/>
      <c r="T572" s="68"/>
      <c r="U572" s="68"/>
      <c r="V572" s="68"/>
      <c r="W572" s="68"/>
      <c r="X572" s="68"/>
      <c r="AA572" s="30"/>
    </row>
    <row r="573" spans="4:27">
      <c r="D573" s="101"/>
      <c r="E573" s="56"/>
      <c r="I573" s="34"/>
      <c r="J573" s="30"/>
      <c r="K573" s="30"/>
      <c r="L573" s="30"/>
      <c r="M573" s="30"/>
      <c r="N573" s="30"/>
      <c r="O573" s="74"/>
      <c r="P573" s="74"/>
      <c r="Q573" s="74"/>
      <c r="R573" s="74"/>
      <c r="S573" s="74"/>
      <c r="T573" s="68"/>
      <c r="U573" s="68"/>
      <c r="V573" s="68"/>
      <c r="W573" s="68"/>
      <c r="X573" s="68"/>
      <c r="AA573" s="30"/>
    </row>
    <row r="574" spans="4:27">
      <c r="D574" s="101"/>
      <c r="E574" s="56"/>
      <c r="I574" s="34"/>
      <c r="J574" s="30"/>
      <c r="K574" s="30"/>
      <c r="L574" s="30"/>
      <c r="M574" s="30"/>
      <c r="N574" s="30"/>
      <c r="O574" s="74"/>
      <c r="P574" s="74"/>
      <c r="Q574" s="74"/>
      <c r="R574" s="74"/>
      <c r="S574" s="74"/>
      <c r="T574" s="68"/>
      <c r="U574" s="68"/>
      <c r="V574" s="68"/>
      <c r="W574" s="68"/>
      <c r="X574" s="68"/>
      <c r="AA574" s="30"/>
    </row>
    <row r="575" spans="4:27">
      <c r="D575" s="101"/>
      <c r="E575" s="56"/>
      <c r="I575" s="34"/>
      <c r="J575" s="30"/>
      <c r="K575" s="30"/>
      <c r="L575" s="30"/>
      <c r="M575" s="30"/>
      <c r="N575" s="30"/>
      <c r="O575" s="74"/>
      <c r="P575" s="74"/>
      <c r="Q575" s="74"/>
      <c r="R575" s="74"/>
      <c r="S575" s="74"/>
      <c r="T575" s="68"/>
      <c r="U575" s="68"/>
      <c r="V575" s="68"/>
      <c r="W575" s="68"/>
      <c r="X575" s="68"/>
      <c r="AA575" s="30"/>
    </row>
    <row r="576" spans="4:27">
      <c r="D576" s="101"/>
      <c r="E576" s="56"/>
      <c r="I576" s="34"/>
      <c r="J576" s="30"/>
      <c r="K576" s="30"/>
      <c r="L576" s="30"/>
      <c r="M576" s="30"/>
      <c r="N576" s="30"/>
      <c r="O576" s="74"/>
      <c r="P576" s="74"/>
      <c r="Q576" s="74"/>
      <c r="R576" s="74"/>
      <c r="S576" s="74"/>
      <c r="T576" s="68"/>
      <c r="U576" s="68"/>
      <c r="V576" s="68"/>
      <c r="W576" s="68"/>
      <c r="X576" s="68"/>
      <c r="AA576" s="30"/>
    </row>
    <row r="577" spans="4:27">
      <c r="D577" s="101"/>
      <c r="E577" s="56"/>
      <c r="I577" s="34"/>
      <c r="J577" s="30"/>
      <c r="K577" s="30"/>
      <c r="L577" s="30"/>
      <c r="M577" s="30"/>
      <c r="N577" s="30"/>
      <c r="O577" s="74"/>
      <c r="P577" s="74"/>
      <c r="Q577" s="74"/>
      <c r="R577" s="74"/>
      <c r="S577" s="74"/>
      <c r="T577" s="68"/>
      <c r="U577" s="68"/>
      <c r="V577" s="68"/>
      <c r="W577" s="68"/>
      <c r="X577" s="68"/>
      <c r="AA577" s="30"/>
    </row>
    <row r="578" spans="4:27">
      <c r="D578" s="101"/>
      <c r="E578" s="56"/>
      <c r="I578" s="34"/>
      <c r="J578" s="30"/>
      <c r="K578" s="30"/>
      <c r="L578" s="30"/>
      <c r="M578" s="30"/>
      <c r="N578" s="30"/>
      <c r="O578" s="74"/>
      <c r="P578" s="74"/>
      <c r="Q578" s="74"/>
      <c r="R578" s="74"/>
      <c r="S578" s="74"/>
      <c r="T578" s="68"/>
      <c r="U578" s="68"/>
      <c r="V578" s="68"/>
      <c r="W578" s="68"/>
      <c r="X578" s="68"/>
      <c r="AA578" s="30"/>
    </row>
    <row r="579" spans="4:27">
      <c r="D579" s="101"/>
      <c r="E579" s="56"/>
      <c r="I579" s="34"/>
      <c r="J579" s="30"/>
      <c r="K579" s="30"/>
      <c r="L579" s="30"/>
      <c r="M579" s="30"/>
      <c r="N579" s="30"/>
      <c r="O579" s="74"/>
      <c r="P579" s="74"/>
      <c r="Q579" s="74"/>
      <c r="R579" s="74"/>
      <c r="S579" s="74"/>
      <c r="T579" s="68"/>
      <c r="U579" s="68"/>
      <c r="V579" s="68"/>
      <c r="W579" s="68"/>
      <c r="X579" s="68"/>
      <c r="AA579" s="30"/>
    </row>
    <row r="580" spans="4:27">
      <c r="D580" s="101"/>
      <c r="E580" s="56"/>
      <c r="I580" s="34"/>
      <c r="J580" s="30"/>
      <c r="K580" s="30"/>
      <c r="L580" s="30"/>
      <c r="M580" s="30"/>
      <c r="N580" s="30"/>
      <c r="O580" s="74"/>
      <c r="P580" s="74"/>
      <c r="Q580" s="74"/>
      <c r="R580" s="74"/>
      <c r="S580" s="74"/>
      <c r="T580" s="68"/>
      <c r="U580" s="68"/>
      <c r="V580" s="68"/>
      <c r="W580" s="68"/>
      <c r="X580" s="68"/>
      <c r="AA580" s="30"/>
    </row>
    <row r="581" spans="4:27">
      <c r="D581" s="101"/>
      <c r="E581" s="56"/>
      <c r="I581" s="34"/>
      <c r="J581" s="30"/>
      <c r="K581" s="30"/>
      <c r="L581" s="30"/>
      <c r="M581" s="30"/>
      <c r="N581" s="30"/>
      <c r="O581" s="74"/>
      <c r="P581" s="74"/>
      <c r="Q581" s="74"/>
      <c r="R581" s="74"/>
      <c r="S581" s="74"/>
      <c r="T581" s="68"/>
      <c r="U581" s="68"/>
      <c r="V581" s="68"/>
      <c r="W581" s="68"/>
      <c r="X581" s="68"/>
      <c r="AA581" s="30"/>
    </row>
    <row r="582" spans="4:27">
      <c r="D582" s="101"/>
      <c r="E582" s="56"/>
      <c r="I582" s="34"/>
      <c r="J582" s="30"/>
      <c r="K582" s="30"/>
      <c r="L582" s="30"/>
      <c r="M582" s="30"/>
      <c r="N582" s="30"/>
      <c r="O582" s="74"/>
      <c r="P582" s="74"/>
      <c r="Q582" s="74"/>
      <c r="R582" s="74"/>
      <c r="S582" s="74"/>
      <c r="T582" s="68"/>
      <c r="U582" s="68"/>
      <c r="V582" s="68"/>
      <c r="W582" s="68"/>
      <c r="X582" s="68"/>
      <c r="AA582" s="30"/>
    </row>
    <row r="583" spans="4:27">
      <c r="D583" s="101"/>
      <c r="E583" s="56"/>
      <c r="I583" s="34"/>
      <c r="J583" s="30"/>
      <c r="K583" s="30"/>
      <c r="L583" s="30"/>
      <c r="M583" s="30"/>
      <c r="N583" s="30"/>
      <c r="O583" s="74"/>
      <c r="P583" s="74"/>
      <c r="Q583" s="74"/>
      <c r="R583" s="74"/>
      <c r="S583" s="74"/>
      <c r="T583" s="68"/>
      <c r="U583" s="68"/>
      <c r="V583" s="68"/>
      <c r="W583" s="68"/>
      <c r="X583" s="68"/>
      <c r="AA583" s="30"/>
    </row>
    <row r="584" spans="4:27">
      <c r="D584" s="101"/>
      <c r="E584" s="56"/>
      <c r="I584" s="34"/>
      <c r="J584" s="30"/>
      <c r="K584" s="30"/>
      <c r="L584" s="30"/>
      <c r="M584" s="30"/>
      <c r="N584" s="30"/>
      <c r="O584" s="74"/>
      <c r="P584" s="74"/>
      <c r="Q584" s="74"/>
      <c r="R584" s="74"/>
      <c r="S584" s="74"/>
      <c r="T584" s="68"/>
      <c r="U584" s="68"/>
      <c r="V584" s="68"/>
      <c r="W584" s="68"/>
      <c r="X584" s="68"/>
      <c r="AA584" s="30"/>
    </row>
    <row r="585" spans="4:27">
      <c r="D585" s="101"/>
      <c r="E585" s="56"/>
      <c r="I585" s="34"/>
      <c r="J585" s="30"/>
      <c r="K585" s="30"/>
      <c r="L585" s="30"/>
      <c r="M585" s="30"/>
      <c r="N585" s="30"/>
      <c r="O585" s="74"/>
      <c r="P585" s="74"/>
      <c r="Q585" s="74"/>
      <c r="R585" s="74"/>
      <c r="S585" s="74"/>
      <c r="T585" s="68"/>
      <c r="U585" s="68"/>
      <c r="V585" s="68"/>
      <c r="W585" s="68"/>
      <c r="X585" s="68"/>
      <c r="AA585" s="30"/>
    </row>
    <row r="586" spans="4:27">
      <c r="D586" s="101"/>
      <c r="E586" s="56"/>
      <c r="I586" s="34"/>
      <c r="J586" s="30"/>
      <c r="K586" s="30"/>
      <c r="L586" s="30"/>
      <c r="M586" s="30"/>
      <c r="N586" s="30"/>
      <c r="O586" s="74"/>
      <c r="P586" s="74"/>
      <c r="Q586" s="74"/>
      <c r="R586" s="74"/>
      <c r="S586" s="74"/>
      <c r="T586" s="68"/>
      <c r="U586" s="68"/>
      <c r="V586" s="68"/>
      <c r="W586" s="68"/>
      <c r="X586" s="68"/>
      <c r="AA586" s="30"/>
    </row>
    <row r="587" spans="4:27">
      <c r="D587" s="101"/>
      <c r="E587" s="56"/>
      <c r="I587" s="34"/>
      <c r="J587" s="30"/>
      <c r="K587" s="30"/>
      <c r="L587" s="30"/>
      <c r="M587" s="30"/>
      <c r="N587" s="30"/>
      <c r="O587" s="74"/>
      <c r="P587" s="74"/>
      <c r="Q587" s="74"/>
      <c r="R587" s="74"/>
      <c r="S587" s="74"/>
      <c r="T587" s="68"/>
      <c r="U587" s="68"/>
      <c r="V587" s="68"/>
      <c r="W587" s="68"/>
      <c r="X587" s="68"/>
      <c r="AA587" s="30"/>
    </row>
    <row r="588" spans="4:27">
      <c r="D588" s="101"/>
      <c r="E588" s="56"/>
      <c r="I588" s="34"/>
      <c r="J588" s="30"/>
      <c r="K588" s="30"/>
      <c r="L588" s="30"/>
      <c r="M588" s="30"/>
      <c r="N588" s="30"/>
      <c r="O588" s="74"/>
      <c r="P588" s="74"/>
      <c r="Q588" s="74"/>
      <c r="R588" s="74"/>
      <c r="S588" s="74"/>
      <c r="T588" s="68"/>
      <c r="U588" s="68"/>
      <c r="V588" s="68"/>
      <c r="W588" s="68"/>
      <c r="X588" s="68"/>
      <c r="AA588" s="30"/>
    </row>
    <row r="589" spans="4:27">
      <c r="D589" s="101"/>
      <c r="E589" s="56"/>
      <c r="I589" s="34"/>
      <c r="J589" s="30"/>
      <c r="K589" s="30"/>
      <c r="L589" s="30"/>
      <c r="M589" s="30"/>
      <c r="N589" s="30"/>
      <c r="O589" s="74"/>
      <c r="P589" s="74"/>
      <c r="Q589" s="74"/>
      <c r="R589" s="74"/>
      <c r="S589" s="74"/>
      <c r="T589" s="68"/>
      <c r="U589" s="68"/>
      <c r="V589" s="68"/>
      <c r="W589" s="68"/>
      <c r="X589" s="68"/>
      <c r="AA589" s="30"/>
    </row>
    <row r="590" spans="4:27">
      <c r="D590" s="101"/>
      <c r="E590" s="56"/>
      <c r="I590" s="34"/>
      <c r="J590" s="30"/>
      <c r="K590" s="30"/>
      <c r="L590" s="30"/>
      <c r="M590" s="30"/>
      <c r="N590" s="30"/>
      <c r="O590" s="74"/>
      <c r="P590" s="74"/>
      <c r="Q590" s="74"/>
      <c r="R590" s="74"/>
      <c r="S590" s="74"/>
      <c r="T590" s="68"/>
      <c r="U590" s="68"/>
      <c r="V590" s="68"/>
      <c r="W590" s="68"/>
      <c r="X590" s="68"/>
      <c r="AA590" s="30"/>
    </row>
    <row r="591" spans="4:27">
      <c r="D591" s="101"/>
      <c r="E591" s="56"/>
      <c r="I591" s="34"/>
      <c r="J591" s="30"/>
      <c r="K591" s="30"/>
      <c r="L591" s="30"/>
      <c r="M591" s="30"/>
      <c r="N591" s="30"/>
      <c r="O591" s="74"/>
      <c r="P591" s="74"/>
      <c r="Q591" s="74"/>
      <c r="R591" s="74"/>
      <c r="S591" s="74"/>
      <c r="T591" s="68"/>
      <c r="U591" s="68"/>
      <c r="V591" s="68"/>
      <c r="W591" s="68"/>
      <c r="X591" s="68"/>
      <c r="AA591" s="30"/>
    </row>
    <row r="592" spans="4:27">
      <c r="D592" s="101"/>
      <c r="E592" s="56"/>
      <c r="I592" s="34"/>
      <c r="J592" s="30"/>
      <c r="K592" s="30"/>
      <c r="L592" s="30"/>
      <c r="M592" s="30"/>
      <c r="N592" s="30"/>
      <c r="O592" s="74"/>
      <c r="P592" s="74"/>
      <c r="Q592" s="74"/>
      <c r="R592" s="74"/>
      <c r="S592" s="74"/>
      <c r="T592" s="68"/>
      <c r="U592" s="68"/>
      <c r="V592" s="68"/>
      <c r="W592" s="68"/>
      <c r="X592" s="68"/>
      <c r="AA592" s="30"/>
    </row>
    <row r="593" spans="4:27">
      <c r="D593" s="101"/>
      <c r="E593" s="56"/>
      <c r="I593" s="34"/>
      <c r="J593" s="30"/>
      <c r="K593" s="30"/>
      <c r="L593" s="30"/>
      <c r="M593" s="30"/>
      <c r="N593" s="30"/>
      <c r="O593" s="74"/>
      <c r="P593" s="74"/>
      <c r="Q593" s="74"/>
      <c r="R593" s="74"/>
      <c r="S593" s="74"/>
      <c r="T593" s="68"/>
      <c r="U593" s="68"/>
      <c r="V593" s="68"/>
      <c r="W593" s="68"/>
      <c r="X593" s="68"/>
      <c r="AA593" s="30"/>
    </row>
    <row r="594" spans="4:27">
      <c r="D594" s="101"/>
      <c r="E594" s="56"/>
      <c r="I594" s="34"/>
      <c r="J594" s="30"/>
      <c r="K594" s="30"/>
      <c r="L594" s="30"/>
      <c r="M594" s="30"/>
      <c r="N594" s="30"/>
      <c r="O594" s="74"/>
      <c r="P594" s="74"/>
      <c r="Q594" s="74"/>
      <c r="R594" s="74"/>
      <c r="S594" s="74"/>
      <c r="T594" s="68"/>
      <c r="U594" s="68"/>
      <c r="V594" s="68"/>
      <c r="W594" s="68"/>
      <c r="X594" s="68"/>
      <c r="AA594" s="30"/>
    </row>
    <row r="595" spans="4:27">
      <c r="D595" s="101"/>
      <c r="E595" s="56"/>
      <c r="I595" s="34"/>
      <c r="J595" s="30"/>
      <c r="K595" s="30"/>
      <c r="L595" s="30"/>
      <c r="M595" s="30"/>
      <c r="N595" s="30"/>
      <c r="O595" s="74"/>
      <c r="P595" s="74"/>
      <c r="Q595" s="74"/>
      <c r="R595" s="74"/>
      <c r="S595" s="74"/>
      <c r="T595" s="68"/>
      <c r="U595" s="68"/>
      <c r="V595" s="68"/>
      <c r="W595" s="68"/>
      <c r="X595" s="68"/>
      <c r="AA595" s="30"/>
    </row>
    <row r="596" spans="4:27">
      <c r="D596" s="101"/>
      <c r="E596" s="56"/>
      <c r="I596" s="34"/>
      <c r="J596" s="30"/>
      <c r="K596" s="30"/>
      <c r="L596" s="30"/>
      <c r="M596" s="30"/>
      <c r="N596" s="30"/>
      <c r="O596" s="74"/>
      <c r="P596" s="74"/>
      <c r="Q596" s="74"/>
      <c r="R596" s="74"/>
      <c r="S596" s="74"/>
      <c r="T596" s="68"/>
      <c r="U596" s="68"/>
      <c r="V596" s="68"/>
      <c r="W596" s="68"/>
      <c r="X596" s="68"/>
      <c r="AA596" s="30"/>
    </row>
    <row r="597" spans="4:27">
      <c r="D597" s="101"/>
      <c r="E597" s="56"/>
      <c r="I597" s="34"/>
      <c r="J597" s="30"/>
      <c r="K597" s="30"/>
      <c r="L597" s="30"/>
      <c r="M597" s="30"/>
      <c r="N597" s="30"/>
      <c r="O597" s="74"/>
      <c r="P597" s="74"/>
      <c r="Q597" s="74"/>
      <c r="R597" s="74"/>
      <c r="S597" s="74"/>
      <c r="T597" s="68"/>
      <c r="U597" s="68"/>
      <c r="V597" s="68"/>
      <c r="W597" s="68"/>
      <c r="X597" s="68"/>
      <c r="AA597" s="30"/>
    </row>
    <row r="598" spans="4:27">
      <c r="D598" s="101"/>
      <c r="E598" s="56"/>
      <c r="I598" s="34"/>
      <c r="J598" s="30"/>
      <c r="K598" s="30"/>
      <c r="L598" s="30"/>
      <c r="M598" s="30"/>
      <c r="N598" s="30"/>
      <c r="O598" s="74"/>
      <c r="P598" s="74"/>
      <c r="Q598" s="74"/>
      <c r="R598" s="74"/>
      <c r="S598" s="74"/>
      <c r="T598" s="68"/>
      <c r="U598" s="68"/>
      <c r="V598" s="68"/>
      <c r="W598" s="68"/>
      <c r="X598" s="68"/>
      <c r="AA598" s="30"/>
    </row>
    <row r="599" spans="4:27">
      <c r="D599" s="101"/>
      <c r="E599" s="56"/>
      <c r="I599" s="34"/>
      <c r="J599" s="30"/>
      <c r="K599" s="30"/>
      <c r="L599" s="30"/>
      <c r="M599" s="30"/>
      <c r="N599" s="30"/>
      <c r="O599" s="74"/>
      <c r="P599" s="74"/>
      <c r="Q599" s="74"/>
      <c r="R599" s="74"/>
      <c r="S599" s="74"/>
      <c r="T599" s="68"/>
      <c r="U599" s="68"/>
      <c r="V599" s="68"/>
      <c r="W599" s="68"/>
      <c r="X599" s="68"/>
      <c r="AA599" s="30"/>
    </row>
    <row r="600" spans="4:27">
      <c r="D600" s="101"/>
      <c r="E600" s="56"/>
      <c r="I600" s="34"/>
      <c r="J600" s="30"/>
      <c r="K600" s="30"/>
      <c r="L600" s="30"/>
      <c r="M600" s="30"/>
      <c r="N600" s="30"/>
      <c r="O600" s="74"/>
      <c r="P600" s="74"/>
      <c r="Q600" s="74"/>
      <c r="R600" s="74"/>
      <c r="S600" s="74"/>
      <c r="T600" s="68"/>
      <c r="U600" s="68"/>
      <c r="V600" s="68"/>
      <c r="W600" s="68"/>
      <c r="X600" s="68"/>
      <c r="AA600" s="30"/>
    </row>
    <row r="601" spans="4:27">
      <c r="D601" s="101"/>
      <c r="E601" s="56"/>
      <c r="I601" s="34"/>
      <c r="J601" s="30"/>
      <c r="K601" s="30"/>
      <c r="L601" s="30"/>
      <c r="M601" s="30"/>
      <c r="N601" s="30"/>
      <c r="O601" s="74"/>
      <c r="P601" s="74"/>
      <c r="Q601" s="74"/>
      <c r="R601" s="74"/>
      <c r="S601" s="74"/>
      <c r="T601" s="68"/>
      <c r="U601" s="68"/>
      <c r="V601" s="68"/>
      <c r="W601" s="68"/>
      <c r="X601" s="68"/>
      <c r="AA601" s="30"/>
    </row>
    <row r="602" spans="4:27">
      <c r="D602" s="101"/>
      <c r="E602" s="56"/>
      <c r="I602" s="34"/>
      <c r="J602" s="30"/>
      <c r="K602" s="30"/>
      <c r="L602" s="30"/>
      <c r="M602" s="30"/>
      <c r="N602" s="30"/>
      <c r="O602" s="74"/>
      <c r="P602" s="74"/>
      <c r="Q602" s="74"/>
      <c r="R602" s="74"/>
      <c r="S602" s="74"/>
      <c r="T602" s="68"/>
      <c r="U602" s="68"/>
      <c r="V602" s="68"/>
      <c r="W602" s="68"/>
      <c r="X602" s="68"/>
      <c r="AA602" s="30"/>
    </row>
    <row r="603" spans="4:27">
      <c r="D603" s="101"/>
      <c r="E603" s="56"/>
      <c r="I603" s="34"/>
      <c r="J603" s="30"/>
      <c r="K603" s="30"/>
      <c r="L603" s="30"/>
      <c r="M603" s="30"/>
      <c r="N603" s="30"/>
      <c r="O603" s="74"/>
      <c r="P603" s="74"/>
      <c r="Q603" s="74"/>
      <c r="R603" s="74"/>
      <c r="S603" s="74"/>
      <c r="T603" s="68"/>
      <c r="U603" s="68"/>
      <c r="V603" s="68"/>
      <c r="W603" s="68"/>
      <c r="X603" s="68"/>
      <c r="AA603" s="30"/>
    </row>
    <row r="604" spans="4:27">
      <c r="D604" s="101"/>
      <c r="E604" s="56"/>
      <c r="I604" s="34"/>
      <c r="J604" s="30"/>
      <c r="K604" s="30"/>
      <c r="L604" s="30"/>
      <c r="M604" s="30"/>
      <c r="N604" s="30"/>
      <c r="O604" s="74"/>
      <c r="P604" s="74"/>
      <c r="Q604" s="74"/>
      <c r="R604" s="74"/>
      <c r="S604" s="74"/>
      <c r="T604" s="68"/>
      <c r="U604" s="68"/>
      <c r="V604" s="68"/>
      <c r="W604" s="68"/>
      <c r="X604" s="68"/>
      <c r="AA604" s="30"/>
    </row>
    <row r="605" spans="4:27">
      <c r="D605" s="101"/>
      <c r="E605" s="56"/>
      <c r="I605" s="34"/>
      <c r="J605" s="30"/>
      <c r="K605" s="30"/>
      <c r="L605" s="30"/>
      <c r="M605" s="30"/>
      <c r="N605" s="30"/>
      <c r="O605" s="74"/>
      <c r="P605" s="74"/>
      <c r="Q605" s="74"/>
      <c r="R605" s="74"/>
      <c r="S605" s="74"/>
      <c r="T605" s="68"/>
      <c r="U605" s="68"/>
      <c r="V605" s="68"/>
      <c r="W605" s="68"/>
      <c r="X605" s="68"/>
      <c r="AA605" s="30"/>
    </row>
    <row r="606" spans="4:27">
      <c r="D606" s="101"/>
      <c r="E606" s="56"/>
      <c r="I606" s="34"/>
      <c r="J606" s="30"/>
      <c r="K606" s="30"/>
      <c r="L606" s="30"/>
      <c r="M606" s="30"/>
      <c r="N606" s="30"/>
      <c r="O606" s="74"/>
      <c r="P606" s="74"/>
      <c r="Q606" s="74"/>
      <c r="R606" s="74"/>
      <c r="S606" s="74"/>
      <c r="T606" s="68"/>
      <c r="U606" s="68"/>
      <c r="V606" s="68"/>
      <c r="W606" s="68"/>
      <c r="X606" s="68"/>
      <c r="AA606" s="30"/>
    </row>
    <row r="607" spans="4:27">
      <c r="D607" s="101"/>
      <c r="E607" s="56"/>
      <c r="I607" s="34"/>
      <c r="J607" s="30"/>
      <c r="K607" s="30"/>
      <c r="L607" s="30"/>
      <c r="M607" s="30"/>
      <c r="N607" s="30"/>
      <c r="O607" s="74"/>
      <c r="P607" s="74"/>
      <c r="Q607" s="74"/>
      <c r="R607" s="74"/>
      <c r="S607" s="74"/>
      <c r="T607" s="68"/>
      <c r="U607" s="68"/>
      <c r="V607" s="68"/>
      <c r="W607" s="68"/>
      <c r="X607" s="68"/>
      <c r="AA607" s="30"/>
    </row>
    <row r="608" spans="4:27">
      <c r="D608" s="101"/>
      <c r="E608" s="56"/>
      <c r="I608" s="34"/>
      <c r="J608" s="30"/>
      <c r="K608" s="30"/>
      <c r="L608" s="30"/>
      <c r="M608" s="30"/>
      <c r="N608" s="30"/>
      <c r="O608" s="74"/>
      <c r="P608" s="74"/>
      <c r="Q608" s="74"/>
      <c r="R608" s="74"/>
      <c r="S608" s="74"/>
      <c r="T608" s="68"/>
      <c r="U608" s="68"/>
      <c r="V608" s="68"/>
      <c r="W608" s="68"/>
      <c r="X608" s="68"/>
      <c r="AA608" s="30"/>
    </row>
    <row r="609" spans="4:27">
      <c r="D609" s="101"/>
      <c r="E609" s="56"/>
      <c r="I609" s="34"/>
      <c r="J609" s="30"/>
      <c r="K609" s="30"/>
      <c r="L609" s="30"/>
      <c r="M609" s="30"/>
      <c r="N609" s="30"/>
      <c r="O609" s="74"/>
      <c r="P609" s="74"/>
      <c r="Q609" s="74"/>
      <c r="R609" s="74"/>
      <c r="S609" s="74"/>
      <c r="T609" s="68"/>
      <c r="U609" s="68"/>
      <c r="V609" s="68"/>
      <c r="W609" s="68"/>
      <c r="X609" s="68"/>
      <c r="AA609" s="30"/>
    </row>
    <row r="610" spans="4:27">
      <c r="D610" s="101"/>
      <c r="E610" s="56"/>
      <c r="I610" s="34"/>
      <c r="J610" s="30"/>
      <c r="K610" s="30"/>
      <c r="L610" s="30"/>
      <c r="M610" s="30"/>
      <c r="N610" s="30"/>
      <c r="O610" s="74"/>
      <c r="P610" s="74"/>
      <c r="Q610" s="74"/>
      <c r="R610" s="74"/>
      <c r="S610" s="74"/>
      <c r="T610" s="68"/>
      <c r="U610" s="68"/>
      <c r="V610" s="68"/>
      <c r="W610" s="68"/>
      <c r="X610" s="68"/>
      <c r="AA610" s="30"/>
    </row>
    <row r="611" spans="4:27">
      <c r="D611" s="101"/>
      <c r="E611" s="56"/>
      <c r="I611" s="34"/>
      <c r="J611" s="30"/>
      <c r="K611" s="30"/>
      <c r="L611" s="30"/>
      <c r="M611" s="30"/>
      <c r="N611" s="30"/>
      <c r="O611" s="74"/>
      <c r="P611" s="74"/>
      <c r="Q611" s="74"/>
      <c r="R611" s="74"/>
      <c r="S611" s="74"/>
      <c r="T611" s="68"/>
      <c r="U611" s="68"/>
      <c r="V611" s="68"/>
      <c r="W611" s="68"/>
      <c r="X611" s="68"/>
      <c r="AA611" s="30"/>
    </row>
    <row r="612" spans="4:27">
      <c r="D612" s="101"/>
      <c r="E612" s="56"/>
      <c r="I612" s="34"/>
      <c r="J612" s="30"/>
      <c r="K612" s="30"/>
      <c r="L612" s="30"/>
      <c r="M612" s="30"/>
      <c r="N612" s="30"/>
      <c r="O612" s="74"/>
      <c r="P612" s="74"/>
      <c r="Q612" s="74"/>
      <c r="R612" s="74"/>
      <c r="S612" s="74"/>
      <c r="T612" s="68"/>
      <c r="U612" s="68"/>
      <c r="V612" s="68"/>
      <c r="W612" s="68"/>
      <c r="X612" s="68"/>
      <c r="AA612" s="30"/>
    </row>
    <row r="613" spans="4:27">
      <c r="D613" s="101"/>
      <c r="E613" s="56"/>
      <c r="I613" s="34"/>
      <c r="J613" s="30"/>
      <c r="K613" s="30"/>
      <c r="L613" s="30"/>
      <c r="M613" s="30"/>
      <c r="N613" s="30"/>
      <c r="O613" s="74"/>
      <c r="P613" s="74"/>
      <c r="Q613" s="74"/>
      <c r="R613" s="74"/>
      <c r="S613" s="74"/>
      <c r="T613" s="68"/>
      <c r="U613" s="68"/>
      <c r="V613" s="68"/>
      <c r="W613" s="68"/>
      <c r="X613" s="68"/>
      <c r="AA613" s="30"/>
    </row>
    <row r="614" spans="4:27">
      <c r="D614" s="101"/>
      <c r="E614" s="56"/>
      <c r="I614" s="34"/>
      <c r="J614" s="30"/>
      <c r="K614" s="30"/>
      <c r="L614" s="30"/>
      <c r="M614" s="30"/>
      <c r="N614" s="30"/>
      <c r="O614" s="74"/>
      <c r="P614" s="74"/>
      <c r="Q614" s="74"/>
      <c r="R614" s="74"/>
      <c r="S614" s="74"/>
      <c r="T614" s="68"/>
      <c r="U614" s="68"/>
      <c r="V614" s="68"/>
      <c r="W614" s="68"/>
      <c r="X614" s="68"/>
      <c r="AA614" s="30"/>
    </row>
    <row r="615" spans="4:27">
      <c r="D615" s="101"/>
      <c r="E615" s="56"/>
      <c r="I615" s="34"/>
      <c r="J615" s="30"/>
      <c r="K615" s="30"/>
      <c r="L615" s="30"/>
      <c r="M615" s="30"/>
      <c r="N615" s="30"/>
      <c r="O615" s="74"/>
      <c r="P615" s="74"/>
      <c r="Q615" s="74"/>
      <c r="R615" s="74"/>
      <c r="S615" s="74"/>
      <c r="T615" s="68"/>
      <c r="U615" s="68"/>
      <c r="V615" s="68"/>
      <c r="W615" s="68"/>
      <c r="X615" s="68"/>
      <c r="AA615" s="30"/>
    </row>
    <row r="616" spans="4:27">
      <c r="D616" s="101"/>
      <c r="E616" s="56"/>
      <c r="I616" s="34"/>
      <c r="J616" s="30"/>
      <c r="K616" s="30"/>
      <c r="L616" s="30"/>
      <c r="M616" s="30"/>
      <c r="N616" s="30"/>
      <c r="O616" s="74"/>
      <c r="P616" s="74"/>
      <c r="Q616" s="74"/>
      <c r="R616" s="74"/>
      <c r="S616" s="74"/>
      <c r="T616" s="68"/>
      <c r="U616" s="68"/>
      <c r="V616" s="68"/>
      <c r="W616" s="68"/>
      <c r="X616" s="68"/>
      <c r="AA616" s="30"/>
    </row>
    <row r="617" spans="4:27">
      <c r="D617" s="101"/>
      <c r="E617" s="56"/>
      <c r="I617" s="34"/>
      <c r="J617" s="30"/>
      <c r="K617" s="30"/>
      <c r="L617" s="30"/>
      <c r="M617" s="30"/>
      <c r="N617" s="30"/>
      <c r="O617" s="74"/>
      <c r="P617" s="74"/>
      <c r="Q617" s="74"/>
      <c r="R617" s="74"/>
      <c r="S617" s="74"/>
      <c r="T617" s="68"/>
      <c r="U617" s="68"/>
      <c r="V617" s="68"/>
      <c r="W617" s="68"/>
      <c r="X617" s="68"/>
      <c r="AA617" s="30"/>
    </row>
    <row r="618" spans="4:27">
      <c r="D618" s="101"/>
      <c r="E618" s="56"/>
      <c r="I618" s="34"/>
      <c r="J618" s="30"/>
      <c r="K618" s="30"/>
      <c r="L618" s="30"/>
      <c r="M618" s="30"/>
      <c r="N618" s="30"/>
      <c r="O618" s="74"/>
      <c r="P618" s="74"/>
      <c r="Q618" s="74"/>
      <c r="R618" s="74"/>
      <c r="S618" s="74"/>
      <c r="T618" s="68"/>
      <c r="U618" s="68"/>
      <c r="V618" s="68"/>
      <c r="W618" s="68"/>
      <c r="X618" s="68"/>
      <c r="AA618" s="30"/>
    </row>
    <row r="619" spans="4:27">
      <c r="D619" s="101"/>
      <c r="E619" s="56"/>
      <c r="I619" s="34"/>
      <c r="J619" s="30"/>
      <c r="K619" s="30"/>
      <c r="L619" s="30"/>
      <c r="M619" s="30"/>
      <c r="N619" s="30"/>
      <c r="O619" s="74"/>
      <c r="P619" s="74"/>
      <c r="Q619" s="74"/>
      <c r="R619" s="74"/>
      <c r="S619" s="74"/>
      <c r="T619" s="68"/>
      <c r="U619" s="68"/>
      <c r="V619" s="68"/>
      <c r="W619" s="68"/>
      <c r="X619" s="68"/>
      <c r="AA619" s="30"/>
    </row>
    <row r="620" spans="4:27">
      <c r="D620" s="101"/>
      <c r="E620" s="56"/>
      <c r="I620" s="34"/>
      <c r="J620" s="30"/>
      <c r="K620" s="30"/>
      <c r="L620" s="30"/>
      <c r="M620" s="30"/>
      <c r="N620" s="30"/>
      <c r="O620" s="74"/>
      <c r="P620" s="74"/>
      <c r="Q620" s="74"/>
      <c r="R620" s="74"/>
      <c r="S620" s="74"/>
      <c r="T620" s="68"/>
      <c r="U620" s="68"/>
      <c r="V620" s="68"/>
      <c r="W620" s="68"/>
      <c r="X620" s="68"/>
      <c r="AA620" s="30"/>
    </row>
    <row r="621" spans="4:27">
      <c r="D621" s="101"/>
      <c r="E621" s="56"/>
      <c r="I621" s="34"/>
      <c r="J621" s="30"/>
      <c r="K621" s="30"/>
      <c r="L621" s="30"/>
      <c r="M621" s="30"/>
      <c r="N621" s="30"/>
      <c r="O621" s="74"/>
      <c r="P621" s="74"/>
      <c r="Q621" s="74"/>
      <c r="R621" s="74"/>
      <c r="S621" s="74"/>
      <c r="T621" s="68"/>
      <c r="U621" s="68"/>
      <c r="V621" s="68"/>
      <c r="W621" s="68"/>
      <c r="X621" s="68"/>
      <c r="AA621" s="30"/>
    </row>
    <row r="622" spans="4:27">
      <c r="D622" s="101"/>
      <c r="E622" s="56"/>
      <c r="I622" s="34"/>
      <c r="J622" s="30"/>
      <c r="K622" s="30"/>
      <c r="L622" s="30"/>
      <c r="M622" s="30"/>
      <c r="N622" s="30"/>
      <c r="O622" s="74"/>
      <c r="P622" s="74"/>
      <c r="Q622" s="74"/>
      <c r="R622" s="74"/>
      <c r="S622" s="74"/>
      <c r="T622" s="68"/>
      <c r="U622" s="68"/>
      <c r="V622" s="68"/>
      <c r="W622" s="68"/>
      <c r="X622" s="68"/>
      <c r="AA622" s="30"/>
    </row>
    <row r="623" spans="4:27">
      <c r="D623" s="101"/>
      <c r="E623" s="56"/>
      <c r="I623" s="34"/>
      <c r="J623" s="30"/>
      <c r="K623" s="30"/>
      <c r="L623" s="30"/>
      <c r="M623" s="30"/>
      <c r="N623" s="30"/>
      <c r="O623" s="74"/>
      <c r="P623" s="74"/>
      <c r="Q623" s="74"/>
      <c r="R623" s="74"/>
      <c r="S623" s="74"/>
      <c r="T623" s="68"/>
      <c r="U623" s="68"/>
      <c r="V623" s="68"/>
      <c r="W623" s="68"/>
      <c r="X623" s="68"/>
      <c r="AA623" s="30"/>
    </row>
    <row r="624" spans="4:27">
      <c r="D624" s="101"/>
      <c r="E624" s="56"/>
      <c r="I624" s="34"/>
      <c r="J624" s="30"/>
      <c r="K624" s="30"/>
      <c r="L624" s="30"/>
      <c r="M624" s="30"/>
      <c r="N624" s="30"/>
      <c r="O624" s="74"/>
      <c r="P624" s="74"/>
      <c r="Q624" s="74"/>
      <c r="R624" s="74"/>
      <c r="S624" s="74"/>
      <c r="T624" s="68"/>
      <c r="U624" s="68"/>
      <c r="V624" s="68"/>
      <c r="W624" s="68"/>
      <c r="X624" s="68"/>
      <c r="AA624" s="30"/>
    </row>
    <row r="625" spans="4:27">
      <c r="D625" s="101"/>
      <c r="E625" s="56"/>
      <c r="I625" s="34"/>
      <c r="J625" s="30"/>
      <c r="K625" s="30"/>
      <c r="L625" s="30"/>
      <c r="M625" s="30"/>
      <c r="N625" s="30"/>
      <c r="O625" s="74"/>
      <c r="P625" s="74"/>
      <c r="Q625" s="74"/>
      <c r="R625" s="74"/>
      <c r="S625" s="74"/>
      <c r="T625" s="68"/>
      <c r="U625" s="68"/>
      <c r="V625" s="68"/>
      <c r="W625" s="68"/>
      <c r="X625" s="68"/>
      <c r="AA625" s="30"/>
    </row>
    <row r="626" spans="4:27">
      <c r="D626" s="101"/>
      <c r="E626" s="56"/>
      <c r="I626" s="34"/>
      <c r="J626" s="30"/>
      <c r="K626" s="30"/>
      <c r="L626" s="30"/>
      <c r="M626" s="30"/>
      <c r="N626" s="30"/>
      <c r="O626" s="74"/>
      <c r="P626" s="74"/>
      <c r="Q626" s="74"/>
      <c r="R626" s="74"/>
      <c r="S626" s="74"/>
      <c r="T626" s="68"/>
      <c r="U626" s="68"/>
      <c r="V626" s="68"/>
      <c r="W626" s="68"/>
      <c r="X626" s="68"/>
      <c r="AA626" s="30"/>
    </row>
    <row r="627" spans="4:27">
      <c r="D627" s="101"/>
      <c r="E627" s="56"/>
      <c r="I627" s="34"/>
      <c r="J627" s="30"/>
      <c r="K627" s="30"/>
      <c r="L627" s="30"/>
      <c r="M627" s="30"/>
      <c r="N627" s="30"/>
      <c r="O627" s="74"/>
      <c r="P627" s="74"/>
      <c r="Q627" s="74"/>
      <c r="R627" s="74"/>
      <c r="S627" s="74"/>
      <c r="T627" s="68"/>
      <c r="U627" s="68"/>
      <c r="V627" s="68"/>
      <c r="W627" s="68"/>
      <c r="X627" s="68"/>
      <c r="AA627" s="30"/>
    </row>
    <row r="628" spans="4:27">
      <c r="D628" s="101"/>
      <c r="E628" s="56"/>
      <c r="I628" s="34"/>
      <c r="J628" s="30"/>
      <c r="K628" s="30"/>
      <c r="L628" s="30"/>
      <c r="M628" s="30"/>
      <c r="N628" s="30"/>
      <c r="O628" s="74"/>
      <c r="P628" s="74"/>
      <c r="Q628" s="74"/>
      <c r="R628" s="74"/>
      <c r="S628" s="74"/>
      <c r="T628" s="68"/>
      <c r="U628" s="68"/>
      <c r="V628" s="68"/>
      <c r="W628" s="68"/>
      <c r="X628" s="68"/>
      <c r="AA628" s="30"/>
    </row>
    <row r="629" spans="4:27">
      <c r="D629" s="101"/>
      <c r="E629" s="56"/>
      <c r="I629" s="34"/>
      <c r="J629" s="30"/>
      <c r="K629" s="30"/>
      <c r="L629" s="30"/>
      <c r="M629" s="30"/>
      <c r="N629" s="30"/>
      <c r="O629" s="74"/>
      <c r="P629" s="74"/>
      <c r="Q629" s="74"/>
      <c r="R629" s="74"/>
      <c r="S629" s="74"/>
      <c r="T629" s="68"/>
      <c r="U629" s="68"/>
      <c r="V629" s="68"/>
      <c r="W629" s="68"/>
      <c r="X629" s="68"/>
      <c r="AA629" s="30"/>
    </row>
    <row r="630" spans="4:27">
      <c r="D630" s="101"/>
      <c r="E630" s="56"/>
      <c r="I630" s="34"/>
      <c r="J630" s="30"/>
      <c r="K630" s="30"/>
      <c r="L630" s="30"/>
      <c r="M630" s="30"/>
      <c r="N630" s="30"/>
      <c r="O630" s="74"/>
      <c r="P630" s="74"/>
      <c r="Q630" s="74"/>
      <c r="R630" s="74"/>
      <c r="S630" s="74"/>
      <c r="T630" s="68"/>
      <c r="U630" s="68"/>
      <c r="V630" s="68"/>
      <c r="W630" s="68"/>
      <c r="X630" s="68"/>
      <c r="AA630" s="30"/>
    </row>
    <row r="631" spans="4:27">
      <c r="D631" s="101"/>
      <c r="E631" s="56"/>
      <c r="I631" s="34"/>
      <c r="J631" s="30"/>
      <c r="K631" s="30"/>
      <c r="L631" s="30"/>
      <c r="M631" s="30"/>
      <c r="N631" s="30"/>
      <c r="O631" s="74"/>
      <c r="P631" s="74"/>
      <c r="Q631" s="74"/>
      <c r="R631" s="74"/>
      <c r="S631" s="74"/>
      <c r="T631" s="68"/>
      <c r="U631" s="68"/>
      <c r="V631" s="68"/>
      <c r="W631" s="68"/>
      <c r="X631" s="68"/>
      <c r="AA631" s="30"/>
    </row>
    <row r="632" spans="4:27">
      <c r="D632" s="101"/>
      <c r="E632" s="56"/>
      <c r="I632" s="34"/>
      <c r="J632" s="30"/>
      <c r="K632" s="30"/>
      <c r="L632" s="30"/>
      <c r="M632" s="30"/>
      <c r="N632" s="30"/>
      <c r="O632" s="74"/>
      <c r="P632" s="74"/>
      <c r="Q632" s="74"/>
      <c r="R632" s="74"/>
      <c r="S632" s="74"/>
      <c r="T632" s="68"/>
      <c r="U632" s="68"/>
      <c r="V632" s="68"/>
      <c r="W632" s="68"/>
      <c r="X632" s="68"/>
      <c r="AA632" s="30"/>
    </row>
    <row r="633" spans="4:27">
      <c r="D633" s="101"/>
      <c r="E633" s="56"/>
      <c r="I633" s="34"/>
      <c r="J633" s="30"/>
      <c r="K633" s="30"/>
      <c r="L633" s="30"/>
      <c r="M633" s="30"/>
      <c r="N633" s="30"/>
      <c r="O633" s="74"/>
      <c r="P633" s="74"/>
      <c r="Q633" s="74"/>
      <c r="R633" s="74"/>
      <c r="S633" s="74"/>
      <c r="T633" s="68"/>
      <c r="U633" s="68"/>
      <c r="V633" s="68"/>
      <c r="W633" s="68"/>
      <c r="X633" s="68"/>
      <c r="AA633" s="30"/>
    </row>
    <row r="634" spans="4:27">
      <c r="D634" s="101"/>
      <c r="E634" s="56"/>
      <c r="I634" s="34"/>
      <c r="J634" s="30"/>
      <c r="K634" s="30"/>
      <c r="L634" s="30"/>
      <c r="M634" s="30"/>
      <c r="N634" s="30"/>
      <c r="O634" s="74"/>
      <c r="P634" s="74"/>
      <c r="Q634" s="74"/>
      <c r="R634" s="74"/>
      <c r="S634" s="74"/>
      <c r="T634" s="68"/>
      <c r="U634" s="68"/>
      <c r="V634" s="68"/>
      <c r="W634" s="68"/>
      <c r="X634" s="68"/>
      <c r="AA634" s="30"/>
    </row>
    <row r="635" spans="4:27">
      <c r="D635" s="101"/>
      <c r="E635" s="56"/>
      <c r="I635" s="34"/>
      <c r="J635" s="30"/>
      <c r="K635" s="30"/>
      <c r="L635" s="30"/>
      <c r="M635" s="30"/>
      <c r="N635" s="30"/>
      <c r="O635" s="74"/>
      <c r="P635" s="74"/>
      <c r="Q635" s="74"/>
      <c r="R635" s="74"/>
      <c r="S635" s="74"/>
      <c r="T635" s="68"/>
      <c r="U635" s="68"/>
      <c r="V635" s="68"/>
      <c r="W635" s="68"/>
      <c r="X635" s="68"/>
      <c r="AA635" s="30"/>
    </row>
    <row r="636" spans="4:27">
      <c r="D636" s="101"/>
      <c r="E636" s="56"/>
      <c r="I636" s="34"/>
      <c r="J636" s="30"/>
      <c r="K636" s="30"/>
      <c r="L636" s="30"/>
      <c r="M636" s="30"/>
      <c r="N636" s="30"/>
      <c r="O636" s="74"/>
      <c r="P636" s="74"/>
      <c r="Q636" s="74"/>
      <c r="R636" s="74"/>
      <c r="S636" s="74"/>
      <c r="T636" s="68"/>
      <c r="U636" s="68"/>
      <c r="V636" s="68"/>
      <c r="W636" s="68"/>
      <c r="X636" s="68"/>
      <c r="AA636" s="30"/>
    </row>
    <row r="637" spans="4:27">
      <c r="D637" s="101"/>
      <c r="E637" s="56"/>
      <c r="I637" s="34"/>
      <c r="J637" s="30"/>
      <c r="K637" s="30"/>
      <c r="L637" s="30"/>
      <c r="M637" s="30"/>
      <c r="N637" s="30"/>
      <c r="O637" s="74"/>
      <c r="P637" s="74"/>
      <c r="Q637" s="74"/>
      <c r="R637" s="74"/>
      <c r="S637" s="74"/>
      <c r="T637" s="68"/>
      <c r="U637" s="68"/>
      <c r="V637" s="68"/>
      <c r="W637" s="68"/>
      <c r="X637" s="68"/>
      <c r="AA637" s="30"/>
    </row>
    <row r="638" spans="4:27">
      <c r="D638" s="101"/>
      <c r="E638" s="56"/>
      <c r="I638" s="34"/>
      <c r="J638" s="30"/>
      <c r="K638" s="30"/>
      <c r="L638" s="30"/>
      <c r="M638" s="30"/>
      <c r="N638" s="30"/>
      <c r="O638" s="74"/>
      <c r="P638" s="74"/>
      <c r="Q638" s="74"/>
      <c r="R638" s="74"/>
      <c r="S638" s="74"/>
      <c r="T638" s="68"/>
      <c r="U638" s="68"/>
      <c r="V638" s="68"/>
      <c r="W638" s="68"/>
      <c r="X638" s="68"/>
      <c r="AA638" s="30"/>
    </row>
    <row r="639" spans="4:27">
      <c r="D639" s="101"/>
      <c r="E639" s="56"/>
      <c r="I639" s="34"/>
      <c r="J639" s="30"/>
      <c r="K639" s="30"/>
      <c r="L639" s="30"/>
      <c r="M639" s="30"/>
      <c r="N639" s="30"/>
      <c r="O639" s="74"/>
      <c r="P639" s="74"/>
      <c r="Q639" s="74"/>
      <c r="R639" s="74"/>
      <c r="S639" s="74"/>
      <c r="T639" s="68"/>
      <c r="U639" s="68"/>
      <c r="V639" s="68"/>
      <c r="W639" s="68"/>
      <c r="X639" s="68"/>
      <c r="AA639" s="30"/>
    </row>
    <row r="640" spans="4:27">
      <c r="D640" s="101"/>
      <c r="E640" s="56"/>
      <c r="I640" s="34"/>
      <c r="J640" s="30"/>
      <c r="K640" s="30"/>
      <c r="L640" s="30"/>
      <c r="M640" s="30"/>
      <c r="N640" s="30"/>
      <c r="O640" s="74"/>
      <c r="P640" s="74"/>
      <c r="Q640" s="74"/>
      <c r="R640" s="74"/>
      <c r="S640" s="74"/>
      <c r="T640" s="68"/>
      <c r="U640" s="68"/>
      <c r="V640" s="68"/>
      <c r="W640" s="68"/>
      <c r="X640" s="68"/>
      <c r="AA640" s="30"/>
    </row>
    <row r="641" spans="4:27">
      <c r="D641" s="101"/>
      <c r="E641" s="56"/>
      <c r="I641" s="34"/>
      <c r="J641" s="30"/>
      <c r="K641" s="30"/>
      <c r="L641" s="30"/>
      <c r="M641" s="30"/>
      <c r="N641" s="30"/>
      <c r="O641" s="74"/>
      <c r="P641" s="74"/>
      <c r="Q641" s="74"/>
      <c r="R641" s="74"/>
      <c r="S641" s="74"/>
      <c r="T641" s="68"/>
      <c r="U641" s="68"/>
      <c r="V641" s="68"/>
      <c r="W641" s="68"/>
      <c r="X641" s="68"/>
      <c r="AA641" s="30"/>
    </row>
    <row r="642" spans="4:27">
      <c r="D642" s="101"/>
      <c r="E642" s="56"/>
      <c r="I642" s="34"/>
      <c r="J642" s="30"/>
      <c r="K642" s="30"/>
      <c r="L642" s="30"/>
      <c r="M642" s="30"/>
      <c r="N642" s="30"/>
      <c r="O642" s="74"/>
      <c r="P642" s="74"/>
      <c r="Q642" s="74"/>
      <c r="R642" s="74"/>
      <c r="S642" s="74"/>
      <c r="T642" s="68"/>
      <c r="U642" s="68"/>
      <c r="V642" s="68"/>
      <c r="W642" s="68"/>
      <c r="X642" s="68"/>
      <c r="AA642" s="30"/>
    </row>
    <row r="643" spans="4:27">
      <c r="D643" s="101"/>
      <c r="E643" s="56"/>
      <c r="I643" s="34"/>
      <c r="J643" s="30"/>
      <c r="K643" s="30"/>
      <c r="L643" s="30"/>
      <c r="M643" s="30"/>
      <c r="N643" s="30"/>
      <c r="O643" s="74"/>
      <c r="P643" s="74"/>
      <c r="Q643" s="74"/>
      <c r="R643" s="74"/>
      <c r="S643" s="74"/>
      <c r="T643" s="68"/>
      <c r="U643" s="68"/>
      <c r="V643" s="68"/>
      <c r="W643" s="68"/>
      <c r="X643" s="68"/>
      <c r="AA643" s="30"/>
    </row>
    <row r="644" spans="4:27">
      <c r="D644" s="101"/>
      <c r="E644" s="56"/>
      <c r="I644" s="34"/>
      <c r="J644" s="30"/>
      <c r="K644" s="30"/>
      <c r="L644" s="30"/>
      <c r="M644" s="30"/>
      <c r="N644" s="30"/>
      <c r="O644" s="74"/>
      <c r="P644" s="74"/>
      <c r="Q644" s="74"/>
      <c r="R644" s="74"/>
      <c r="S644" s="74"/>
      <c r="T644" s="68"/>
      <c r="U644" s="68"/>
      <c r="V644" s="68"/>
      <c r="W644" s="68"/>
      <c r="X644" s="68"/>
      <c r="AA644" s="30"/>
    </row>
    <row r="645" spans="4:27">
      <c r="D645" s="101"/>
      <c r="E645" s="56"/>
      <c r="I645" s="34"/>
      <c r="J645" s="30"/>
      <c r="K645" s="30"/>
      <c r="L645" s="30"/>
      <c r="M645" s="30"/>
      <c r="N645" s="30"/>
      <c r="O645" s="74"/>
      <c r="P645" s="74"/>
      <c r="Q645" s="74"/>
      <c r="R645" s="74"/>
      <c r="S645" s="74"/>
      <c r="T645" s="68"/>
      <c r="U645" s="68"/>
      <c r="V645" s="68"/>
      <c r="W645" s="68"/>
      <c r="X645" s="68"/>
      <c r="AA645" s="30"/>
    </row>
    <row r="646" spans="4:27">
      <c r="D646" s="101"/>
      <c r="E646" s="56"/>
      <c r="I646" s="34"/>
      <c r="J646" s="30"/>
      <c r="K646" s="30"/>
      <c r="L646" s="30"/>
      <c r="M646" s="30"/>
      <c r="N646" s="30"/>
      <c r="O646" s="74"/>
      <c r="P646" s="74"/>
      <c r="Q646" s="74"/>
      <c r="R646" s="74"/>
      <c r="S646" s="74"/>
      <c r="T646" s="68"/>
      <c r="U646" s="68"/>
      <c r="V646" s="68"/>
      <c r="W646" s="68"/>
      <c r="X646" s="68"/>
      <c r="AA646" s="30"/>
    </row>
    <row r="647" spans="4:27">
      <c r="D647" s="101"/>
      <c r="E647" s="56"/>
      <c r="I647" s="34"/>
      <c r="J647" s="30"/>
      <c r="K647" s="30"/>
      <c r="L647" s="30"/>
      <c r="M647" s="30"/>
      <c r="N647" s="30"/>
      <c r="O647" s="74"/>
      <c r="P647" s="74"/>
      <c r="Q647" s="74"/>
      <c r="R647" s="74"/>
      <c r="S647" s="74"/>
      <c r="T647" s="68"/>
      <c r="U647" s="68"/>
      <c r="V647" s="68"/>
      <c r="W647" s="68"/>
      <c r="X647" s="68"/>
      <c r="AA647" s="30"/>
    </row>
    <row r="648" spans="4:27">
      <c r="D648" s="101"/>
      <c r="E648" s="56"/>
      <c r="I648" s="34"/>
      <c r="J648" s="30"/>
      <c r="K648" s="30"/>
      <c r="L648" s="30"/>
      <c r="M648" s="30"/>
      <c r="N648" s="30"/>
      <c r="O648" s="74"/>
      <c r="P648" s="74"/>
      <c r="Q648" s="74"/>
      <c r="R648" s="74"/>
      <c r="S648" s="74"/>
      <c r="T648" s="68"/>
      <c r="U648" s="68"/>
      <c r="V648" s="68"/>
      <c r="W648" s="68"/>
      <c r="X648" s="68"/>
      <c r="AA648" s="30"/>
    </row>
    <row r="649" spans="4:27">
      <c r="D649" s="101"/>
      <c r="E649" s="56"/>
      <c r="I649" s="34"/>
      <c r="J649" s="30"/>
      <c r="K649" s="30"/>
      <c r="L649" s="30"/>
      <c r="M649" s="30"/>
      <c r="N649" s="30"/>
      <c r="O649" s="74"/>
      <c r="P649" s="74"/>
      <c r="Q649" s="74"/>
      <c r="R649" s="74"/>
      <c r="S649" s="74"/>
      <c r="T649" s="68"/>
      <c r="U649" s="68"/>
      <c r="V649" s="68"/>
      <c r="W649" s="68"/>
      <c r="X649" s="68"/>
      <c r="AA649" s="30"/>
    </row>
    <row r="650" spans="4:27">
      <c r="D650" s="101"/>
      <c r="E650" s="56"/>
      <c r="I650" s="34"/>
      <c r="J650" s="30"/>
      <c r="K650" s="30"/>
      <c r="L650" s="30"/>
      <c r="M650" s="30"/>
      <c r="N650" s="30"/>
      <c r="O650" s="74"/>
      <c r="P650" s="74"/>
      <c r="Q650" s="74"/>
      <c r="R650" s="74"/>
      <c r="S650" s="74"/>
      <c r="T650" s="68"/>
      <c r="U650" s="68"/>
      <c r="V650" s="68"/>
      <c r="W650" s="68"/>
      <c r="X650" s="68"/>
      <c r="AA650" s="30"/>
    </row>
    <row r="651" spans="4:27">
      <c r="D651" s="101"/>
      <c r="E651" s="56"/>
      <c r="I651" s="34"/>
      <c r="J651" s="30"/>
      <c r="K651" s="30"/>
      <c r="L651" s="30"/>
      <c r="M651" s="30"/>
      <c r="N651" s="30"/>
      <c r="O651" s="74"/>
      <c r="P651" s="74"/>
      <c r="Q651" s="74"/>
      <c r="R651" s="74"/>
      <c r="S651" s="74"/>
      <c r="T651" s="68"/>
      <c r="U651" s="68"/>
      <c r="V651" s="68"/>
      <c r="W651" s="68"/>
      <c r="X651" s="68"/>
      <c r="AA651" s="30"/>
    </row>
    <row r="652" spans="4:27">
      <c r="D652" s="101"/>
      <c r="E652" s="56"/>
      <c r="I652" s="34"/>
      <c r="J652" s="30"/>
      <c r="K652" s="30"/>
      <c r="L652" s="30"/>
      <c r="M652" s="30"/>
      <c r="N652" s="30"/>
      <c r="O652" s="74"/>
      <c r="P652" s="74"/>
      <c r="Q652" s="74"/>
      <c r="R652" s="74"/>
      <c r="S652" s="74"/>
      <c r="T652" s="68"/>
      <c r="U652" s="68"/>
      <c r="V652" s="68"/>
      <c r="W652" s="68"/>
      <c r="X652" s="68"/>
      <c r="AA652" s="30"/>
    </row>
    <row r="653" spans="4:27">
      <c r="D653" s="101"/>
      <c r="E653" s="56"/>
      <c r="I653" s="34"/>
      <c r="J653" s="30"/>
      <c r="K653" s="30"/>
      <c r="L653" s="30"/>
      <c r="M653" s="30"/>
      <c r="N653" s="30"/>
      <c r="O653" s="74"/>
      <c r="P653" s="74"/>
      <c r="Q653" s="74"/>
      <c r="R653" s="74"/>
      <c r="S653" s="74"/>
      <c r="T653" s="68"/>
      <c r="U653" s="68"/>
      <c r="V653" s="68"/>
      <c r="W653" s="68"/>
      <c r="X653" s="68"/>
      <c r="AA653" s="30"/>
    </row>
    <row r="654" spans="4:27">
      <c r="D654" s="101"/>
      <c r="E654" s="56"/>
      <c r="I654" s="34"/>
      <c r="J654" s="30"/>
      <c r="K654" s="30"/>
      <c r="L654" s="30"/>
      <c r="M654" s="30"/>
      <c r="N654" s="30"/>
      <c r="O654" s="74"/>
      <c r="P654" s="74"/>
      <c r="Q654" s="74"/>
      <c r="R654" s="74"/>
      <c r="S654" s="74"/>
      <c r="T654" s="68"/>
      <c r="U654" s="68"/>
      <c r="V654" s="68"/>
      <c r="W654" s="68"/>
      <c r="X654" s="68"/>
      <c r="AA654" s="30"/>
    </row>
    <row r="655" spans="4:27">
      <c r="D655" s="101"/>
      <c r="E655" s="56"/>
      <c r="I655" s="34"/>
      <c r="J655" s="30"/>
      <c r="K655" s="30"/>
      <c r="L655" s="30"/>
      <c r="M655" s="30"/>
      <c r="N655" s="30"/>
      <c r="O655" s="74"/>
      <c r="P655" s="74"/>
      <c r="Q655" s="74"/>
      <c r="R655" s="74"/>
      <c r="S655" s="74"/>
      <c r="T655" s="68"/>
      <c r="U655" s="68"/>
      <c r="V655" s="68"/>
      <c r="W655" s="68"/>
      <c r="X655" s="68"/>
      <c r="AA655" s="30"/>
    </row>
    <row r="656" spans="4:27">
      <c r="D656" s="101"/>
      <c r="E656" s="56"/>
      <c r="I656" s="34"/>
      <c r="J656" s="30"/>
      <c r="K656" s="30"/>
      <c r="L656" s="30"/>
      <c r="M656" s="30"/>
      <c r="N656" s="30"/>
      <c r="O656" s="74"/>
      <c r="P656" s="74"/>
      <c r="Q656" s="74"/>
      <c r="R656" s="74"/>
      <c r="S656" s="74"/>
      <c r="T656" s="68"/>
      <c r="U656" s="68"/>
      <c r="V656" s="68"/>
      <c r="W656" s="68"/>
      <c r="X656" s="68"/>
      <c r="AA656" s="30"/>
    </row>
    <row r="657" spans="4:27">
      <c r="D657" s="101"/>
      <c r="E657" s="56"/>
      <c r="I657" s="34"/>
      <c r="J657" s="30"/>
      <c r="K657" s="30"/>
      <c r="L657" s="30"/>
      <c r="M657" s="30"/>
      <c r="N657" s="30"/>
      <c r="O657" s="74"/>
      <c r="P657" s="74"/>
      <c r="Q657" s="74"/>
      <c r="R657" s="74"/>
      <c r="S657" s="74"/>
      <c r="T657" s="68"/>
      <c r="U657" s="68"/>
      <c r="V657" s="68"/>
      <c r="W657" s="68"/>
      <c r="X657" s="68"/>
      <c r="AA657" s="30"/>
    </row>
    <row r="658" spans="4:27">
      <c r="D658" s="101"/>
      <c r="E658" s="56"/>
      <c r="I658" s="34"/>
      <c r="J658" s="30"/>
      <c r="K658" s="30"/>
      <c r="L658" s="30"/>
      <c r="M658" s="30"/>
      <c r="N658" s="30"/>
      <c r="O658" s="74"/>
      <c r="P658" s="74"/>
      <c r="Q658" s="74"/>
      <c r="R658" s="74"/>
      <c r="S658" s="74"/>
      <c r="T658" s="68"/>
      <c r="U658" s="68"/>
      <c r="V658" s="68"/>
      <c r="W658" s="68"/>
      <c r="X658" s="68"/>
      <c r="AA658" s="30"/>
    </row>
    <row r="659" spans="4:27">
      <c r="D659" s="101"/>
      <c r="E659" s="56"/>
      <c r="I659" s="34"/>
      <c r="J659" s="30"/>
      <c r="K659" s="30"/>
      <c r="L659" s="30"/>
      <c r="M659" s="30"/>
      <c r="N659" s="30"/>
      <c r="O659" s="74"/>
      <c r="P659" s="74"/>
      <c r="Q659" s="74"/>
      <c r="R659" s="74"/>
      <c r="S659" s="74"/>
      <c r="T659" s="68"/>
      <c r="U659" s="68"/>
      <c r="V659" s="68"/>
      <c r="W659" s="68"/>
      <c r="X659" s="68"/>
      <c r="AA659" s="30"/>
    </row>
    <row r="660" spans="4:27">
      <c r="D660" s="101"/>
      <c r="E660" s="56"/>
      <c r="I660" s="34"/>
      <c r="J660" s="30"/>
      <c r="K660" s="30"/>
      <c r="L660" s="30"/>
      <c r="M660" s="30"/>
      <c r="N660" s="30"/>
      <c r="O660" s="74"/>
      <c r="P660" s="74"/>
      <c r="Q660" s="74"/>
      <c r="R660" s="74"/>
      <c r="S660" s="74"/>
      <c r="T660" s="68"/>
      <c r="U660" s="68"/>
      <c r="V660" s="68"/>
      <c r="W660" s="68"/>
      <c r="X660" s="68"/>
      <c r="AA660" s="30"/>
    </row>
    <row r="661" spans="4:27">
      <c r="D661" s="101"/>
      <c r="E661" s="56"/>
      <c r="I661" s="34"/>
      <c r="J661" s="30"/>
      <c r="K661" s="30"/>
      <c r="L661" s="30"/>
      <c r="M661" s="30"/>
      <c r="N661" s="30"/>
      <c r="O661" s="74"/>
      <c r="P661" s="74"/>
      <c r="Q661" s="74"/>
      <c r="R661" s="74"/>
      <c r="S661" s="74"/>
      <c r="T661" s="68"/>
      <c r="U661" s="68"/>
      <c r="V661" s="68"/>
      <c r="W661" s="68"/>
      <c r="X661" s="68"/>
      <c r="AA661" s="30"/>
    </row>
    <row r="662" spans="4:27">
      <c r="D662" s="101"/>
      <c r="E662" s="56"/>
      <c r="I662" s="34"/>
      <c r="J662" s="30"/>
      <c r="K662" s="30"/>
      <c r="L662" s="30"/>
      <c r="M662" s="30"/>
      <c r="N662" s="30"/>
      <c r="O662" s="74"/>
      <c r="P662" s="74"/>
      <c r="Q662" s="74"/>
      <c r="R662" s="74"/>
      <c r="S662" s="74"/>
      <c r="T662" s="68"/>
      <c r="U662" s="68"/>
      <c r="V662" s="68"/>
      <c r="W662" s="68"/>
      <c r="X662" s="68"/>
      <c r="AA662" s="30"/>
    </row>
    <row r="663" spans="4:27">
      <c r="D663" s="101"/>
      <c r="E663" s="56"/>
      <c r="I663" s="34"/>
      <c r="J663" s="30"/>
      <c r="K663" s="30"/>
      <c r="L663" s="30"/>
      <c r="M663" s="30"/>
      <c r="N663" s="30"/>
      <c r="O663" s="74"/>
      <c r="P663" s="74"/>
      <c r="Q663" s="74"/>
      <c r="R663" s="74"/>
      <c r="S663" s="74"/>
      <c r="T663" s="68"/>
      <c r="U663" s="68"/>
      <c r="V663" s="68"/>
      <c r="W663" s="68"/>
      <c r="X663" s="68"/>
      <c r="AA663" s="30"/>
    </row>
    <row r="664" spans="4:27">
      <c r="D664" s="101"/>
      <c r="E664" s="56"/>
      <c r="I664" s="34"/>
      <c r="J664" s="30"/>
      <c r="K664" s="30"/>
      <c r="L664" s="30"/>
      <c r="M664" s="30"/>
      <c r="N664" s="30"/>
      <c r="O664" s="74"/>
      <c r="P664" s="74"/>
      <c r="Q664" s="74"/>
      <c r="R664" s="74"/>
      <c r="S664" s="74"/>
      <c r="T664" s="68"/>
      <c r="U664" s="68"/>
      <c r="V664" s="68"/>
      <c r="W664" s="68"/>
      <c r="X664" s="68"/>
      <c r="AA664" s="30"/>
    </row>
    <row r="665" spans="4:27">
      <c r="D665" s="101"/>
      <c r="E665" s="56"/>
      <c r="I665" s="34"/>
      <c r="J665" s="30"/>
      <c r="K665" s="30"/>
      <c r="L665" s="30"/>
      <c r="M665" s="30"/>
      <c r="N665" s="30"/>
      <c r="O665" s="74"/>
      <c r="P665" s="74"/>
      <c r="Q665" s="74"/>
      <c r="R665" s="74"/>
      <c r="S665" s="74"/>
      <c r="T665" s="68"/>
      <c r="U665" s="68"/>
      <c r="V665" s="68"/>
      <c r="W665" s="68"/>
      <c r="X665" s="68"/>
      <c r="AA665" s="30"/>
    </row>
    <row r="666" spans="4:27">
      <c r="D666" s="101"/>
      <c r="E666" s="56"/>
      <c r="I666" s="34"/>
      <c r="J666" s="30"/>
      <c r="K666" s="30"/>
      <c r="L666" s="30"/>
      <c r="M666" s="30"/>
      <c r="N666" s="30"/>
      <c r="O666" s="74"/>
      <c r="P666" s="74"/>
      <c r="Q666" s="74"/>
      <c r="R666" s="74"/>
      <c r="S666" s="74"/>
      <c r="T666" s="68"/>
      <c r="U666" s="68"/>
      <c r="V666" s="68"/>
      <c r="W666" s="68"/>
      <c r="X666" s="68"/>
      <c r="AA666" s="30"/>
    </row>
    <row r="667" spans="4:27">
      <c r="D667" s="101"/>
      <c r="E667" s="56"/>
      <c r="I667" s="34"/>
      <c r="J667" s="30"/>
      <c r="K667" s="30"/>
      <c r="L667" s="30"/>
      <c r="M667" s="30"/>
      <c r="N667" s="30"/>
      <c r="O667" s="74"/>
      <c r="P667" s="74"/>
      <c r="Q667" s="74"/>
      <c r="R667" s="74"/>
      <c r="S667" s="74"/>
      <c r="T667" s="68"/>
      <c r="U667" s="68"/>
      <c r="V667" s="68"/>
      <c r="W667" s="68"/>
      <c r="X667" s="68"/>
      <c r="AA667" s="30"/>
    </row>
    <row r="668" spans="4:27">
      <c r="D668" s="101"/>
      <c r="E668" s="56"/>
      <c r="I668" s="34"/>
      <c r="J668" s="30"/>
      <c r="K668" s="30"/>
      <c r="L668" s="30"/>
      <c r="M668" s="30"/>
      <c r="N668" s="30"/>
      <c r="O668" s="74"/>
      <c r="P668" s="74"/>
      <c r="Q668" s="74"/>
      <c r="R668" s="74"/>
      <c r="S668" s="74"/>
      <c r="T668" s="68"/>
      <c r="U668" s="68"/>
      <c r="V668" s="68"/>
      <c r="W668" s="68"/>
      <c r="X668" s="68"/>
      <c r="AA668" s="30"/>
    </row>
    <row r="669" spans="4:27">
      <c r="D669" s="101"/>
      <c r="E669" s="56"/>
      <c r="I669" s="34"/>
      <c r="J669" s="30"/>
      <c r="K669" s="30"/>
      <c r="L669" s="30"/>
      <c r="M669" s="30"/>
      <c r="N669" s="30"/>
      <c r="O669" s="74"/>
      <c r="P669" s="74"/>
      <c r="Q669" s="74"/>
      <c r="R669" s="74"/>
      <c r="S669" s="74"/>
      <c r="T669" s="68"/>
      <c r="U669" s="68"/>
      <c r="V669" s="68"/>
      <c r="W669" s="68"/>
      <c r="X669" s="68"/>
      <c r="AA669" s="30"/>
    </row>
    <row r="670" spans="4:27">
      <c r="D670" s="101"/>
      <c r="E670" s="56"/>
      <c r="I670" s="34"/>
      <c r="J670" s="30"/>
      <c r="K670" s="30"/>
      <c r="L670" s="30"/>
      <c r="M670" s="30"/>
      <c r="N670" s="30"/>
      <c r="O670" s="74"/>
      <c r="P670" s="74"/>
      <c r="Q670" s="74"/>
      <c r="R670" s="74"/>
      <c r="S670" s="74"/>
      <c r="T670" s="68"/>
      <c r="U670" s="68"/>
      <c r="V670" s="68"/>
      <c r="W670" s="68"/>
      <c r="X670" s="68"/>
      <c r="AA670" s="30"/>
    </row>
    <row r="671" spans="4:27">
      <c r="D671" s="101"/>
      <c r="E671" s="56"/>
      <c r="I671" s="34"/>
      <c r="J671" s="30"/>
      <c r="K671" s="30"/>
      <c r="L671" s="30"/>
      <c r="M671" s="30"/>
      <c r="N671" s="30"/>
      <c r="O671" s="74"/>
      <c r="P671" s="74"/>
      <c r="Q671" s="74"/>
      <c r="R671" s="74"/>
      <c r="S671" s="74"/>
      <c r="T671" s="68"/>
      <c r="U671" s="68"/>
      <c r="V671" s="68"/>
      <c r="W671" s="68"/>
      <c r="X671" s="68"/>
      <c r="AA671" s="30"/>
    </row>
    <row r="672" spans="4:27">
      <c r="D672" s="101"/>
      <c r="E672" s="56"/>
      <c r="I672" s="34"/>
      <c r="J672" s="30"/>
      <c r="K672" s="30"/>
      <c r="L672" s="30"/>
      <c r="M672" s="30"/>
      <c r="N672" s="30"/>
      <c r="O672" s="74"/>
      <c r="P672" s="74"/>
      <c r="Q672" s="74"/>
      <c r="R672" s="74"/>
      <c r="S672" s="74"/>
      <c r="T672" s="68"/>
      <c r="U672" s="68"/>
      <c r="V672" s="68"/>
      <c r="W672" s="68"/>
      <c r="X672" s="68"/>
      <c r="AA672" s="30"/>
    </row>
    <row r="673" spans="4:27">
      <c r="D673" s="101"/>
      <c r="E673" s="56"/>
      <c r="I673" s="34"/>
      <c r="J673" s="30"/>
      <c r="K673" s="30"/>
      <c r="L673" s="30"/>
      <c r="M673" s="30"/>
      <c r="N673" s="30"/>
      <c r="O673" s="74"/>
      <c r="P673" s="74"/>
      <c r="Q673" s="74"/>
      <c r="R673" s="74"/>
      <c r="S673" s="74"/>
      <c r="T673" s="68"/>
      <c r="U673" s="68"/>
      <c r="V673" s="68"/>
      <c r="W673" s="68"/>
      <c r="X673" s="68"/>
      <c r="AA673" s="30"/>
    </row>
    <row r="674" spans="4:27">
      <c r="D674" s="101"/>
      <c r="E674" s="56"/>
      <c r="I674" s="34"/>
      <c r="J674" s="30"/>
      <c r="K674" s="30"/>
      <c r="L674" s="30"/>
      <c r="M674" s="30"/>
      <c r="N674" s="30"/>
      <c r="O674" s="74"/>
      <c r="P674" s="74"/>
      <c r="Q674" s="74"/>
      <c r="R674" s="74"/>
      <c r="S674" s="74"/>
      <c r="T674" s="68"/>
      <c r="U674" s="68"/>
      <c r="V674" s="68"/>
      <c r="W674" s="68"/>
      <c r="X674" s="68"/>
      <c r="AA674" s="30"/>
    </row>
    <row r="675" spans="4:27">
      <c r="D675" s="101"/>
      <c r="E675" s="56"/>
      <c r="I675" s="34"/>
      <c r="J675" s="30"/>
      <c r="K675" s="30"/>
      <c r="L675" s="30"/>
      <c r="M675" s="30"/>
      <c r="N675" s="30"/>
      <c r="O675" s="74"/>
      <c r="P675" s="74"/>
      <c r="Q675" s="74"/>
      <c r="R675" s="74"/>
      <c r="S675" s="74"/>
      <c r="T675" s="68"/>
      <c r="U675" s="68"/>
      <c r="V675" s="68"/>
      <c r="W675" s="68"/>
      <c r="X675" s="68"/>
      <c r="AA675" s="30"/>
    </row>
    <row r="676" spans="4:27">
      <c r="D676" s="101"/>
      <c r="E676" s="56"/>
      <c r="I676" s="34"/>
      <c r="J676" s="30"/>
      <c r="K676" s="30"/>
      <c r="L676" s="30"/>
      <c r="M676" s="30"/>
      <c r="N676" s="30"/>
      <c r="O676" s="74"/>
      <c r="P676" s="74"/>
      <c r="Q676" s="74"/>
      <c r="R676" s="74"/>
      <c r="S676" s="74"/>
      <c r="T676" s="68"/>
      <c r="U676" s="68"/>
      <c r="V676" s="68"/>
      <c r="W676" s="68"/>
      <c r="X676" s="68"/>
      <c r="AA676" s="30"/>
    </row>
    <row r="677" spans="4:27">
      <c r="D677" s="101"/>
      <c r="E677" s="56"/>
      <c r="I677" s="34"/>
      <c r="J677" s="30"/>
      <c r="K677" s="30"/>
      <c r="L677" s="30"/>
      <c r="M677" s="30"/>
      <c r="N677" s="30"/>
      <c r="O677" s="74"/>
      <c r="P677" s="74"/>
      <c r="Q677" s="74"/>
      <c r="R677" s="74"/>
      <c r="S677" s="74"/>
      <c r="T677" s="68"/>
      <c r="U677" s="68"/>
      <c r="V677" s="68"/>
      <c r="W677" s="68"/>
      <c r="X677" s="68"/>
      <c r="AA677" s="30"/>
    </row>
    <row r="678" spans="4:27">
      <c r="D678" s="101"/>
      <c r="E678" s="56"/>
      <c r="I678" s="34"/>
      <c r="J678" s="30"/>
      <c r="K678" s="30"/>
      <c r="L678" s="30"/>
      <c r="M678" s="30"/>
      <c r="N678" s="30"/>
      <c r="O678" s="74"/>
      <c r="P678" s="74"/>
      <c r="Q678" s="74"/>
      <c r="R678" s="74"/>
      <c r="S678" s="74"/>
      <c r="T678" s="68"/>
      <c r="U678" s="68"/>
      <c r="V678" s="68"/>
      <c r="W678" s="68"/>
      <c r="X678" s="68"/>
      <c r="AA678" s="30"/>
    </row>
    <row r="679" spans="4:27">
      <c r="D679" s="101"/>
      <c r="E679" s="56"/>
      <c r="I679" s="34"/>
      <c r="J679" s="30"/>
      <c r="K679" s="30"/>
      <c r="L679" s="30"/>
      <c r="M679" s="30"/>
      <c r="N679" s="30"/>
      <c r="O679" s="74"/>
      <c r="P679" s="74"/>
      <c r="Q679" s="74"/>
      <c r="R679" s="74"/>
      <c r="S679" s="74"/>
      <c r="T679" s="68"/>
      <c r="U679" s="68"/>
      <c r="V679" s="68"/>
      <c r="W679" s="68"/>
      <c r="X679" s="68"/>
      <c r="AA679" s="30"/>
    </row>
    <row r="680" spans="4:27">
      <c r="D680" s="101"/>
      <c r="E680" s="56"/>
      <c r="I680" s="34"/>
      <c r="J680" s="30"/>
      <c r="K680" s="30"/>
      <c r="L680" s="30"/>
      <c r="M680" s="30"/>
      <c r="N680" s="30"/>
      <c r="O680" s="74"/>
      <c r="P680" s="74"/>
      <c r="Q680" s="74"/>
      <c r="R680" s="74"/>
      <c r="S680" s="74"/>
      <c r="T680" s="68"/>
      <c r="U680" s="68"/>
      <c r="V680" s="68"/>
      <c r="W680" s="68"/>
      <c r="X680" s="68"/>
      <c r="AA680" s="30"/>
    </row>
    <row r="681" spans="4:27">
      <c r="D681" s="101"/>
      <c r="E681" s="56"/>
      <c r="I681" s="34"/>
      <c r="J681" s="30"/>
      <c r="K681" s="30"/>
      <c r="L681" s="30"/>
      <c r="M681" s="30"/>
      <c r="N681" s="30"/>
      <c r="O681" s="74"/>
      <c r="P681" s="74"/>
      <c r="Q681" s="74"/>
      <c r="R681" s="74"/>
      <c r="S681" s="74"/>
      <c r="T681" s="68"/>
      <c r="U681" s="68"/>
      <c r="V681" s="68"/>
      <c r="W681" s="68"/>
      <c r="X681" s="68"/>
      <c r="AA681" s="30"/>
    </row>
    <row r="682" spans="4:27">
      <c r="D682" s="101"/>
      <c r="E682" s="56"/>
      <c r="I682" s="34"/>
      <c r="J682" s="30"/>
      <c r="K682" s="30"/>
      <c r="L682" s="30"/>
      <c r="M682" s="30"/>
      <c r="N682" s="30"/>
      <c r="O682" s="74"/>
      <c r="P682" s="74"/>
      <c r="Q682" s="74"/>
      <c r="R682" s="74"/>
      <c r="S682" s="74"/>
      <c r="T682" s="68"/>
      <c r="U682" s="68"/>
      <c r="V682" s="68"/>
      <c r="W682" s="68"/>
      <c r="X682" s="68"/>
      <c r="AA682" s="30"/>
    </row>
    <row r="683" spans="4:27">
      <c r="D683" s="101"/>
      <c r="E683" s="56"/>
      <c r="I683" s="34"/>
      <c r="J683" s="30"/>
      <c r="K683" s="30"/>
      <c r="L683" s="30"/>
      <c r="M683" s="30"/>
      <c r="N683" s="30"/>
      <c r="O683" s="74"/>
      <c r="P683" s="74"/>
      <c r="Q683" s="74"/>
      <c r="R683" s="74"/>
      <c r="S683" s="74"/>
      <c r="T683" s="68"/>
      <c r="U683" s="68"/>
      <c r="V683" s="68"/>
      <c r="W683" s="68"/>
      <c r="X683" s="68"/>
      <c r="AA683" s="30"/>
    </row>
    <row r="684" spans="4:27">
      <c r="D684" s="101"/>
      <c r="E684" s="56"/>
      <c r="I684" s="34"/>
      <c r="J684" s="30"/>
      <c r="K684" s="30"/>
      <c r="L684" s="30"/>
      <c r="M684" s="30"/>
      <c r="N684" s="30"/>
      <c r="O684" s="74"/>
      <c r="P684" s="74"/>
      <c r="Q684" s="74"/>
      <c r="R684" s="74"/>
      <c r="S684" s="74"/>
      <c r="T684" s="68"/>
      <c r="U684" s="68"/>
      <c r="V684" s="68"/>
      <c r="W684" s="68"/>
      <c r="X684" s="68"/>
      <c r="AA684" s="30"/>
    </row>
    <row r="685" spans="4:27">
      <c r="D685" s="101"/>
      <c r="E685" s="56"/>
      <c r="I685" s="34"/>
      <c r="J685" s="30"/>
      <c r="K685" s="30"/>
      <c r="L685" s="30"/>
      <c r="M685" s="30"/>
      <c r="N685" s="30"/>
      <c r="O685" s="74"/>
      <c r="P685" s="74"/>
      <c r="Q685" s="74"/>
      <c r="R685" s="74"/>
      <c r="S685" s="74"/>
      <c r="T685" s="68"/>
      <c r="U685" s="68"/>
      <c r="V685" s="68"/>
      <c r="W685" s="68"/>
      <c r="X685" s="68"/>
      <c r="AA685" s="30"/>
    </row>
    <row r="686" spans="4:27">
      <c r="D686" s="101"/>
      <c r="E686" s="56"/>
      <c r="I686" s="34"/>
      <c r="J686" s="30"/>
      <c r="K686" s="30"/>
      <c r="L686" s="30"/>
      <c r="M686" s="30"/>
      <c r="N686" s="30"/>
      <c r="O686" s="74"/>
      <c r="P686" s="74"/>
      <c r="Q686" s="74"/>
      <c r="R686" s="74"/>
      <c r="S686" s="74"/>
      <c r="T686" s="68"/>
      <c r="U686" s="68"/>
      <c r="V686" s="68"/>
      <c r="W686" s="68"/>
      <c r="X686" s="68"/>
      <c r="AA686" s="30"/>
    </row>
    <row r="687" spans="4:27">
      <c r="D687" s="101"/>
      <c r="E687" s="56"/>
      <c r="I687" s="34"/>
      <c r="J687" s="30"/>
      <c r="K687" s="30"/>
      <c r="L687" s="30"/>
      <c r="M687" s="30"/>
      <c r="N687" s="30"/>
      <c r="O687" s="74"/>
      <c r="P687" s="74"/>
      <c r="Q687" s="74"/>
      <c r="R687" s="74"/>
      <c r="S687" s="74"/>
      <c r="T687" s="68"/>
      <c r="U687" s="68"/>
      <c r="V687" s="68"/>
      <c r="W687" s="68"/>
      <c r="X687" s="68"/>
      <c r="AA687" s="30"/>
    </row>
    <row r="688" spans="4:27">
      <c r="D688" s="101"/>
      <c r="E688" s="56"/>
      <c r="I688" s="34"/>
      <c r="J688" s="30"/>
      <c r="K688" s="30"/>
      <c r="L688" s="30"/>
      <c r="M688" s="30"/>
      <c r="N688" s="30"/>
      <c r="O688" s="74"/>
      <c r="P688" s="74"/>
      <c r="Q688" s="74"/>
      <c r="R688" s="74"/>
      <c r="S688" s="74"/>
      <c r="T688" s="68"/>
      <c r="U688" s="68"/>
      <c r="V688" s="68"/>
      <c r="W688" s="68"/>
      <c r="X688" s="68"/>
      <c r="AA688" s="30"/>
    </row>
    <row r="689" spans="4:27">
      <c r="D689" s="101"/>
      <c r="E689" s="56"/>
      <c r="I689" s="34"/>
      <c r="J689" s="30"/>
      <c r="K689" s="30"/>
      <c r="L689" s="30"/>
      <c r="M689" s="30"/>
      <c r="N689" s="30"/>
      <c r="O689" s="74"/>
      <c r="P689" s="74"/>
      <c r="Q689" s="74"/>
      <c r="R689" s="74"/>
      <c r="S689" s="74"/>
      <c r="T689" s="68"/>
      <c r="U689" s="68"/>
      <c r="V689" s="68"/>
      <c r="W689" s="68"/>
      <c r="X689" s="68"/>
      <c r="AA689" s="30"/>
    </row>
    <row r="690" spans="4:27">
      <c r="D690" s="101"/>
      <c r="E690" s="56"/>
      <c r="I690" s="34"/>
      <c r="J690" s="30"/>
      <c r="K690" s="30"/>
      <c r="L690" s="30"/>
      <c r="M690" s="30"/>
      <c r="N690" s="30"/>
      <c r="O690" s="74"/>
      <c r="P690" s="74"/>
      <c r="Q690" s="74"/>
      <c r="R690" s="74"/>
      <c r="S690" s="74"/>
      <c r="T690" s="68"/>
      <c r="U690" s="68"/>
      <c r="V690" s="68"/>
      <c r="W690" s="68"/>
      <c r="X690" s="68"/>
      <c r="AA690" s="30"/>
    </row>
    <row r="691" spans="4:27">
      <c r="D691" s="101"/>
      <c r="E691" s="56"/>
      <c r="I691" s="34"/>
      <c r="J691" s="30"/>
      <c r="K691" s="30"/>
      <c r="L691" s="30"/>
      <c r="M691" s="30"/>
      <c r="N691" s="30"/>
      <c r="O691" s="74"/>
      <c r="P691" s="74"/>
      <c r="Q691" s="74"/>
      <c r="R691" s="74"/>
      <c r="S691" s="74"/>
      <c r="T691" s="68"/>
      <c r="U691" s="68"/>
      <c r="V691" s="68"/>
      <c r="W691" s="68"/>
      <c r="X691" s="68"/>
      <c r="AA691" s="30"/>
    </row>
    <row r="692" spans="4:27">
      <c r="D692" s="101"/>
      <c r="E692" s="56"/>
      <c r="I692" s="34"/>
      <c r="J692" s="30"/>
      <c r="K692" s="30"/>
      <c r="L692" s="30"/>
      <c r="M692" s="30"/>
      <c r="N692" s="30"/>
      <c r="O692" s="74"/>
      <c r="P692" s="74"/>
      <c r="Q692" s="74"/>
      <c r="R692" s="74"/>
      <c r="S692" s="74"/>
      <c r="T692" s="68"/>
      <c r="U692" s="68"/>
      <c r="V692" s="68"/>
      <c r="W692" s="68"/>
      <c r="X692" s="68"/>
      <c r="AA692" s="30"/>
    </row>
    <row r="693" spans="4:27">
      <c r="D693" s="101"/>
      <c r="E693" s="56"/>
      <c r="I693" s="34"/>
      <c r="J693" s="30"/>
      <c r="K693" s="30"/>
      <c r="L693" s="30"/>
      <c r="M693" s="30"/>
      <c r="N693" s="30"/>
      <c r="O693" s="74"/>
      <c r="P693" s="74"/>
      <c r="Q693" s="74"/>
      <c r="R693" s="74"/>
      <c r="S693" s="74"/>
      <c r="T693" s="68"/>
      <c r="U693" s="68"/>
      <c r="V693" s="68"/>
      <c r="W693" s="68"/>
      <c r="X693" s="68"/>
      <c r="AA693" s="30"/>
    </row>
    <row r="694" spans="4:27">
      <c r="D694" s="101"/>
      <c r="E694" s="56"/>
      <c r="I694" s="34"/>
      <c r="J694" s="30"/>
      <c r="K694" s="30"/>
      <c r="L694" s="30"/>
      <c r="M694" s="30"/>
      <c r="N694" s="30"/>
      <c r="O694" s="74"/>
      <c r="P694" s="74"/>
      <c r="Q694" s="74"/>
      <c r="R694" s="74"/>
      <c r="S694" s="74"/>
      <c r="T694" s="68"/>
      <c r="U694" s="68"/>
      <c r="V694" s="68"/>
      <c r="W694" s="68"/>
      <c r="X694" s="68"/>
      <c r="AA694" s="30"/>
    </row>
    <row r="695" spans="4:27">
      <c r="D695" s="101"/>
      <c r="E695" s="56"/>
      <c r="I695" s="34"/>
      <c r="J695" s="30"/>
      <c r="K695" s="30"/>
      <c r="L695" s="30"/>
      <c r="M695" s="30"/>
      <c r="N695" s="30"/>
      <c r="O695" s="74"/>
      <c r="P695" s="74"/>
      <c r="Q695" s="74"/>
      <c r="R695" s="74"/>
      <c r="S695" s="74"/>
      <c r="T695" s="68"/>
      <c r="U695" s="68"/>
      <c r="V695" s="68"/>
      <c r="W695" s="68"/>
      <c r="X695" s="68"/>
      <c r="AA695" s="30"/>
    </row>
    <row r="696" spans="4:27">
      <c r="D696" s="101"/>
      <c r="E696" s="56"/>
      <c r="I696" s="34"/>
      <c r="J696" s="30"/>
      <c r="K696" s="30"/>
      <c r="L696" s="30"/>
      <c r="M696" s="30"/>
      <c r="N696" s="30"/>
      <c r="O696" s="74"/>
      <c r="P696" s="74"/>
      <c r="Q696" s="74"/>
      <c r="R696" s="74"/>
      <c r="S696" s="74"/>
      <c r="T696" s="68"/>
      <c r="U696" s="68"/>
      <c r="V696" s="68"/>
      <c r="W696" s="68"/>
      <c r="X696" s="68"/>
      <c r="AA696" s="30"/>
    </row>
    <row r="697" spans="4:27">
      <c r="D697" s="101"/>
      <c r="E697" s="56"/>
      <c r="I697" s="34"/>
      <c r="J697" s="30"/>
      <c r="K697" s="30"/>
      <c r="L697" s="30"/>
      <c r="M697" s="30"/>
      <c r="N697" s="30"/>
      <c r="O697" s="74"/>
      <c r="P697" s="74"/>
      <c r="Q697" s="74"/>
      <c r="R697" s="74"/>
      <c r="S697" s="74"/>
      <c r="T697" s="68"/>
      <c r="U697" s="68"/>
      <c r="V697" s="68"/>
      <c r="W697" s="68"/>
      <c r="X697" s="68"/>
      <c r="AA697" s="30"/>
    </row>
    <row r="698" spans="4:27">
      <c r="D698" s="101"/>
      <c r="E698" s="56"/>
      <c r="I698" s="34"/>
      <c r="J698" s="30"/>
      <c r="K698" s="30"/>
      <c r="L698" s="30"/>
      <c r="M698" s="30"/>
      <c r="N698" s="30"/>
      <c r="O698" s="74"/>
      <c r="P698" s="74"/>
      <c r="Q698" s="74"/>
      <c r="R698" s="74"/>
      <c r="S698" s="74"/>
      <c r="T698" s="68"/>
      <c r="U698" s="68"/>
      <c r="V698" s="68"/>
      <c r="W698" s="68"/>
      <c r="X698" s="68"/>
      <c r="AA698" s="30"/>
    </row>
    <row r="699" spans="4:27">
      <c r="D699" s="101"/>
      <c r="E699" s="56"/>
      <c r="I699" s="34"/>
      <c r="J699" s="30"/>
      <c r="K699" s="30"/>
      <c r="L699" s="30"/>
      <c r="M699" s="30"/>
      <c r="N699" s="30"/>
      <c r="O699" s="74"/>
      <c r="P699" s="74"/>
      <c r="Q699" s="74"/>
      <c r="R699" s="74"/>
      <c r="S699" s="74"/>
      <c r="T699" s="68"/>
      <c r="U699" s="68"/>
      <c r="V699" s="68"/>
      <c r="W699" s="68"/>
      <c r="X699" s="68"/>
      <c r="AA699" s="30"/>
    </row>
    <row r="700" spans="4:27">
      <c r="D700" s="101"/>
      <c r="E700" s="56"/>
      <c r="I700" s="34"/>
      <c r="J700" s="30"/>
      <c r="K700" s="30"/>
      <c r="L700" s="30"/>
      <c r="M700" s="30"/>
      <c r="N700" s="30"/>
      <c r="O700" s="74"/>
      <c r="P700" s="74"/>
      <c r="Q700" s="74"/>
      <c r="R700" s="74"/>
      <c r="S700" s="74"/>
      <c r="T700" s="68"/>
      <c r="U700" s="68"/>
      <c r="V700" s="68"/>
      <c r="W700" s="68"/>
      <c r="X700" s="68"/>
      <c r="AA700" s="30"/>
    </row>
    <row r="701" spans="4:27">
      <c r="D701" s="101"/>
      <c r="E701" s="56"/>
      <c r="I701" s="34"/>
      <c r="J701" s="30"/>
      <c r="K701" s="30"/>
      <c r="L701" s="30"/>
      <c r="M701" s="30"/>
      <c r="N701" s="30"/>
      <c r="O701" s="74"/>
      <c r="P701" s="74"/>
      <c r="Q701" s="74"/>
      <c r="R701" s="74"/>
      <c r="S701" s="74"/>
      <c r="T701" s="68"/>
      <c r="U701" s="68"/>
      <c r="V701" s="68"/>
      <c r="W701" s="68"/>
      <c r="X701" s="68"/>
      <c r="AA701" s="30"/>
    </row>
    <row r="702" spans="4:27">
      <c r="D702" s="101"/>
      <c r="E702" s="56"/>
      <c r="I702" s="34"/>
      <c r="J702" s="30"/>
      <c r="K702" s="30"/>
      <c r="L702" s="30"/>
      <c r="M702" s="30"/>
      <c r="N702" s="30"/>
      <c r="O702" s="74"/>
      <c r="P702" s="74"/>
      <c r="Q702" s="74"/>
      <c r="R702" s="74"/>
      <c r="S702" s="74"/>
      <c r="T702" s="68"/>
      <c r="U702" s="68"/>
      <c r="V702" s="68"/>
      <c r="W702" s="68"/>
      <c r="X702" s="68"/>
      <c r="AA702" s="30"/>
    </row>
    <row r="703" spans="4:27">
      <c r="D703" s="101"/>
      <c r="E703" s="56"/>
      <c r="I703" s="34"/>
      <c r="J703" s="30"/>
      <c r="K703" s="30"/>
      <c r="L703" s="30"/>
      <c r="M703" s="30"/>
      <c r="N703" s="30"/>
      <c r="O703" s="74"/>
      <c r="P703" s="74"/>
      <c r="Q703" s="74"/>
      <c r="R703" s="74"/>
      <c r="S703" s="74"/>
      <c r="T703" s="68"/>
      <c r="U703" s="68"/>
      <c r="V703" s="68"/>
      <c r="W703" s="68"/>
      <c r="X703" s="68"/>
      <c r="AA703" s="30"/>
    </row>
    <row r="704" spans="4:27">
      <c r="D704" s="101"/>
      <c r="E704" s="56"/>
      <c r="I704" s="34"/>
      <c r="J704" s="30"/>
      <c r="K704" s="30"/>
      <c r="L704" s="30"/>
      <c r="M704" s="30"/>
      <c r="N704" s="30"/>
      <c r="O704" s="74"/>
      <c r="P704" s="74"/>
      <c r="Q704" s="74"/>
      <c r="R704" s="74"/>
      <c r="S704" s="74"/>
      <c r="T704" s="68"/>
      <c r="U704" s="68"/>
      <c r="V704" s="68"/>
      <c r="W704" s="68"/>
      <c r="X704" s="68"/>
      <c r="AA704" s="30"/>
    </row>
    <row r="705" spans="4:27">
      <c r="D705" s="101"/>
      <c r="E705" s="56"/>
      <c r="I705" s="34"/>
      <c r="J705" s="30"/>
      <c r="K705" s="30"/>
      <c r="L705" s="30"/>
      <c r="M705" s="30"/>
      <c r="N705" s="30"/>
      <c r="O705" s="74"/>
      <c r="P705" s="74"/>
      <c r="Q705" s="74"/>
      <c r="R705" s="74"/>
      <c r="S705" s="74"/>
      <c r="T705" s="68"/>
      <c r="U705" s="68"/>
      <c r="V705" s="68"/>
      <c r="W705" s="68"/>
      <c r="X705" s="68"/>
      <c r="AA705" s="30"/>
    </row>
    <row r="706" spans="4:27">
      <c r="D706" s="101"/>
      <c r="E706" s="56"/>
      <c r="I706" s="34"/>
      <c r="J706" s="30"/>
      <c r="K706" s="30"/>
      <c r="L706" s="30"/>
      <c r="M706" s="30"/>
      <c r="N706" s="30"/>
      <c r="O706" s="74"/>
      <c r="P706" s="74"/>
      <c r="Q706" s="74"/>
      <c r="R706" s="74"/>
      <c r="S706" s="74"/>
      <c r="T706" s="68"/>
      <c r="U706" s="68"/>
      <c r="V706" s="68"/>
      <c r="W706" s="68"/>
      <c r="X706" s="68"/>
      <c r="AA706" s="30"/>
    </row>
    <row r="707" spans="4:27">
      <c r="D707" s="101"/>
      <c r="E707" s="56"/>
      <c r="I707" s="34"/>
      <c r="J707" s="30"/>
      <c r="K707" s="30"/>
      <c r="L707" s="30"/>
      <c r="M707" s="30"/>
      <c r="N707" s="30"/>
      <c r="O707" s="74"/>
      <c r="P707" s="74"/>
      <c r="Q707" s="74"/>
      <c r="R707" s="74"/>
      <c r="S707" s="74"/>
      <c r="T707" s="68"/>
      <c r="U707" s="68"/>
      <c r="V707" s="68"/>
      <c r="W707" s="68"/>
      <c r="X707" s="68"/>
      <c r="AA707" s="30"/>
    </row>
    <row r="708" spans="4:27">
      <c r="D708" s="101"/>
      <c r="E708" s="56"/>
      <c r="I708" s="34"/>
      <c r="J708" s="30"/>
      <c r="K708" s="30"/>
      <c r="L708" s="30"/>
      <c r="M708" s="30"/>
      <c r="N708" s="30"/>
      <c r="O708" s="74"/>
      <c r="P708" s="74"/>
      <c r="Q708" s="74"/>
      <c r="R708" s="74"/>
      <c r="S708" s="74"/>
      <c r="T708" s="68"/>
      <c r="U708" s="68"/>
      <c r="V708" s="68"/>
      <c r="W708" s="68"/>
      <c r="X708" s="68"/>
      <c r="AA708" s="30"/>
    </row>
    <row r="709" spans="4:27">
      <c r="D709" s="101"/>
      <c r="E709" s="56"/>
      <c r="I709" s="34"/>
      <c r="J709" s="30"/>
      <c r="K709" s="30"/>
      <c r="L709" s="30"/>
      <c r="M709" s="30"/>
      <c r="N709" s="30"/>
      <c r="O709" s="74"/>
      <c r="P709" s="74"/>
      <c r="Q709" s="74"/>
      <c r="R709" s="74"/>
      <c r="S709" s="74"/>
      <c r="T709" s="68"/>
      <c r="U709" s="68"/>
      <c r="V709" s="68"/>
      <c r="W709" s="68"/>
      <c r="X709" s="68"/>
      <c r="AA709" s="30"/>
    </row>
    <row r="710" spans="4:27">
      <c r="D710" s="101"/>
      <c r="E710" s="56"/>
      <c r="I710" s="34"/>
      <c r="J710" s="30"/>
      <c r="K710" s="30"/>
      <c r="L710" s="30"/>
      <c r="M710" s="30"/>
      <c r="N710" s="30"/>
      <c r="O710" s="74"/>
      <c r="P710" s="74"/>
      <c r="Q710" s="74"/>
      <c r="R710" s="74"/>
      <c r="S710" s="74"/>
      <c r="T710" s="68"/>
      <c r="U710" s="68"/>
      <c r="V710" s="68"/>
      <c r="W710" s="68"/>
      <c r="X710" s="68"/>
      <c r="AA710" s="30"/>
    </row>
    <row r="711" spans="4:27">
      <c r="D711" s="101"/>
      <c r="E711" s="56"/>
      <c r="I711" s="34"/>
      <c r="J711" s="30"/>
      <c r="K711" s="30"/>
      <c r="L711" s="30"/>
      <c r="M711" s="30"/>
      <c r="N711" s="30"/>
      <c r="O711" s="74"/>
      <c r="P711" s="74"/>
      <c r="Q711" s="74"/>
      <c r="R711" s="74"/>
      <c r="S711" s="74"/>
      <c r="T711" s="68"/>
      <c r="U711" s="68"/>
      <c r="V711" s="68"/>
      <c r="W711" s="68"/>
      <c r="X711" s="68"/>
      <c r="AA711" s="30"/>
    </row>
    <row r="712" spans="4:27">
      <c r="D712" s="101"/>
      <c r="E712" s="56"/>
      <c r="I712" s="34"/>
      <c r="J712" s="30"/>
      <c r="K712" s="30"/>
      <c r="L712" s="30"/>
      <c r="M712" s="30"/>
      <c r="N712" s="30"/>
      <c r="O712" s="74"/>
      <c r="P712" s="74"/>
      <c r="Q712" s="74"/>
      <c r="R712" s="74"/>
      <c r="S712" s="74"/>
      <c r="T712" s="68"/>
      <c r="U712" s="68"/>
      <c r="V712" s="68"/>
      <c r="W712" s="68"/>
      <c r="X712" s="68"/>
      <c r="AA712" s="30"/>
    </row>
    <row r="713" spans="4:27">
      <c r="D713" s="101"/>
      <c r="E713" s="56"/>
      <c r="I713" s="34"/>
      <c r="J713" s="30"/>
      <c r="K713" s="30"/>
      <c r="L713" s="30"/>
      <c r="M713" s="30"/>
      <c r="N713" s="30"/>
      <c r="O713" s="74"/>
      <c r="P713" s="74"/>
      <c r="Q713" s="74"/>
      <c r="R713" s="74"/>
      <c r="S713" s="74"/>
      <c r="T713" s="68"/>
      <c r="U713" s="68"/>
      <c r="V713" s="68"/>
      <c r="W713" s="68"/>
      <c r="X713" s="68"/>
      <c r="AA713" s="30"/>
    </row>
    <row r="714" spans="4:27">
      <c r="D714" s="101"/>
      <c r="E714" s="56"/>
      <c r="I714" s="34"/>
      <c r="J714" s="30"/>
      <c r="K714" s="30"/>
      <c r="L714" s="30"/>
      <c r="M714" s="30"/>
      <c r="N714" s="30"/>
      <c r="O714" s="74"/>
      <c r="P714" s="74"/>
      <c r="Q714" s="74"/>
      <c r="R714" s="74"/>
      <c r="S714" s="74"/>
      <c r="T714" s="68"/>
      <c r="U714" s="68"/>
      <c r="V714" s="68"/>
      <c r="W714" s="68"/>
      <c r="X714" s="68"/>
      <c r="AA714" s="30"/>
    </row>
    <row r="715" spans="4:27">
      <c r="D715" s="101"/>
      <c r="E715" s="56"/>
      <c r="I715" s="34"/>
      <c r="J715" s="30"/>
      <c r="K715" s="30"/>
      <c r="L715" s="30"/>
      <c r="M715" s="30"/>
      <c r="N715" s="30"/>
      <c r="O715" s="74"/>
      <c r="P715" s="74"/>
      <c r="Q715" s="74"/>
      <c r="R715" s="74"/>
      <c r="S715" s="74"/>
      <c r="T715" s="68"/>
      <c r="U715" s="68"/>
      <c r="V715" s="68"/>
      <c r="W715" s="68"/>
      <c r="X715" s="68"/>
      <c r="AA715" s="30"/>
    </row>
    <row r="716" spans="4:27">
      <c r="D716" s="101"/>
      <c r="E716" s="56"/>
      <c r="I716" s="34"/>
      <c r="J716" s="30"/>
      <c r="K716" s="30"/>
      <c r="L716" s="30"/>
      <c r="M716" s="30"/>
      <c r="N716" s="30"/>
      <c r="O716" s="74"/>
      <c r="P716" s="74"/>
      <c r="Q716" s="74"/>
      <c r="R716" s="74"/>
      <c r="S716" s="74"/>
      <c r="T716" s="68"/>
      <c r="U716" s="68"/>
      <c r="V716" s="68"/>
      <c r="W716" s="68"/>
      <c r="X716" s="68"/>
      <c r="AA716" s="30"/>
    </row>
    <row r="717" spans="4:27">
      <c r="D717" s="101"/>
      <c r="E717" s="56"/>
      <c r="I717" s="34"/>
      <c r="J717" s="30"/>
      <c r="K717" s="30"/>
      <c r="L717" s="30"/>
      <c r="M717" s="30"/>
      <c r="N717" s="30"/>
      <c r="O717" s="74"/>
      <c r="P717" s="74"/>
      <c r="Q717" s="74"/>
      <c r="R717" s="74"/>
      <c r="S717" s="74"/>
      <c r="T717" s="68"/>
      <c r="U717" s="68"/>
      <c r="V717" s="68"/>
      <c r="W717" s="68"/>
      <c r="X717" s="68"/>
      <c r="AA717" s="30"/>
    </row>
    <row r="718" spans="4:27">
      <c r="D718" s="101"/>
      <c r="E718" s="56"/>
      <c r="I718" s="34"/>
      <c r="J718" s="30"/>
      <c r="K718" s="30"/>
      <c r="L718" s="30"/>
      <c r="M718" s="30"/>
      <c r="N718" s="30"/>
      <c r="O718" s="74"/>
      <c r="P718" s="74"/>
      <c r="Q718" s="74"/>
      <c r="R718" s="74"/>
      <c r="S718" s="74"/>
      <c r="T718" s="68"/>
      <c r="U718" s="68"/>
      <c r="V718" s="68"/>
      <c r="W718" s="68"/>
      <c r="X718" s="68"/>
      <c r="AA718" s="30"/>
    </row>
    <row r="719" spans="4:27">
      <c r="D719" s="101"/>
      <c r="E719" s="56"/>
      <c r="I719" s="34"/>
      <c r="J719" s="30"/>
      <c r="K719" s="30"/>
      <c r="L719" s="30"/>
      <c r="M719" s="30"/>
      <c r="N719" s="30"/>
      <c r="O719" s="74"/>
      <c r="P719" s="74"/>
      <c r="Q719" s="74"/>
      <c r="R719" s="74"/>
      <c r="S719" s="74"/>
      <c r="T719" s="68"/>
      <c r="U719" s="68"/>
      <c r="V719" s="68"/>
      <c r="W719" s="68"/>
      <c r="X719" s="68"/>
      <c r="AA719" s="30"/>
    </row>
    <row r="720" spans="4:27">
      <c r="D720" s="101"/>
      <c r="E720" s="56"/>
      <c r="I720" s="34"/>
      <c r="J720" s="30"/>
      <c r="K720" s="30"/>
      <c r="L720" s="30"/>
      <c r="M720" s="30"/>
      <c r="N720" s="30"/>
      <c r="O720" s="74"/>
      <c r="P720" s="74"/>
      <c r="Q720" s="74"/>
      <c r="R720" s="74"/>
      <c r="S720" s="74"/>
      <c r="T720" s="68"/>
      <c r="U720" s="68"/>
      <c r="V720" s="68"/>
      <c r="W720" s="68"/>
      <c r="X720" s="68"/>
      <c r="AA720" s="30"/>
    </row>
    <row r="721" spans="4:27">
      <c r="D721" s="101"/>
      <c r="E721" s="56"/>
      <c r="I721" s="34"/>
      <c r="J721" s="30"/>
      <c r="K721" s="30"/>
      <c r="L721" s="30"/>
      <c r="M721" s="30"/>
      <c r="N721" s="30"/>
      <c r="O721" s="74"/>
      <c r="P721" s="74"/>
      <c r="Q721" s="74"/>
      <c r="R721" s="74"/>
      <c r="S721" s="74"/>
      <c r="T721" s="68"/>
      <c r="U721" s="68"/>
      <c r="V721" s="68"/>
      <c r="W721" s="68"/>
      <c r="X721" s="68"/>
      <c r="AA721" s="30"/>
    </row>
    <row r="722" spans="4:27">
      <c r="D722" s="101"/>
      <c r="E722" s="56"/>
      <c r="I722" s="34"/>
      <c r="J722" s="30"/>
      <c r="K722" s="30"/>
      <c r="L722" s="30"/>
      <c r="M722" s="30"/>
      <c r="N722" s="30"/>
      <c r="O722" s="74"/>
      <c r="P722" s="74"/>
      <c r="Q722" s="74"/>
      <c r="R722" s="74"/>
      <c r="S722" s="74"/>
      <c r="T722" s="68"/>
      <c r="U722" s="68"/>
      <c r="V722" s="68"/>
      <c r="W722" s="68"/>
      <c r="X722" s="68"/>
      <c r="AA722" s="30"/>
    </row>
    <row r="723" spans="4:27">
      <c r="D723" s="101"/>
      <c r="E723" s="56"/>
      <c r="I723" s="34"/>
      <c r="J723" s="30"/>
      <c r="K723" s="30"/>
      <c r="L723" s="30"/>
      <c r="M723" s="30"/>
      <c r="N723" s="30"/>
      <c r="O723" s="74"/>
      <c r="P723" s="74"/>
      <c r="Q723" s="74"/>
      <c r="R723" s="74"/>
      <c r="S723" s="74"/>
      <c r="T723" s="68"/>
      <c r="U723" s="68"/>
      <c r="V723" s="68"/>
      <c r="W723" s="68"/>
      <c r="X723" s="68"/>
      <c r="AA723" s="30"/>
    </row>
    <row r="724" spans="4:27">
      <c r="D724" s="101"/>
      <c r="E724" s="56"/>
      <c r="I724" s="34"/>
      <c r="J724" s="30"/>
      <c r="K724" s="30"/>
      <c r="L724" s="30"/>
      <c r="M724" s="30"/>
      <c r="N724" s="30"/>
      <c r="O724" s="74"/>
      <c r="P724" s="74"/>
      <c r="Q724" s="74"/>
      <c r="R724" s="74"/>
      <c r="S724" s="74"/>
      <c r="T724" s="68"/>
      <c r="U724" s="68"/>
      <c r="V724" s="68"/>
      <c r="W724" s="68"/>
      <c r="X724" s="68"/>
      <c r="AA724" s="30"/>
    </row>
    <row r="725" spans="4:27">
      <c r="D725" s="101"/>
      <c r="E725" s="56"/>
      <c r="I725" s="34"/>
      <c r="J725" s="30"/>
      <c r="K725" s="30"/>
      <c r="L725" s="30"/>
      <c r="M725" s="30"/>
      <c r="N725" s="30"/>
      <c r="O725" s="74"/>
      <c r="P725" s="74"/>
      <c r="Q725" s="74"/>
      <c r="R725" s="74"/>
      <c r="S725" s="74"/>
      <c r="T725" s="68"/>
      <c r="U725" s="68"/>
      <c r="V725" s="68"/>
      <c r="W725" s="68"/>
      <c r="X725" s="68"/>
      <c r="AA725" s="30"/>
    </row>
    <row r="726" spans="4:27">
      <c r="D726" s="101"/>
      <c r="E726" s="56"/>
      <c r="I726" s="34"/>
      <c r="J726" s="30"/>
      <c r="K726" s="30"/>
      <c r="L726" s="30"/>
      <c r="M726" s="30"/>
      <c r="N726" s="30"/>
      <c r="O726" s="74"/>
      <c r="P726" s="74"/>
      <c r="Q726" s="74"/>
      <c r="R726" s="74"/>
      <c r="S726" s="74"/>
      <c r="T726" s="68"/>
      <c r="U726" s="68"/>
      <c r="V726" s="68"/>
      <c r="W726" s="68"/>
      <c r="X726" s="68"/>
      <c r="AA726" s="30"/>
    </row>
    <row r="727" spans="4:27">
      <c r="D727" s="101"/>
      <c r="E727" s="56"/>
      <c r="I727" s="34"/>
      <c r="J727" s="30"/>
      <c r="K727" s="30"/>
      <c r="L727" s="30"/>
      <c r="M727" s="30"/>
      <c r="N727" s="30"/>
      <c r="O727" s="74"/>
      <c r="P727" s="74"/>
      <c r="Q727" s="74"/>
      <c r="R727" s="74"/>
      <c r="S727" s="74"/>
      <c r="T727" s="68"/>
      <c r="U727" s="68"/>
      <c r="V727" s="68"/>
      <c r="W727" s="68"/>
      <c r="X727" s="68"/>
      <c r="AA727" s="30"/>
    </row>
    <row r="728" spans="4:27">
      <c r="D728" s="101"/>
      <c r="E728" s="56"/>
      <c r="I728" s="34"/>
      <c r="J728" s="30"/>
      <c r="K728" s="30"/>
      <c r="L728" s="30"/>
      <c r="M728" s="30"/>
      <c r="N728" s="30"/>
      <c r="O728" s="74"/>
      <c r="P728" s="74"/>
      <c r="Q728" s="74"/>
      <c r="R728" s="74"/>
      <c r="S728" s="74"/>
      <c r="T728" s="68"/>
      <c r="U728" s="68"/>
      <c r="V728" s="68"/>
      <c r="W728" s="68"/>
      <c r="X728" s="68"/>
      <c r="AA728" s="30"/>
    </row>
    <row r="729" spans="4:27">
      <c r="D729" s="101"/>
      <c r="E729" s="56"/>
      <c r="I729" s="34"/>
      <c r="J729" s="30"/>
      <c r="K729" s="30"/>
      <c r="L729" s="30"/>
      <c r="M729" s="30"/>
      <c r="N729" s="30"/>
      <c r="O729" s="74"/>
      <c r="P729" s="74"/>
      <c r="Q729" s="74"/>
      <c r="R729" s="74"/>
      <c r="S729" s="74"/>
      <c r="T729" s="68"/>
      <c r="U729" s="68"/>
      <c r="V729" s="68"/>
      <c r="W729" s="68"/>
      <c r="X729" s="68"/>
      <c r="AA729" s="30"/>
    </row>
    <row r="730" spans="4:27">
      <c r="D730" s="101"/>
      <c r="E730" s="56"/>
      <c r="I730" s="34"/>
      <c r="J730" s="30"/>
      <c r="K730" s="30"/>
      <c r="L730" s="30"/>
      <c r="M730" s="30"/>
      <c r="N730" s="30"/>
      <c r="O730" s="74"/>
      <c r="P730" s="74"/>
      <c r="Q730" s="74"/>
      <c r="R730" s="74"/>
      <c r="S730" s="74"/>
      <c r="T730" s="68"/>
      <c r="U730" s="68"/>
      <c r="V730" s="68"/>
      <c r="W730" s="68"/>
      <c r="X730" s="68"/>
      <c r="AA730" s="30"/>
    </row>
    <row r="731" spans="4:27">
      <c r="D731" s="101"/>
      <c r="E731" s="56"/>
      <c r="I731" s="34"/>
      <c r="J731" s="30"/>
      <c r="K731" s="30"/>
      <c r="L731" s="30"/>
      <c r="M731" s="30"/>
      <c r="N731" s="30"/>
      <c r="O731" s="74"/>
      <c r="P731" s="74"/>
      <c r="Q731" s="74"/>
      <c r="R731" s="74"/>
      <c r="S731" s="74"/>
      <c r="T731" s="68"/>
      <c r="U731" s="68"/>
      <c r="V731" s="68"/>
      <c r="W731" s="68"/>
      <c r="X731" s="68"/>
      <c r="AA731" s="30"/>
    </row>
    <row r="732" spans="4:27">
      <c r="D732" s="101"/>
      <c r="E732" s="56"/>
      <c r="I732" s="34"/>
      <c r="J732" s="30"/>
      <c r="K732" s="30"/>
      <c r="L732" s="30"/>
      <c r="M732" s="30"/>
      <c r="N732" s="30"/>
      <c r="O732" s="74"/>
      <c r="P732" s="74"/>
      <c r="Q732" s="74"/>
      <c r="R732" s="74"/>
      <c r="S732" s="74"/>
      <c r="T732" s="68"/>
      <c r="U732" s="68"/>
      <c r="V732" s="68"/>
      <c r="W732" s="68"/>
      <c r="X732" s="68"/>
      <c r="AA732" s="30"/>
    </row>
    <row r="733" spans="4:27">
      <c r="D733" s="101"/>
      <c r="E733" s="56"/>
      <c r="I733" s="34"/>
      <c r="J733" s="30"/>
      <c r="K733" s="30"/>
      <c r="L733" s="30"/>
      <c r="M733" s="30"/>
      <c r="N733" s="30"/>
      <c r="O733" s="74"/>
      <c r="P733" s="74"/>
      <c r="Q733" s="74"/>
      <c r="R733" s="74"/>
      <c r="S733" s="74"/>
      <c r="T733" s="68"/>
      <c r="U733" s="68"/>
      <c r="V733" s="68"/>
      <c r="W733" s="68"/>
      <c r="X733" s="68"/>
      <c r="AA733" s="30"/>
    </row>
    <row r="734" spans="4:27">
      <c r="D734" s="101"/>
      <c r="E734" s="56"/>
      <c r="I734" s="34"/>
      <c r="J734" s="30"/>
      <c r="K734" s="30"/>
      <c r="L734" s="30"/>
      <c r="M734" s="30"/>
      <c r="N734" s="30"/>
      <c r="O734" s="74"/>
      <c r="P734" s="74"/>
      <c r="Q734" s="74"/>
      <c r="R734" s="74"/>
      <c r="S734" s="74"/>
      <c r="T734" s="68"/>
      <c r="U734" s="68"/>
      <c r="V734" s="68"/>
      <c r="W734" s="68"/>
      <c r="X734" s="68"/>
      <c r="AA734" s="30"/>
    </row>
    <row r="735" spans="4:27">
      <c r="D735" s="101"/>
      <c r="E735" s="56"/>
      <c r="I735" s="34"/>
      <c r="J735" s="30"/>
      <c r="K735" s="30"/>
      <c r="L735" s="30"/>
      <c r="M735" s="30"/>
      <c r="N735" s="30"/>
      <c r="O735" s="74"/>
      <c r="P735" s="74"/>
      <c r="Q735" s="74"/>
      <c r="R735" s="74"/>
      <c r="S735" s="74"/>
      <c r="T735" s="68"/>
      <c r="U735" s="68"/>
      <c r="V735" s="68"/>
      <c r="W735" s="68"/>
      <c r="X735" s="68"/>
      <c r="AA735" s="30"/>
    </row>
    <row r="736" spans="4:27">
      <c r="D736" s="101"/>
      <c r="E736" s="56"/>
      <c r="I736" s="34"/>
      <c r="J736" s="30"/>
      <c r="K736" s="30"/>
      <c r="L736" s="30"/>
      <c r="M736" s="30"/>
      <c r="N736" s="30"/>
      <c r="O736" s="74"/>
      <c r="P736" s="74"/>
      <c r="Q736" s="74"/>
      <c r="R736" s="74"/>
      <c r="S736" s="74"/>
      <c r="T736" s="68"/>
      <c r="U736" s="68"/>
      <c r="V736" s="68"/>
      <c r="W736" s="68"/>
      <c r="X736" s="68"/>
      <c r="AA736" s="30"/>
    </row>
    <row r="737" spans="4:27">
      <c r="D737" s="101"/>
      <c r="E737" s="56"/>
      <c r="I737" s="34"/>
      <c r="J737" s="30"/>
      <c r="K737" s="30"/>
      <c r="L737" s="30"/>
      <c r="M737" s="30"/>
      <c r="N737" s="30"/>
      <c r="O737" s="74"/>
      <c r="P737" s="74"/>
      <c r="Q737" s="74"/>
      <c r="R737" s="74"/>
      <c r="S737" s="74"/>
      <c r="T737" s="68"/>
      <c r="U737" s="68"/>
      <c r="V737" s="68"/>
      <c r="W737" s="68"/>
      <c r="X737" s="68"/>
      <c r="AA737" s="30"/>
    </row>
    <row r="738" spans="4:27">
      <c r="D738" s="101"/>
      <c r="E738" s="56"/>
      <c r="I738" s="34"/>
      <c r="J738" s="30"/>
      <c r="K738" s="30"/>
      <c r="L738" s="30"/>
      <c r="M738" s="30"/>
      <c r="N738" s="30"/>
      <c r="O738" s="74"/>
      <c r="P738" s="74"/>
      <c r="Q738" s="74"/>
      <c r="R738" s="74"/>
      <c r="S738" s="74"/>
      <c r="T738" s="68"/>
      <c r="U738" s="68"/>
      <c r="V738" s="68"/>
      <c r="W738" s="68"/>
      <c r="X738" s="68"/>
      <c r="AA738" s="30"/>
    </row>
    <row r="739" spans="4:27">
      <c r="D739" s="101"/>
      <c r="E739" s="56"/>
      <c r="I739" s="34"/>
      <c r="J739" s="30"/>
      <c r="K739" s="30"/>
      <c r="L739" s="30"/>
      <c r="M739" s="30"/>
      <c r="N739" s="30"/>
      <c r="O739" s="74"/>
      <c r="P739" s="74"/>
      <c r="Q739" s="74"/>
      <c r="R739" s="74"/>
      <c r="S739" s="74"/>
      <c r="T739" s="68"/>
      <c r="U739" s="68"/>
      <c r="V739" s="68"/>
      <c r="W739" s="68"/>
      <c r="X739" s="68"/>
      <c r="AA739" s="30"/>
    </row>
    <row r="740" spans="4:27">
      <c r="D740" s="101"/>
      <c r="E740" s="56"/>
      <c r="I740" s="34"/>
      <c r="J740" s="30"/>
      <c r="K740" s="30"/>
      <c r="L740" s="30"/>
      <c r="M740" s="30"/>
      <c r="N740" s="30"/>
      <c r="O740" s="74"/>
      <c r="P740" s="74"/>
      <c r="Q740" s="74"/>
      <c r="R740" s="74"/>
      <c r="S740" s="74"/>
      <c r="T740" s="68"/>
      <c r="U740" s="68"/>
      <c r="V740" s="68"/>
      <c r="W740" s="68"/>
      <c r="X740" s="68"/>
      <c r="AA740" s="30"/>
    </row>
    <row r="741" spans="4:27">
      <c r="D741" s="101"/>
      <c r="E741" s="56"/>
      <c r="I741" s="34"/>
      <c r="J741" s="30"/>
      <c r="K741" s="30"/>
      <c r="L741" s="30"/>
      <c r="M741" s="30"/>
      <c r="N741" s="30"/>
      <c r="O741" s="74"/>
      <c r="P741" s="74"/>
      <c r="Q741" s="74"/>
      <c r="R741" s="74"/>
      <c r="S741" s="74"/>
      <c r="T741" s="68"/>
      <c r="U741" s="68"/>
      <c r="V741" s="68"/>
      <c r="W741" s="68"/>
      <c r="X741" s="68"/>
      <c r="AA741" s="30"/>
    </row>
    <row r="742" spans="4:27">
      <c r="D742" s="101"/>
      <c r="E742" s="56"/>
      <c r="I742" s="34"/>
      <c r="J742" s="30"/>
      <c r="K742" s="30"/>
      <c r="L742" s="30"/>
      <c r="M742" s="30"/>
      <c r="N742" s="30"/>
      <c r="O742" s="74"/>
      <c r="P742" s="74"/>
      <c r="Q742" s="74"/>
      <c r="R742" s="74"/>
      <c r="S742" s="74"/>
      <c r="T742" s="68"/>
      <c r="U742" s="68"/>
      <c r="V742" s="68"/>
      <c r="W742" s="68"/>
      <c r="X742" s="68"/>
      <c r="AA742" s="30"/>
    </row>
    <row r="743" spans="4:27">
      <c r="D743" s="101"/>
      <c r="E743" s="56"/>
      <c r="I743" s="34"/>
      <c r="J743" s="30"/>
      <c r="K743" s="30"/>
      <c r="L743" s="30"/>
      <c r="M743" s="30"/>
      <c r="N743" s="30"/>
      <c r="O743" s="74"/>
      <c r="P743" s="74"/>
      <c r="Q743" s="74"/>
      <c r="R743" s="74"/>
      <c r="S743" s="74"/>
      <c r="T743" s="68"/>
      <c r="U743" s="68"/>
      <c r="V743" s="68"/>
      <c r="W743" s="68"/>
      <c r="X743" s="68"/>
      <c r="AA743" s="30"/>
    </row>
    <row r="744" spans="4:27">
      <c r="D744" s="101"/>
      <c r="E744" s="56"/>
      <c r="I744" s="34"/>
      <c r="J744" s="30"/>
      <c r="K744" s="30"/>
      <c r="L744" s="30"/>
      <c r="M744" s="30"/>
      <c r="N744" s="30"/>
      <c r="O744" s="74"/>
      <c r="P744" s="74"/>
      <c r="Q744" s="74"/>
      <c r="R744" s="74"/>
      <c r="S744" s="74"/>
      <c r="T744" s="68"/>
      <c r="U744" s="68"/>
      <c r="V744" s="68"/>
      <c r="W744" s="68"/>
      <c r="X744" s="68"/>
      <c r="AA744" s="30"/>
    </row>
    <row r="745" spans="4:27">
      <c r="D745" s="101"/>
      <c r="E745" s="56"/>
      <c r="I745" s="34"/>
      <c r="J745" s="30"/>
      <c r="K745" s="30"/>
      <c r="L745" s="30"/>
      <c r="M745" s="30"/>
      <c r="N745" s="30"/>
      <c r="O745" s="74"/>
      <c r="P745" s="74"/>
      <c r="Q745" s="74"/>
      <c r="R745" s="74"/>
      <c r="S745" s="74"/>
      <c r="T745" s="68"/>
      <c r="U745" s="68"/>
      <c r="V745" s="68"/>
      <c r="W745" s="68"/>
      <c r="X745" s="68"/>
      <c r="AA745" s="30"/>
    </row>
    <row r="746" spans="4:27">
      <c r="D746" s="101"/>
      <c r="E746" s="56"/>
      <c r="I746" s="34"/>
      <c r="J746" s="30"/>
      <c r="K746" s="30"/>
      <c r="L746" s="30"/>
      <c r="M746" s="30"/>
      <c r="N746" s="30"/>
      <c r="O746" s="74"/>
      <c r="P746" s="74"/>
      <c r="Q746" s="74"/>
      <c r="R746" s="74"/>
      <c r="S746" s="74"/>
      <c r="T746" s="68"/>
      <c r="U746" s="68"/>
      <c r="V746" s="68"/>
      <c r="W746" s="68"/>
      <c r="X746" s="68"/>
      <c r="AA746" s="30"/>
    </row>
    <row r="747" spans="4:27">
      <c r="D747" s="101"/>
      <c r="E747" s="56"/>
      <c r="I747" s="34"/>
      <c r="J747" s="30"/>
      <c r="K747" s="30"/>
      <c r="L747" s="30"/>
      <c r="M747" s="30"/>
      <c r="N747" s="30"/>
      <c r="O747" s="74"/>
      <c r="P747" s="74"/>
      <c r="Q747" s="74"/>
      <c r="R747" s="74"/>
      <c r="S747" s="74"/>
      <c r="T747" s="68"/>
      <c r="U747" s="68"/>
      <c r="V747" s="68"/>
      <c r="W747" s="68"/>
      <c r="X747" s="68"/>
      <c r="AA747" s="30"/>
    </row>
    <row r="748" spans="4:27">
      <c r="D748" s="101"/>
      <c r="E748" s="56"/>
      <c r="I748" s="34"/>
      <c r="J748" s="30"/>
      <c r="K748" s="30"/>
      <c r="L748" s="30"/>
      <c r="M748" s="30"/>
      <c r="N748" s="30"/>
      <c r="O748" s="74"/>
      <c r="P748" s="74"/>
      <c r="Q748" s="74"/>
      <c r="R748" s="74"/>
      <c r="S748" s="74"/>
      <c r="T748" s="68"/>
      <c r="U748" s="68"/>
      <c r="V748" s="68"/>
      <c r="W748" s="68"/>
      <c r="X748" s="68"/>
      <c r="AA748" s="30"/>
    </row>
    <row r="749" spans="4:27">
      <c r="D749" s="101"/>
      <c r="E749" s="56"/>
      <c r="I749" s="34"/>
      <c r="J749" s="30"/>
      <c r="K749" s="30"/>
      <c r="L749" s="30"/>
      <c r="M749" s="30"/>
      <c r="N749" s="30"/>
      <c r="O749" s="74"/>
      <c r="P749" s="74"/>
      <c r="Q749" s="74"/>
      <c r="R749" s="74"/>
      <c r="S749" s="74"/>
      <c r="T749" s="68"/>
      <c r="U749" s="68"/>
      <c r="V749" s="68"/>
      <c r="W749" s="68"/>
      <c r="X749" s="68"/>
      <c r="AA749" s="30"/>
    </row>
    <row r="750" spans="4:27">
      <c r="D750" s="101"/>
      <c r="E750" s="56"/>
      <c r="I750" s="34"/>
      <c r="J750" s="30"/>
      <c r="K750" s="30"/>
      <c r="L750" s="30"/>
      <c r="M750" s="30"/>
      <c r="N750" s="30"/>
      <c r="O750" s="74"/>
      <c r="P750" s="74"/>
      <c r="Q750" s="74"/>
      <c r="R750" s="74"/>
      <c r="S750" s="74"/>
      <c r="T750" s="68"/>
      <c r="U750" s="68"/>
      <c r="V750" s="68"/>
      <c r="W750" s="68"/>
      <c r="X750" s="68"/>
      <c r="AA750" s="30"/>
    </row>
    <row r="751" spans="4:27">
      <c r="D751" s="101"/>
      <c r="E751" s="56"/>
      <c r="I751" s="34"/>
      <c r="J751" s="30"/>
      <c r="K751" s="30"/>
      <c r="L751" s="30"/>
      <c r="M751" s="30"/>
      <c r="N751" s="30"/>
      <c r="O751" s="74"/>
      <c r="P751" s="74"/>
      <c r="Q751" s="74"/>
      <c r="R751" s="74"/>
      <c r="S751" s="74"/>
      <c r="T751" s="68"/>
      <c r="U751" s="68"/>
      <c r="V751" s="68"/>
      <c r="W751" s="68"/>
      <c r="X751" s="68"/>
      <c r="AA751" s="30"/>
    </row>
    <row r="752" spans="4:27">
      <c r="D752" s="101"/>
      <c r="E752" s="56"/>
      <c r="I752" s="34"/>
      <c r="J752" s="30"/>
      <c r="K752" s="30"/>
      <c r="L752" s="30"/>
      <c r="M752" s="30"/>
      <c r="N752" s="30"/>
      <c r="O752" s="74"/>
      <c r="P752" s="74"/>
      <c r="Q752" s="74"/>
      <c r="R752" s="74"/>
      <c r="S752" s="74"/>
      <c r="T752" s="68"/>
      <c r="U752" s="68"/>
      <c r="V752" s="68"/>
      <c r="W752" s="68"/>
      <c r="X752" s="68"/>
      <c r="AA752" s="30"/>
    </row>
    <row r="753" spans="4:27">
      <c r="D753" s="101"/>
      <c r="E753" s="56"/>
      <c r="I753" s="34"/>
      <c r="J753" s="30"/>
      <c r="K753" s="30"/>
      <c r="L753" s="30"/>
      <c r="M753" s="30"/>
      <c r="N753" s="30"/>
      <c r="O753" s="74"/>
      <c r="P753" s="74"/>
      <c r="Q753" s="74"/>
      <c r="R753" s="74"/>
      <c r="S753" s="74"/>
      <c r="T753" s="68"/>
      <c r="U753" s="68"/>
      <c r="V753" s="68"/>
      <c r="W753" s="68"/>
      <c r="X753" s="68"/>
      <c r="AA753" s="30"/>
    </row>
    <row r="754" spans="4:27">
      <c r="D754" s="101"/>
      <c r="E754" s="56"/>
      <c r="I754" s="34"/>
      <c r="J754" s="30"/>
      <c r="K754" s="30"/>
      <c r="L754" s="30"/>
      <c r="M754" s="30"/>
      <c r="N754" s="30"/>
      <c r="O754" s="74"/>
      <c r="P754" s="74"/>
      <c r="Q754" s="74"/>
      <c r="R754" s="74"/>
      <c r="S754" s="74"/>
      <c r="T754" s="68"/>
      <c r="U754" s="68"/>
      <c r="V754" s="68"/>
      <c r="W754" s="68"/>
      <c r="X754" s="68"/>
      <c r="AA754" s="30"/>
    </row>
    <row r="755" spans="4:27">
      <c r="D755" s="101"/>
      <c r="E755" s="56"/>
      <c r="I755" s="34"/>
      <c r="J755" s="30"/>
      <c r="K755" s="30"/>
      <c r="L755" s="30"/>
      <c r="M755" s="30"/>
      <c r="N755" s="30"/>
      <c r="O755" s="74"/>
      <c r="P755" s="74"/>
      <c r="Q755" s="74"/>
      <c r="R755" s="74"/>
      <c r="S755" s="74"/>
      <c r="T755" s="68"/>
      <c r="U755" s="68"/>
      <c r="V755" s="68"/>
      <c r="W755" s="68"/>
      <c r="X755" s="68"/>
      <c r="AA755" s="30"/>
    </row>
    <row r="756" spans="4:27">
      <c r="D756" s="101"/>
      <c r="E756" s="56"/>
      <c r="I756" s="34"/>
      <c r="J756" s="30"/>
      <c r="K756" s="30"/>
      <c r="L756" s="30"/>
      <c r="M756" s="30"/>
      <c r="N756" s="30"/>
      <c r="O756" s="74"/>
      <c r="P756" s="74"/>
      <c r="Q756" s="74"/>
      <c r="R756" s="74"/>
      <c r="S756" s="74"/>
      <c r="T756" s="68"/>
      <c r="U756" s="68"/>
      <c r="V756" s="68"/>
      <c r="W756" s="68"/>
      <c r="X756" s="68"/>
      <c r="AA756" s="30"/>
    </row>
    <row r="757" spans="4:27">
      <c r="D757" s="101"/>
      <c r="E757" s="56"/>
      <c r="I757" s="34"/>
      <c r="J757" s="30"/>
      <c r="K757" s="30"/>
      <c r="L757" s="30"/>
      <c r="M757" s="30"/>
      <c r="N757" s="30"/>
      <c r="O757" s="74"/>
      <c r="P757" s="74"/>
      <c r="Q757" s="74"/>
      <c r="R757" s="74"/>
      <c r="S757" s="74"/>
      <c r="T757" s="68"/>
      <c r="U757" s="68"/>
      <c r="V757" s="68"/>
      <c r="W757" s="68"/>
      <c r="X757" s="68"/>
      <c r="AA757" s="30"/>
    </row>
    <row r="758" spans="4:27">
      <c r="D758" s="101"/>
      <c r="E758" s="56"/>
      <c r="I758" s="34"/>
      <c r="J758" s="30"/>
      <c r="K758" s="30"/>
      <c r="L758" s="30"/>
      <c r="M758" s="30"/>
      <c r="N758" s="30"/>
      <c r="O758" s="74"/>
      <c r="P758" s="74"/>
      <c r="Q758" s="74"/>
      <c r="R758" s="74"/>
      <c r="S758" s="74"/>
      <c r="T758" s="68"/>
      <c r="U758" s="68"/>
      <c r="V758" s="68"/>
      <c r="W758" s="68"/>
      <c r="X758" s="68"/>
      <c r="AA758" s="30"/>
    </row>
    <row r="759" spans="4:27">
      <c r="D759" s="101"/>
      <c r="E759" s="56"/>
      <c r="I759" s="34"/>
      <c r="J759" s="30"/>
      <c r="K759" s="30"/>
      <c r="L759" s="30"/>
      <c r="M759" s="30"/>
      <c r="N759" s="30"/>
      <c r="O759" s="74"/>
      <c r="P759" s="74"/>
      <c r="Q759" s="74"/>
      <c r="R759" s="74"/>
      <c r="S759" s="74"/>
      <c r="T759" s="68"/>
      <c r="U759" s="68"/>
      <c r="V759" s="68"/>
      <c r="W759" s="68"/>
      <c r="X759" s="68"/>
      <c r="AA759" s="30"/>
    </row>
    <row r="760" spans="4:27">
      <c r="D760" s="101"/>
      <c r="E760" s="56"/>
      <c r="I760" s="34"/>
      <c r="J760" s="30"/>
      <c r="K760" s="30"/>
      <c r="L760" s="30"/>
      <c r="M760" s="30"/>
      <c r="N760" s="30"/>
      <c r="O760" s="74"/>
      <c r="P760" s="74"/>
      <c r="Q760" s="74"/>
      <c r="R760" s="74"/>
      <c r="S760" s="74"/>
      <c r="T760" s="68"/>
      <c r="U760" s="68"/>
      <c r="V760" s="68"/>
      <c r="W760" s="68"/>
      <c r="X760" s="68"/>
      <c r="AA760" s="30"/>
    </row>
    <row r="761" spans="4:27">
      <c r="D761" s="101"/>
      <c r="E761" s="56"/>
      <c r="I761" s="34"/>
      <c r="J761" s="30"/>
      <c r="K761" s="30"/>
      <c r="L761" s="30"/>
      <c r="M761" s="30"/>
      <c r="N761" s="30"/>
      <c r="O761" s="74"/>
      <c r="P761" s="74"/>
      <c r="Q761" s="74"/>
      <c r="R761" s="74"/>
      <c r="S761" s="74"/>
      <c r="T761" s="68"/>
      <c r="U761" s="68"/>
      <c r="V761" s="68"/>
      <c r="W761" s="68"/>
      <c r="X761" s="68"/>
      <c r="AA761" s="30"/>
    </row>
    <row r="762" spans="4:27">
      <c r="D762" s="101"/>
      <c r="E762" s="56"/>
      <c r="I762" s="34"/>
      <c r="J762" s="30"/>
      <c r="K762" s="30"/>
      <c r="L762" s="30"/>
      <c r="M762" s="30"/>
      <c r="N762" s="30"/>
      <c r="O762" s="74"/>
      <c r="P762" s="74"/>
      <c r="Q762" s="74"/>
      <c r="R762" s="74"/>
      <c r="S762" s="74"/>
      <c r="T762" s="68"/>
      <c r="U762" s="68"/>
      <c r="V762" s="68"/>
      <c r="W762" s="68"/>
      <c r="X762" s="68"/>
      <c r="AA762" s="30"/>
    </row>
    <row r="763" spans="4:27">
      <c r="D763" s="101"/>
      <c r="E763" s="56"/>
      <c r="I763" s="34"/>
      <c r="J763" s="30"/>
      <c r="K763" s="30"/>
      <c r="L763" s="30"/>
      <c r="M763" s="30"/>
      <c r="N763" s="30"/>
      <c r="O763" s="74"/>
      <c r="P763" s="74"/>
      <c r="Q763" s="74"/>
      <c r="R763" s="74"/>
      <c r="S763" s="74"/>
      <c r="T763" s="68"/>
      <c r="U763" s="68"/>
      <c r="V763" s="68"/>
      <c r="W763" s="68"/>
      <c r="X763" s="68"/>
      <c r="AA763" s="30"/>
    </row>
    <row r="764" spans="4:27">
      <c r="D764" s="101"/>
      <c r="E764" s="56"/>
      <c r="I764" s="34"/>
      <c r="J764" s="30"/>
      <c r="K764" s="30"/>
      <c r="L764" s="30"/>
      <c r="M764" s="30"/>
      <c r="N764" s="30"/>
      <c r="O764" s="74"/>
      <c r="P764" s="74"/>
      <c r="Q764" s="74"/>
      <c r="R764" s="74"/>
      <c r="S764" s="74"/>
      <c r="T764" s="68"/>
      <c r="U764" s="68"/>
      <c r="V764" s="68"/>
      <c r="W764" s="68"/>
      <c r="X764" s="68"/>
      <c r="AA764" s="30"/>
    </row>
    <row r="765" spans="4:27">
      <c r="D765" s="101"/>
      <c r="E765" s="56"/>
      <c r="I765" s="34"/>
      <c r="J765" s="30"/>
      <c r="K765" s="30"/>
      <c r="L765" s="30"/>
      <c r="M765" s="30"/>
      <c r="N765" s="30"/>
      <c r="O765" s="74"/>
      <c r="P765" s="74"/>
      <c r="Q765" s="74"/>
      <c r="R765" s="74"/>
      <c r="S765" s="74"/>
      <c r="T765" s="68"/>
      <c r="U765" s="68"/>
      <c r="V765" s="68"/>
      <c r="W765" s="68"/>
      <c r="X765" s="68"/>
      <c r="AA765" s="30"/>
    </row>
    <row r="766" spans="4:27">
      <c r="D766" s="101"/>
      <c r="E766" s="56"/>
      <c r="I766" s="34"/>
      <c r="J766" s="30"/>
      <c r="K766" s="30"/>
      <c r="L766" s="30"/>
      <c r="M766" s="30"/>
      <c r="N766" s="30"/>
      <c r="O766" s="74"/>
      <c r="P766" s="74"/>
      <c r="Q766" s="74"/>
      <c r="R766" s="74"/>
      <c r="S766" s="74"/>
      <c r="T766" s="68"/>
      <c r="U766" s="68"/>
      <c r="V766" s="68"/>
      <c r="W766" s="68"/>
      <c r="X766" s="68"/>
      <c r="AA766" s="30"/>
    </row>
    <row r="767" spans="4:27">
      <c r="D767" s="101"/>
      <c r="E767" s="56"/>
      <c r="I767" s="34"/>
      <c r="J767" s="30"/>
      <c r="K767" s="30"/>
      <c r="L767" s="30"/>
      <c r="M767" s="30"/>
      <c r="N767" s="30"/>
      <c r="O767" s="74"/>
      <c r="P767" s="74"/>
      <c r="Q767" s="74"/>
      <c r="R767" s="74"/>
      <c r="S767" s="74"/>
      <c r="T767" s="68"/>
      <c r="U767" s="68"/>
      <c r="V767" s="68"/>
      <c r="W767" s="68"/>
      <c r="X767" s="68"/>
      <c r="AA767" s="30"/>
    </row>
    <row r="768" spans="4:27">
      <c r="D768" s="101"/>
      <c r="E768" s="56"/>
      <c r="I768" s="34"/>
      <c r="J768" s="30"/>
      <c r="K768" s="30"/>
      <c r="L768" s="30"/>
      <c r="M768" s="30"/>
      <c r="N768" s="30"/>
      <c r="O768" s="74"/>
      <c r="P768" s="74"/>
      <c r="Q768" s="74"/>
      <c r="R768" s="74"/>
      <c r="S768" s="74"/>
      <c r="T768" s="68"/>
      <c r="U768" s="68"/>
      <c r="V768" s="68"/>
      <c r="W768" s="68"/>
      <c r="X768" s="68"/>
      <c r="AA768" s="30"/>
    </row>
    <row r="769" spans="4:27">
      <c r="D769" s="101"/>
      <c r="E769" s="56"/>
      <c r="I769" s="34"/>
      <c r="J769" s="30"/>
      <c r="K769" s="30"/>
      <c r="L769" s="30"/>
      <c r="M769" s="30"/>
      <c r="N769" s="30"/>
      <c r="O769" s="74"/>
      <c r="P769" s="74"/>
      <c r="Q769" s="74"/>
      <c r="R769" s="74"/>
      <c r="S769" s="74"/>
      <c r="T769" s="68"/>
      <c r="U769" s="68"/>
      <c r="V769" s="68"/>
      <c r="W769" s="68"/>
      <c r="X769" s="68"/>
      <c r="AA769" s="30"/>
    </row>
    <row r="770" spans="4:27">
      <c r="D770" s="101"/>
      <c r="E770" s="56"/>
      <c r="I770" s="34"/>
      <c r="J770" s="30"/>
      <c r="K770" s="30"/>
      <c r="L770" s="30"/>
      <c r="M770" s="30"/>
      <c r="N770" s="30"/>
      <c r="O770" s="74"/>
      <c r="P770" s="74"/>
      <c r="Q770" s="74"/>
      <c r="R770" s="74"/>
      <c r="S770" s="74"/>
      <c r="T770" s="68"/>
      <c r="U770" s="68"/>
      <c r="V770" s="68"/>
      <c r="W770" s="68"/>
      <c r="X770" s="68"/>
      <c r="AA770" s="30"/>
    </row>
    <row r="771" spans="4:27">
      <c r="D771" s="101"/>
      <c r="E771" s="56"/>
      <c r="I771" s="34"/>
      <c r="J771" s="30"/>
      <c r="K771" s="30"/>
      <c r="L771" s="30"/>
      <c r="M771" s="30"/>
      <c r="N771" s="30"/>
      <c r="O771" s="74"/>
      <c r="P771" s="74"/>
      <c r="Q771" s="74"/>
      <c r="R771" s="74"/>
      <c r="S771" s="74"/>
      <c r="T771" s="68"/>
      <c r="U771" s="68"/>
      <c r="V771" s="68"/>
      <c r="W771" s="68"/>
      <c r="X771" s="68"/>
      <c r="AA771" s="30"/>
    </row>
    <row r="772" spans="4:27">
      <c r="D772" s="101"/>
      <c r="E772" s="56"/>
      <c r="I772" s="34"/>
      <c r="J772" s="30"/>
      <c r="K772" s="30"/>
      <c r="L772" s="30"/>
      <c r="M772" s="30"/>
      <c r="N772" s="30"/>
      <c r="O772" s="74"/>
      <c r="P772" s="74"/>
      <c r="Q772" s="74"/>
      <c r="R772" s="74"/>
      <c r="S772" s="74"/>
      <c r="T772" s="68"/>
      <c r="U772" s="68"/>
      <c r="V772" s="68"/>
      <c r="W772" s="68"/>
      <c r="X772" s="68"/>
      <c r="AA772" s="30"/>
    </row>
    <row r="773" spans="4:27">
      <c r="D773" s="101"/>
      <c r="E773" s="56"/>
      <c r="I773" s="34"/>
      <c r="J773" s="30"/>
      <c r="K773" s="30"/>
      <c r="L773" s="30"/>
      <c r="M773" s="30"/>
      <c r="N773" s="30"/>
      <c r="O773" s="74"/>
      <c r="P773" s="74"/>
      <c r="Q773" s="74"/>
      <c r="R773" s="74"/>
      <c r="S773" s="74"/>
      <c r="T773" s="68"/>
      <c r="U773" s="68"/>
      <c r="V773" s="68"/>
      <c r="W773" s="68"/>
      <c r="X773" s="68"/>
      <c r="AA773" s="30"/>
    </row>
    <row r="774" spans="4:27">
      <c r="D774" s="101"/>
      <c r="E774" s="56"/>
      <c r="I774" s="34"/>
      <c r="J774" s="30"/>
      <c r="K774" s="30"/>
      <c r="L774" s="30"/>
      <c r="M774" s="30"/>
      <c r="N774" s="30"/>
      <c r="O774" s="74"/>
      <c r="P774" s="74"/>
      <c r="Q774" s="74"/>
      <c r="R774" s="74"/>
      <c r="S774" s="74"/>
      <c r="T774" s="68"/>
      <c r="U774" s="68"/>
      <c r="V774" s="68"/>
      <c r="W774" s="68"/>
      <c r="X774" s="68"/>
      <c r="AA774" s="30"/>
    </row>
    <row r="775" spans="4:27">
      <c r="D775" s="101"/>
      <c r="E775" s="56"/>
      <c r="I775" s="34"/>
      <c r="J775" s="30"/>
      <c r="K775" s="30"/>
      <c r="L775" s="30"/>
      <c r="M775" s="30"/>
      <c r="N775" s="30"/>
      <c r="O775" s="74"/>
      <c r="P775" s="74"/>
      <c r="Q775" s="74"/>
      <c r="R775" s="74"/>
      <c r="S775" s="74"/>
      <c r="T775" s="68"/>
      <c r="U775" s="68"/>
      <c r="V775" s="68"/>
      <c r="W775" s="68"/>
      <c r="X775" s="68"/>
      <c r="AA775" s="30"/>
    </row>
    <row r="776" spans="4:27">
      <c r="D776" s="101"/>
      <c r="E776" s="56"/>
      <c r="I776" s="34"/>
      <c r="J776" s="30"/>
      <c r="K776" s="30"/>
      <c r="L776" s="30"/>
      <c r="M776" s="30"/>
      <c r="N776" s="30"/>
      <c r="O776" s="74"/>
      <c r="P776" s="74"/>
      <c r="Q776" s="74"/>
      <c r="R776" s="74"/>
      <c r="S776" s="74"/>
      <c r="T776" s="68"/>
      <c r="U776" s="68"/>
      <c r="V776" s="68"/>
      <c r="W776" s="68"/>
      <c r="X776" s="68"/>
      <c r="AA776" s="30"/>
    </row>
    <row r="777" spans="4:27">
      <c r="D777" s="101"/>
      <c r="E777" s="56"/>
      <c r="I777" s="34"/>
      <c r="J777" s="30"/>
      <c r="K777" s="30"/>
      <c r="L777" s="30"/>
      <c r="M777" s="30"/>
      <c r="N777" s="30"/>
      <c r="O777" s="74"/>
      <c r="P777" s="74"/>
      <c r="Q777" s="74"/>
      <c r="R777" s="74"/>
      <c r="S777" s="74"/>
      <c r="T777" s="68"/>
      <c r="U777" s="68"/>
      <c r="V777" s="68"/>
      <c r="W777" s="68"/>
      <c r="X777" s="68"/>
      <c r="AA777" s="30"/>
    </row>
    <row r="778" spans="4:27">
      <c r="D778" s="101"/>
      <c r="E778" s="56"/>
      <c r="I778" s="34"/>
      <c r="J778" s="30"/>
      <c r="K778" s="30"/>
      <c r="L778" s="30"/>
      <c r="M778" s="30"/>
      <c r="N778" s="30"/>
      <c r="O778" s="74"/>
      <c r="P778" s="74"/>
      <c r="Q778" s="74"/>
      <c r="R778" s="74"/>
      <c r="S778" s="74"/>
      <c r="T778" s="68"/>
      <c r="U778" s="68"/>
      <c r="V778" s="68"/>
      <c r="W778" s="68"/>
      <c r="X778" s="68"/>
      <c r="AA778" s="30"/>
    </row>
    <row r="779" spans="4:27">
      <c r="D779" s="101"/>
      <c r="E779" s="56"/>
      <c r="I779" s="34"/>
      <c r="J779" s="30"/>
      <c r="K779" s="30"/>
      <c r="L779" s="30"/>
      <c r="M779" s="30"/>
      <c r="N779" s="30"/>
      <c r="O779" s="74"/>
      <c r="P779" s="74"/>
      <c r="Q779" s="74"/>
      <c r="R779" s="74"/>
      <c r="S779" s="74"/>
      <c r="T779" s="68"/>
      <c r="U779" s="68"/>
      <c r="V779" s="68"/>
      <c r="W779" s="68"/>
      <c r="X779" s="68"/>
      <c r="AA779" s="30"/>
    </row>
    <row r="780" spans="4:27">
      <c r="D780" s="101"/>
      <c r="E780" s="56"/>
      <c r="I780" s="34"/>
      <c r="J780" s="30"/>
      <c r="K780" s="30"/>
      <c r="L780" s="30"/>
      <c r="M780" s="30"/>
      <c r="N780" s="30"/>
      <c r="O780" s="74"/>
      <c r="P780" s="74"/>
      <c r="Q780" s="74"/>
      <c r="R780" s="74"/>
      <c r="S780" s="74"/>
      <c r="T780" s="68"/>
      <c r="U780" s="68"/>
      <c r="V780" s="68"/>
      <c r="W780" s="68"/>
      <c r="X780" s="68"/>
      <c r="AA780" s="30"/>
    </row>
    <row r="781" spans="4:27">
      <c r="D781" s="101"/>
      <c r="E781" s="56"/>
      <c r="I781" s="34"/>
      <c r="J781" s="30"/>
      <c r="K781" s="30"/>
      <c r="L781" s="30"/>
      <c r="M781" s="30"/>
      <c r="N781" s="30"/>
      <c r="O781" s="74"/>
      <c r="P781" s="74"/>
      <c r="Q781" s="74"/>
      <c r="R781" s="74"/>
      <c r="S781" s="74"/>
      <c r="T781" s="68"/>
      <c r="U781" s="68"/>
      <c r="V781" s="68"/>
      <c r="W781" s="68"/>
      <c r="X781" s="68"/>
      <c r="AA781" s="30"/>
    </row>
    <row r="782" spans="4:27">
      <c r="D782" s="101"/>
      <c r="E782" s="56"/>
      <c r="I782" s="34"/>
      <c r="J782" s="30"/>
      <c r="K782" s="30"/>
      <c r="L782" s="30"/>
      <c r="M782" s="30"/>
      <c r="N782" s="30"/>
      <c r="O782" s="74"/>
      <c r="P782" s="74"/>
      <c r="Q782" s="74"/>
      <c r="R782" s="74"/>
      <c r="S782" s="74"/>
      <c r="T782" s="68"/>
      <c r="U782" s="68"/>
      <c r="V782" s="68"/>
      <c r="W782" s="68"/>
      <c r="X782" s="68"/>
      <c r="AA782" s="30"/>
    </row>
    <row r="783" spans="4:27">
      <c r="D783" s="101"/>
      <c r="E783" s="56"/>
      <c r="I783" s="34"/>
      <c r="J783" s="30"/>
      <c r="K783" s="30"/>
      <c r="L783" s="30"/>
      <c r="M783" s="30"/>
      <c r="N783" s="30"/>
      <c r="O783" s="74"/>
      <c r="P783" s="74"/>
      <c r="Q783" s="74"/>
      <c r="R783" s="74"/>
      <c r="S783" s="74"/>
      <c r="T783" s="68"/>
      <c r="U783" s="68"/>
      <c r="V783" s="68"/>
      <c r="W783" s="68"/>
      <c r="X783" s="68"/>
      <c r="AA783" s="30"/>
    </row>
    <row r="784" spans="4:27">
      <c r="D784" s="101"/>
      <c r="E784" s="56"/>
      <c r="I784" s="34"/>
      <c r="J784" s="30"/>
      <c r="K784" s="30"/>
      <c r="L784" s="30"/>
      <c r="M784" s="30"/>
      <c r="N784" s="30"/>
      <c r="O784" s="74"/>
      <c r="P784" s="74"/>
      <c r="Q784" s="74"/>
      <c r="R784" s="74"/>
      <c r="S784" s="74"/>
      <c r="T784" s="68"/>
      <c r="U784" s="68"/>
      <c r="V784" s="68"/>
      <c r="W784" s="68"/>
      <c r="X784" s="68"/>
      <c r="AA784" s="30"/>
    </row>
    <row r="785" spans="4:27">
      <c r="D785" s="101"/>
      <c r="E785" s="56"/>
      <c r="I785" s="34"/>
      <c r="J785" s="30"/>
      <c r="K785" s="30"/>
      <c r="L785" s="30"/>
      <c r="M785" s="30"/>
      <c r="N785" s="30"/>
      <c r="O785" s="74"/>
      <c r="P785" s="74"/>
      <c r="Q785" s="74"/>
      <c r="R785" s="74"/>
      <c r="S785" s="74"/>
      <c r="T785" s="68"/>
      <c r="U785" s="68"/>
      <c r="V785" s="68"/>
      <c r="W785" s="68"/>
      <c r="X785" s="68"/>
      <c r="AA785" s="30"/>
    </row>
    <row r="786" spans="4:27">
      <c r="D786" s="101"/>
      <c r="E786" s="56"/>
      <c r="I786" s="34"/>
      <c r="J786" s="30"/>
      <c r="K786" s="30"/>
      <c r="L786" s="30"/>
      <c r="M786" s="30"/>
      <c r="N786" s="30"/>
      <c r="O786" s="74"/>
      <c r="P786" s="74"/>
      <c r="Q786" s="74"/>
      <c r="R786" s="74"/>
      <c r="S786" s="74"/>
      <c r="T786" s="68"/>
      <c r="U786" s="68"/>
      <c r="V786" s="68"/>
      <c r="W786" s="68"/>
      <c r="X786" s="68"/>
      <c r="AA786" s="30"/>
    </row>
    <row r="787" spans="4:27">
      <c r="D787" s="101"/>
      <c r="E787" s="56"/>
      <c r="I787" s="34"/>
      <c r="J787" s="30"/>
      <c r="K787" s="30"/>
      <c r="L787" s="30"/>
      <c r="M787" s="30"/>
      <c r="N787" s="30"/>
      <c r="O787" s="74"/>
      <c r="P787" s="74"/>
      <c r="Q787" s="74"/>
      <c r="R787" s="74"/>
      <c r="S787" s="74"/>
      <c r="T787" s="68"/>
      <c r="U787" s="68"/>
      <c r="V787" s="68"/>
      <c r="W787" s="68"/>
      <c r="X787" s="68"/>
      <c r="AA787" s="30"/>
    </row>
    <row r="788" spans="4:27">
      <c r="D788" s="101"/>
      <c r="E788" s="56"/>
      <c r="I788" s="34"/>
      <c r="J788" s="30"/>
      <c r="K788" s="30"/>
      <c r="L788" s="30"/>
      <c r="M788" s="30"/>
      <c r="N788" s="30"/>
      <c r="O788" s="74"/>
      <c r="P788" s="74"/>
      <c r="Q788" s="74"/>
      <c r="R788" s="74"/>
      <c r="S788" s="74"/>
      <c r="T788" s="68"/>
      <c r="U788" s="68"/>
      <c r="V788" s="68"/>
      <c r="W788" s="68"/>
      <c r="X788" s="68"/>
      <c r="AA788" s="30"/>
    </row>
    <row r="789" spans="4:27">
      <c r="D789" s="101"/>
      <c r="E789" s="56"/>
      <c r="I789" s="34"/>
      <c r="J789" s="30"/>
      <c r="K789" s="30"/>
      <c r="L789" s="30"/>
      <c r="M789" s="30"/>
      <c r="N789" s="30"/>
      <c r="O789" s="74"/>
      <c r="P789" s="74"/>
      <c r="Q789" s="74"/>
      <c r="R789" s="74"/>
      <c r="S789" s="74"/>
      <c r="T789" s="68"/>
      <c r="U789" s="68"/>
      <c r="V789" s="68"/>
      <c r="W789" s="68"/>
      <c r="X789" s="68"/>
      <c r="AA789" s="30"/>
    </row>
    <row r="790" spans="4:27">
      <c r="D790" s="101"/>
      <c r="E790" s="56"/>
      <c r="I790" s="34"/>
      <c r="J790" s="30"/>
      <c r="K790" s="30"/>
      <c r="L790" s="30"/>
      <c r="M790" s="30"/>
      <c r="N790" s="30"/>
      <c r="O790" s="74"/>
      <c r="P790" s="74"/>
      <c r="Q790" s="74"/>
      <c r="R790" s="74"/>
      <c r="S790" s="74"/>
      <c r="T790" s="68"/>
      <c r="U790" s="68"/>
      <c r="V790" s="68"/>
      <c r="W790" s="68"/>
      <c r="X790" s="68"/>
      <c r="AA790" s="30"/>
    </row>
    <row r="791" spans="4:27">
      <c r="D791" s="101"/>
      <c r="E791" s="56"/>
      <c r="I791" s="34"/>
      <c r="J791" s="30"/>
      <c r="K791" s="30"/>
      <c r="L791" s="30"/>
      <c r="M791" s="30"/>
      <c r="N791" s="30"/>
      <c r="O791" s="74"/>
      <c r="P791" s="74"/>
      <c r="Q791" s="74"/>
      <c r="R791" s="74"/>
      <c r="S791" s="74"/>
      <c r="T791" s="68"/>
      <c r="U791" s="68"/>
      <c r="V791" s="68"/>
      <c r="W791" s="68"/>
      <c r="X791" s="68"/>
      <c r="AA791" s="30"/>
    </row>
    <row r="792" spans="4:27">
      <c r="D792" s="101"/>
      <c r="E792" s="56"/>
      <c r="I792" s="34"/>
      <c r="J792" s="30"/>
      <c r="K792" s="30"/>
      <c r="L792" s="30"/>
      <c r="M792" s="30"/>
      <c r="N792" s="30"/>
      <c r="O792" s="74"/>
      <c r="P792" s="74"/>
      <c r="Q792" s="74"/>
      <c r="R792" s="74"/>
      <c r="S792" s="74"/>
      <c r="T792" s="68"/>
      <c r="U792" s="68"/>
      <c r="V792" s="68"/>
      <c r="W792" s="68"/>
      <c r="X792" s="68"/>
      <c r="AA792" s="30"/>
    </row>
    <row r="793" spans="4:27">
      <c r="D793" s="101"/>
      <c r="E793" s="56"/>
      <c r="I793" s="34"/>
      <c r="J793" s="30"/>
      <c r="K793" s="30"/>
      <c r="L793" s="30"/>
      <c r="M793" s="30"/>
      <c r="N793" s="30"/>
      <c r="O793" s="74"/>
      <c r="P793" s="74"/>
      <c r="Q793" s="74"/>
      <c r="R793" s="74"/>
      <c r="S793" s="74"/>
      <c r="T793" s="68"/>
      <c r="U793" s="68"/>
      <c r="V793" s="68"/>
      <c r="W793" s="68"/>
      <c r="X793" s="68"/>
      <c r="AA793" s="30"/>
    </row>
    <row r="794" spans="4:27">
      <c r="D794" s="101"/>
      <c r="E794" s="56"/>
      <c r="I794" s="34"/>
      <c r="J794" s="30"/>
      <c r="K794" s="30"/>
      <c r="L794" s="30"/>
      <c r="M794" s="30"/>
      <c r="N794" s="30"/>
      <c r="O794" s="74"/>
      <c r="P794" s="74"/>
      <c r="Q794" s="74"/>
      <c r="R794" s="74"/>
      <c r="S794" s="74"/>
      <c r="T794" s="68"/>
      <c r="U794" s="68"/>
      <c r="V794" s="68"/>
      <c r="W794" s="68"/>
      <c r="X794" s="68"/>
      <c r="AA794" s="30"/>
    </row>
    <row r="795" spans="4:27">
      <c r="D795" s="101"/>
      <c r="E795" s="56"/>
      <c r="I795" s="34"/>
      <c r="J795" s="30"/>
      <c r="K795" s="30"/>
      <c r="L795" s="30"/>
      <c r="M795" s="30"/>
      <c r="N795" s="30"/>
      <c r="O795" s="74"/>
      <c r="P795" s="74"/>
      <c r="Q795" s="74"/>
      <c r="R795" s="74"/>
      <c r="S795" s="74"/>
      <c r="T795" s="68"/>
      <c r="U795" s="68"/>
      <c r="V795" s="68"/>
      <c r="W795" s="68"/>
      <c r="X795" s="68"/>
      <c r="AA795" s="30"/>
    </row>
    <row r="796" spans="4:27">
      <c r="D796" s="101"/>
      <c r="E796" s="56"/>
      <c r="I796" s="34"/>
      <c r="J796" s="30"/>
      <c r="K796" s="30"/>
      <c r="L796" s="30"/>
      <c r="M796" s="30"/>
      <c r="N796" s="30"/>
      <c r="O796" s="74"/>
      <c r="P796" s="74"/>
      <c r="Q796" s="74"/>
      <c r="R796" s="74"/>
      <c r="S796" s="74"/>
      <c r="T796" s="68"/>
      <c r="U796" s="68"/>
      <c r="V796" s="68"/>
      <c r="W796" s="68"/>
      <c r="X796" s="68"/>
      <c r="AA796" s="30"/>
    </row>
    <row r="797" spans="4:27">
      <c r="D797" s="101"/>
      <c r="E797" s="56"/>
      <c r="I797" s="34"/>
      <c r="J797" s="30"/>
      <c r="K797" s="30"/>
      <c r="L797" s="30"/>
      <c r="M797" s="30"/>
      <c r="N797" s="30"/>
      <c r="O797" s="74"/>
      <c r="P797" s="74"/>
      <c r="Q797" s="74"/>
      <c r="R797" s="74"/>
      <c r="S797" s="74"/>
      <c r="T797" s="68"/>
      <c r="U797" s="68"/>
      <c r="V797" s="68"/>
      <c r="W797" s="68"/>
      <c r="X797" s="68"/>
      <c r="AA797" s="30"/>
    </row>
    <row r="798" spans="4:27">
      <c r="D798" s="101"/>
      <c r="E798" s="56"/>
      <c r="I798" s="34"/>
      <c r="J798" s="30"/>
      <c r="K798" s="30"/>
      <c r="L798" s="30"/>
      <c r="M798" s="30"/>
      <c r="N798" s="30"/>
      <c r="O798" s="74"/>
      <c r="P798" s="74"/>
      <c r="Q798" s="74"/>
      <c r="R798" s="74"/>
      <c r="S798" s="74"/>
      <c r="T798" s="68"/>
      <c r="U798" s="68"/>
      <c r="V798" s="68"/>
      <c r="W798" s="68"/>
      <c r="X798" s="68"/>
      <c r="AA798" s="30"/>
    </row>
    <row r="799" spans="4:27">
      <c r="D799" s="101"/>
      <c r="E799" s="56"/>
      <c r="I799" s="34"/>
      <c r="J799" s="30"/>
      <c r="K799" s="30"/>
      <c r="L799" s="30"/>
      <c r="M799" s="30"/>
      <c r="N799" s="30"/>
      <c r="O799" s="74"/>
      <c r="P799" s="74"/>
      <c r="Q799" s="74"/>
      <c r="R799" s="74"/>
      <c r="S799" s="74"/>
      <c r="T799" s="68"/>
      <c r="U799" s="68"/>
      <c r="V799" s="68"/>
      <c r="W799" s="68"/>
      <c r="X799" s="68"/>
      <c r="AA799" s="30"/>
    </row>
    <row r="800" spans="4:27">
      <c r="D800" s="101"/>
      <c r="E800" s="56"/>
      <c r="I800" s="34"/>
      <c r="J800" s="30"/>
      <c r="K800" s="30"/>
      <c r="L800" s="30"/>
      <c r="M800" s="30"/>
      <c r="N800" s="30"/>
      <c r="O800" s="74"/>
      <c r="P800" s="74"/>
      <c r="Q800" s="74"/>
      <c r="R800" s="74"/>
      <c r="S800" s="74"/>
      <c r="T800" s="68"/>
      <c r="U800" s="68"/>
      <c r="V800" s="68"/>
      <c r="W800" s="68"/>
      <c r="X800" s="68"/>
      <c r="AA800" s="30"/>
    </row>
    <row r="801" spans="4:27">
      <c r="D801" s="101"/>
      <c r="E801" s="56"/>
      <c r="I801" s="34"/>
      <c r="J801" s="30"/>
      <c r="K801" s="30"/>
      <c r="L801" s="30"/>
      <c r="M801" s="30"/>
      <c r="N801" s="30"/>
      <c r="O801" s="74"/>
      <c r="P801" s="74"/>
      <c r="Q801" s="74"/>
      <c r="R801" s="74"/>
      <c r="S801" s="74"/>
      <c r="T801" s="68"/>
      <c r="U801" s="68"/>
      <c r="V801" s="68"/>
      <c r="W801" s="68"/>
      <c r="X801" s="68"/>
      <c r="AA801" s="30"/>
    </row>
    <row r="802" spans="4:27">
      <c r="D802" s="101"/>
      <c r="E802" s="56"/>
      <c r="I802" s="34"/>
      <c r="J802" s="30"/>
      <c r="K802" s="30"/>
      <c r="L802" s="30"/>
      <c r="M802" s="30"/>
      <c r="N802" s="30"/>
      <c r="O802" s="74"/>
      <c r="P802" s="74"/>
      <c r="Q802" s="74"/>
      <c r="R802" s="74"/>
      <c r="S802" s="74"/>
      <c r="T802" s="68"/>
      <c r="U802" s="68"/>
      <c r="V802" s="68"/>
      <c r="W802" s="68"/>
      <c r="X802" s="68"/>
      <c r="AA802" s="30"/>
    </row>
    <row r="803" spans="4:27">
      <c r="D803" s="101"/>
      <c r="E803" s="56"/>
      <c r="I803" s="34"/>
      <c r="J803" s="30"/>
      <c r="K803" s="30"/>
      <c r="L803" s="30"/>
      <c r="M803" s="30"/>
      <c r="N803" s="30"/>
      <c r="O803" s="74"/>
      <c r="P803" s="74"/>
      <c r="Q803" s="74"/>
      <c r="R803" s="74"/>
      <c r="S803" s="74"/>
      <c r="T803" s="68"/>
      <c r="U803" s="68"/>
      <c r="V803" s="68"/>
      <c r="W803" s="68"/>
      <c r="X803" s="68"/>
      <c r="AA803" s="30"/>
    </row>
    <row r="804" spans="4:27">
      <c r="D804" s="101"/>
      <c r="E804" s="56"/>
      <c r="I804" s="34"/>
      <c r="J804" s="30"/>
      <c r="K804" s="30"/>
      <c r="L804" s="30"/>
      <c r="M804" s="30"/>
      <c r="N804" s="30"/>
      <c r="O804" s="74"/>
      <c r="P804" s="74"/>
      <c r="Q804" s="74"/>
      <c r="R804" s="74"/>
      <c r="S804" s="74"/>
      <c r="T804" s="68"/>
      <c r="U804" s="68"/>
      <c r="V804" s="68"/>
      <c r="W804" s="68"/>
      <c r="X804" s="68"/>
      <c r="AA804" s="30"/>
    </row>
    <row r="805" spans="4:27">
      <c r="D805" s="101"/>
      <c r="E805" s="56"/>
      <c r="I805" s="34"/>
      <c r="J805" s="30"/>
      <c r="K805" s="30"/>
      <c r="L805" s="30"/>
      <c r="M805" s="30"/>
      <c r="N805" s="30"/>
      <c r="O805" s="74"/>
      <c r="P805" s="74"/>
      <c r="Q805" s="74"/>
      <c r="R805" s="74"/>
      <c r="S805" s="74"/>
      <c r="T805" s="68"/>
      <c r="U805" s="68"/>
      <c r="V805" s="68"/>
      <c r="W805" s="68"/>
      <c r="X805" s="68"/>
      <c r="AA805" s="30"/>
    </row>
    <row r="806" spans="4:27">
      <c r="D806" s="101"/>
      <c r="E806" s="56"/>
      <c r="I806" s="34"/>
      <c r="J806" s="30"/>
      <c r="K806" s="30"/>
      <c r="L806" s="30"/>
      <c r="M806" s="30"/>
      <c r="N806" s="30"/>
      <c r="O806" s="74"/>
      <c r="P806" s="74"/>
      <c r="Q806" s="74"/>
      <c r="R806" s="74"/>
      <c r="S806" s="74"/>
      <c r="T806" s="68"/>
      <c r="U806" s="68"/>
      <c r="V806" s="68"/>
      <c r="W806" s="68"/>
      <c r="X806" s="68"/>
      <c r="AA806" s="30"/>
    </row>
    <row r="807" spans="4:27">
      <c r="D807" s="101"/>
      <c r="E807" s="56"/>
      <c r="I807" s="34"/>
      <c r="J807" s="30"/>
      <c r="K807" s="30"/>
      <c r="L807" s="30"/>
      <c r="M807" s="30"/>
      <c r="N807" s="30"/>
      <c r="O807" s="74"/>
      <c r="P807" s="74"/>
      <c r="Q807" s="74"/>
      <c r="R807" s="74"/>
      <c r="S807" s="74"/>
      <c r="T807" s="68"/>
      <c r="U807" s="68"/>
      <c r="V807" s="68"/>
      <c r="W807" s="68"/>
      <c r="X807" s="68"/>
      <c r="AA807" s="30"/>
    </row>
    <row r="808" spans="4:27">
      <c r="D808" s="101"/>
      <c r="E808" s="56"/>
      <c r="I808" s="34"/>
      <c r="J808" s="30"/>
      <c r="K808" s="30"/>
      <c r="L808" s="30"/>
      <c r="M808" s="30"/>
      <c r="N808" s="30"/>
      <c r="O808" s="74"/>
      <c r="P808" s="74"/>
      <c r="Q808" s="74"/>
      <c r="R808" s="74"/>
      <c r="S808" s="74"/>
      <c r="T808" s="68"/>
      <c r="U808" s="68"/>
      <c r="V808" s="68"/>
      <c r="W808" s="68"/>
      <c r="X808" s="68"/>
      <c r="AA808" s="30"/>
    </row>
    <row r="809" spans="4:27">
      <c r="D809" s="101"/>
      <c r="E809" s="56"/>
      <c r="I809" s="34"/>
      <c r="J809" s="30"/>
      <c r="K809" s="30"/>
      <c r="L809" s="30"/>
      <c r="M809" s="30"/>
      <c r="N809" s="30"/>
      <c r="O809" s="74"/>
      <c r="P809" s="74"/>
      <c r="Q809" s="74"/>
      <c r="R809" s="74"/>
      <c r="S809" s="74"/>
      <c r="T809" s="68"/>
      <c r="U809" s="68"/>
      <c r="V809" s="68"/>
      <c r="W809" s="68"/>
      <c r="X809" s="68"/>
      <c r="AA809" s="30"/>
    </row>
    <row r="810" spans="4:27">
      <c r="D810" s="101"/>
      <c r="E810" s="56"/>
      <c r="I810" s="34"/>
      <c r="J810" s="30"/>
      <c r="K810" s="30"/>
      <c r="L810" s="30"/>
      <c r="M810" s="30"/>
      <c r="N810" s="30"/>
      <c r="O810" s="74"/>
      <c r="P810" s="74"/>
      <c r="Q810" s="74"/>
      <c r="R810" s="74"/>
      <c r="S810" s="74"/>
      <c r="T810" s="68"/>
      <c r="U810" s="68"/>
      <c r="V810" s="68"/>
      <c r="W810" s="68"/>
      <c r="X810" s="68"/>
      <c r="AA810" s="30"/>
    </row>
    <row r="811" spans="4:27">
      <c r="D811" s="101"/>
      <c r="E811" s="56"/>
      <c r="I811" s="34"/>
      <c r="J811" s="30"/>
      <c r="K811" s="30"/>
      <c r="L811" s="30"/>
      <c r="M811" s="30"/>
      <c r="N811" s="30"/>
      <c r="O811" s="74"/>
      <c r="P811" s="74"/>
      <c r="Q811" s="74"/>
      <c r="R811" s="74"/>
      <c r="S811" s="74"/>
      <c r="T811" s="68"/>
      <c r="U811" s="68"/>
      <c r="V811" s="68"/>
      <c r="W811" s="68"/>
      <c r="X811" s="68"/>
      <c r="AA811" s="30"/>
    </row>
    <row r="812" spans="4:27">
      <c r="D812" s="101"/>
      <c r="E812" s="56"/>
      <c r="I812" s="34"/>
      <c r="J812" s="30"/>
      <c r="K812" s="30"/>
      <c r="L812" s="30"/>
      <c r="M812" s="30"/>
      <c r="N812" s="30"/>
      <c r="O812" s="74"/>
      <c r="P812" s="74"/>
      <c r="Q812" s="74"/>
      <c r="R812" s="74"/>
      <c r="S812" s="74"/>
      <c r="T812" s="68"/>
      <c r="U812" s="68"/>
      <c r="V812" s="68"/>
      <c r="W812" s="68"/>
      <c r="X812" s="68"/>
      <c r="AA812" s="30"/>
    </row>
    <row r="813" spans="4:27">
      <c r="D813" s="101"/>
      <c r="E813" s="56"/>
      <c r="I813" s="34"/>
      <c r="J813" s="30"/>
      <c r="K813" s="30"/>
      <c r="L813" s="30"/>
      <c r="M813" s="30"/>
      <c r="N813" s="30"/>
      <c r="O813" s="74"/>
      <c r="P813" s="74"/>
      <c r="Q813" s="74"/>
      <c r="R813" s="74"/>
      <c r="S813" s="74"/>
      <c r="T813" s="68"/>
      <c r="U813" s="68"/>
      <c r="V813" s="68"/>
      <c r="W813" s="68"/>
      <c r="X813" s="68"/>
      <c r="AA813" s="30"/>
    </row>
  </sheetData>
  <autoFilter ref="B3:AR3"/>
  <mergeCells count="6">
    <mergeCell ref="AK2:AP2"/>
    <mergeCell ref="B1:AB1"/>
    <mergeCell ref="B2:K2"/>
    <mergeCell ref="Y2:AB2"/>
    <mergeCell ref="AC2:AG2"/>
    <mergeCell ref="AH2:AJ2"/>
  </mergeCells>
  <phoneticPr fontId="2" type="noConversion"/>
  <dataValidations count="7">
    <dataValidation type="list" allowBlank="1" showInputMessage="1" showErrorMessage="1" sqref="H4:H198">
      <formula1>Status</formula1>
    </dataValidation>
    <dataValidation type="list" allowBlank="1" showInputMessage="1" showErrorMessage="1" sqref="I4:I198">
      <formula1>"修改,新增,重做"</formula1>
    </dataValidation>
    <dataValidation type="list" allowBlank="1" showInputMessage="1" showErrorMessage="1" sqref="J4:J198">
      <formula1>LU_Types</formula1>
    </dataValidation>
    <dataValidation type="list" allowBlank="1" showInputMessage="1" showErrorMessage="1" sqref="K4:K198">
      <formula1>LU_Ratings</formula1>
    </dataValidation>
    <dataValidation type="list" allowBlank="1" showInputMessage="1" showErrorMessage="1" sqref="G4:G198">
      <formula1>LU_PRIORITY</formula1>
    </dataValidation>
    <dataValidation type="list" allowBlank="1" showInputMessage="1" showErrorMessage="1" sqref="Y4:Z198 AH4:AH198 AF4:AF198 AC4:AC198">
      <formula1>RESOURCE</formula1>
    </dataValidation>
    <dataValidation type="list" allowBlank="1" showInputMessage="1" showErrorMessage="1" sqref="B4:B198">
      <formula1>Division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8"/>
  <dimension ref="A1:U50"/>
  <sheetViews>
    <sheetView topLeftCell="A25" workbookViewId="0">
      <selection activeCell="F27" sqref="F27"/>
    </sheetView>
  </sheetViews>
  <sheetFormatPr defaultColWidth="8" defaultRowHeight="12.75"/>
  <cols>
    <col min="1" max="1" width="14.75" style="2" customWidth="1"/>
    <col min="2" max="2" width="13.5" style="2" bestFit="1" customWidth="1"/>
    <col min="3" max="3" width="11.75" style="2" customWidth="1"/>
    <col min="4" max="9" width="8" style="2" customWidth="1"/>
    <col min="10" max="10" width="10" style="2" bestFit="1" customWidth="1"/>
    <col min="11" max="11" width="2.375" style="2" customWidth="1"/>
    <col min="12" max="12" width="11.75" style="2" customWidth="1"/>
    <col min="13" max="13" width="2.375" style="2" customWidth="1"/>
    <col min="14" max="14" width="12.125" style="2" customWidth="1"/>
    <col min="15" max="15" width="2.625" style="2" customWidth="1"/>
    <col min="16" max="16" width="10" style="2" customWidth="1"/>
    <col min="17" max="17" width="2.25" style="2" customWidth="1"/>
    <col min="18" max="18" width="8" style="2"/>
    <col min="19" max="19" width="2.25" style="2" customWidth="1"/>
    <col min="20" max="20" width="1.5" style="2" customWidth="1"/>
    <col min="21" max="16384" width="8" style="2"/>
  </cols>
  <sheetData>
    <row r="1" spans="1:21" s="1" customFormat="1">
      <c r="A1" s="1" t="s">
        <v>0</v>
      </c>
      <c r="B1" s="1" t="s">
        <v>1</v>
      </c>
      <c r="D1" s="1" t="s">
        <v>0</v>
      </c>
      <c r="G1" s="1" t="s">
        <v>1</v>
      </c>
      <c r="J1" s="31" t="s">
        <v>73</v>
      </c>
      <c r="L1" s="24" t="s">
        <v>22</v>
      </c>
      <c r="N1" s="24" t="s">
        <v>33</v>
      </c>
      <c r="P1" s="24" t="s">
        <v>32</v>
      </c>
      <c r="R1" s="24" t="s">
        <v>34</v>
      </c>
    </row>
    <row r="2" spans="1:21">
      <c r="A2" s="2" t="s">
        <v>2</v>
      </c>
      <c r="B2" s="2" t="s">
        <v>48</v>
      </c>
      <c r="C2" s="3"/>
      <c r="D2" s="26" t="s">
        <v>2</v>
      </c>
      <c r="E2" s="2">
        <v>1</v>
      </c>
      <c r="G2" s="2" t="s">
        <v>48</v>
      </c>
      <c r="H2" s="2">
        <v>1</v>
      </c>
      <c r="J2" s="32" t="s">
        <v>74</v>
      </c>
      <c r="L2" s="25" t="s">
        <v>59</v>
      </c>
      <c r="N2" s="25" t="s">
        <v>41</v>
      </c>
      <c r="O2" s="4"/>
      <c r="P2" s="27" t="s">
        <v>61</v>
      </c>
      <c r="R2" s="27" t="s">
        <v>132</v>
      </c>
      <c r="T2" s="2" t="s">
        <v>122</v>
      </c>
      <c r="U2" s="2">
        <v>1</v>
      </c>
    </row>
    <row r="3" spans="1:21">
      <c r="A3" s="2" t="s">
        <v>3</v>
      </c>
      <c r="B3" s="2" t="s">
        <v>23</v>
      </c>
      <c r="C3" s="3"/>
      <c r="D3" s="2" t="s">
        <v>3</v>
      </c>
      <c r="E3" s="2">
        <v>2</v>
      </c>
      <c r="G3" s="2" t="s">
        <v>23</v>
      </c>
      <c r="H3" s="2">
        <v>2</v>
      </c>
      <c r="J3" s="32" t="s">
        <v>75</v>
      </c>
      <c r="L3" s="25" t="s">
        <v>51</v>
      </c>
      <c r="N3" s="25" t="s">
        <v>42</v>
      </c>
      <c r="O3" s="4"/>
      <c r="P3" s="27" t="s">
        <v>62</v>
      </c>
      <c r="R3" s="27" t="s">
        <v>133</v>
      </c>
      <c r="T3" s="2" t="s">
        <v>123</v>
      </c>
      <c r="U3" s="2">
        <v>2</v>
      </c>
    </row>
    <row r="4" spans="1:21">
      <c r="A4" s="2" t="s">
        <v>4</v>
      </c>
      <c r="B4" s="2" t="s">
        <v>5</v>
      </c>
      <c r="C4" s="3"/>
      <c r="D4" s="26" t="s">
        <v>4</v>
      </c>
      <c r="E4" s="2">
        <v>3</v>
      </c>
      <c r="G4" s="2" t="s">
        <v>5</v>
      </c>
      <c r="H4" s="2">
        <v>3</v>
      </c>
      <c r="J4" s="32" t="s">
        <v>76</v>
      </c>
      <c r="L4" s="25" t="s">
        <v>52</v>
      </c>
      <c r="N4" s="25" t="s">
        <v>43</v>
      </c>
      <c r="O4" s="4"/>
      <c r="P4" s="27" t="s">
        <v>63</v>
      </c>
      <c r="R4" s="27" t="s">
        <v>126</v>
      </c>
      <c r="U4" s="2">
        <v>3</v>
      </c>
    </row>
    <row r="5" spans="1:21">
      <c r="A5" s="2" t="s">
        <v>6</v>
      </c>
      <c r="B5" s="2" t="s">
        <v>24</v>
      </c>
      <c r="C5" s="3"/>
      <c r="D5" s="2" t="s">
        <v>6</v>
      </c>
      <c r="E5" s="2">
        <v>4</v>
      </c>
      <c r="G5" s="2" t="s">
        <v>24</v>
      </c>
      <c r="H5" s="2">
        <v>4</v>
      </c>
      <c r="J5" s="32" t="s">
        <v>77</v>
      </c>
      <c r="L5" s="25" t="s">
        <v>53</v>
      </c>
      <c r="O5" s="4"/>
      <c r="P5" s="27" t="s">
        <v>64</v>
      </c>
      <c r="R5" s="27" t="s">
        <v>134</v>
      </c>
    </row>
    <row r="6" spans="1:21">
      <c r="A6" s="2" t="s">
        <v>7</v>
      </c>
      <c r="B6" s="2" t="s">
        <v>49</v>
      </c>
      <c r="D6" s="26" t="s">
        <v>7</v>
      </c>
      <c r="E6" s="2">
        <v>5</v>
      </c>
      <c r="J6" s="32" t="s">
        <v>78</v>
      </c>
      <c r="L6" s="25" t="s">
        <v>54</v>
      </c>
      <c r="O6" s="4"/>
      <c r="P6" s="27" t="s">
        <v>65</v>
      </c>
      <c r="R6" s="27" t="s">
        <v>127</v>
      </c>
    </row>
    <row r="7" spans="1:21">
      <c r="A7" s="2" t="s">
        <v>8</v>
      </c>
      <c r="D7" s="26" t="s">
        <v>8</v>
      </c>
      <c r="E7" s="2">
        <v>6</v>
      </c>
      <c r="L7" s="25" t="s">
        <v>55</v>
      </c>
      <c r="O7" s="4"/>
      <c r="P7" s="27" t="s">
        <v>66</v>
      </c>
      <c r="R7" s="27" t="s">
        <v>135</v>
      </c>
    </row>
    <row r="8" spans="1:21">
      <c r="A8" s="2" t="s">
        <v>9</v>
      </c>
      <c r="D8" s="2" t="s">
        <v>9</v>
      </c>
      <c r="E8" s="2">
        <v>7</v>
      </c>
      <c r="L8" s="25" t="s">
        <v>56</v>
      </c>
      <c r="P8" s="27" t="s">
        <v>67</v>
      </c>
      <c r="R8" s="27" t="s">
        <v>136</v>
      </c>
    </row>
    <row r="9" spans="1:21">
      <c r="A9" s="2" t="s">
        <v>10</v>
      </c>
      <c r="D9" s="2" t="s">
        <v>10</v>
      </c>
      <c r="E9" s="2">
        <v>8</v>
      </c>
      <c r="L9" s="25" t="s">
        <v>57</v>
      </c>
      <c r="P9" s="27" t="s">
        <v>68</v>
      </c>
    </row>
    <row r="10" spans="1:21">
      <c r="A10" s="2" t="s">
        <v>11</v>
      </c>
      <c r="D10" s="2" t="s">
        <v>11</v>
      </c>
      <c r="E10" s="2">
        <v>9</v>
      </c>
      <c r="L10" s="25" t="s">
        <v>58</v>
      </c>
      <c r="P10" s="27" t="s">
        <v>69</v>
      </c>
    </row>
    <row r="11" spans="1:21">
      <c r="A11" s="2" t="s">
        <v>12</v>
      </c>
      <c r="D11" s="2" t="s">
        <v>12</v>
      </c>
      <c r="E11" s="2">
        <v>10</v>
      </c>
      <c r="P11" s="27" t="s">
        <v>130</v>
      </c>
    </row>
    <row r="12" spans="1:21">
      <c r="A12" s="2" t="s">
        <v>13</v>
      </c>
      <c r="D12" s="2" t="s">
        <v>13</v>
      </c>
      <c r="E12" s="2">
        <v>11</v>
      </c>
      <c r="P12" s="27" t="s">
        <v>70</v>
      </c>
    </row>
    <row r="13" spans="1:21">
      <c r="A13" s="2" t="s">
        <v>25</v>
      </c>
      <c r="D13" s="26" t="s">
        <v>25</v>
      </c>
      <c r="E13" s="2">
        <v>12</v>
      </c>
      <c r="P13" s="27" t="s">
        <v>131</v>
      </c>
    </row>
    <row r="14" spans="1:21">
      <c r="A14" s="2" t="s">
        <v>26</v>
      </c>
      <c r="D14" s="2" t="s">
        <v>26</v>
      </c>
      <c r="E14" s="2">
        <v>13</v>
      </c>
      <c r="P14" s="27" t="s">
        <v>71</v>
      </c>
    </row>
    <row r="15" spans="1:21">
      <c r="A15" s="2" t="s">
        <v>27</v>
      </c>
      <c r="D15" s="26" t="s">
        <v>27</v>
      </c>
      <c r="E15" s="2">
        <v>14</v>
      </c>
      <c r="P15" s="27" t="s">
        <v>79</v>
      </c>
    </row>
    <row r="16" spans="1:21">
      <c r="A16" s="2" t="s">
        <v>28</v>
      </c>
      <c r="D16" s="2" t="s">
        <v>28</v>
      </c>
      <c r="E16" s="2">
        <v>15</v>
      </c>
      <c r="P16" s="27" t="s">
        <v>72</v>
      </c>
    </row>
    <row r="17" spans="1:18">
      <c r="A17" s="2" t="s">
        <v>29</v>
      </c>
      <c r="D17" s="26" t="s">
        <v>29</v>
      </c>
      <c r="E17" s="2">
        <v>16</v>
      </c>
      <c r="P17" s="27" t="s">
        <v>47</v>
      </c>
    </row>
    <row r="18" spans="1:18">
      <c r="A18" s="2" t="s">
        <v>35</v>
      </c>
      <c r="D18" s="26" t="s">
        <v>35</v>
      </c>
      <c r="E18" s="2">
        <v>17</v>
      </c>
      <c r="P18" s="27" t="s">
        <v>80</v>
      </c>
    </row>
    <row r="19" spans="1:18">
      <c r="A19" s="2" t="s">
        <v>37</v>
      </c>
      <c r="D19" s="26" t="s">
        <v>36</v>
      </c>
      <c r="E19" s="2">
        <v>18</v>
      </c>
      <c r="R19" s="4"/>
    </row>
    <row r="20" spans="1:18">
      <c r="A20" s="4" t="s">
        <v>38</v>
      </c>
      <c r="D20" s="28" t="s">
        <v>38</v>
      </c>
      <c r="E20" s="2">
        <v>19</v>
      </c>
      <c r="R20" s="4"/>
    </row>
    <row r="21" spans="1:18">
      <c r="A21" s="4" t="s">
        <v>40</v>
      </c>
      <c r="D21" s="4" t="s">
        <v>40</v>
      </c>
      <c r="E21" s="2">
        <v>20</v>
      </c>
    </row>
    <row r="22" spans="1:18">
      <c r="A22" s="4" t="s">
        <v>45</v>
      </c>
      <c r="D22" s="4" t="s">
        <v>44</v>
      </c>
      <c r="E22" s="2">
        <v>21</v>
      </c>
    </row>
    <row r="23" spans="1:18">
      <c r="A23" s="2" t="s">
        <v>30</v>
      </c>
      <c r="D23" s="26" t="s">
        <v>30</v>
      </c>
      <c r="E23" s="2">
        <v>22</v>
      </c>
    </row>
    <row r="25" spans="1:18" ht="13.5" thickBot="1">
      <c r="A25" s="1" t="s">
        <v>14</v>
      </c>
      <c r="B25" s="1"/>
    </row>
    <row r="26" spans="1:18">
      <c r="A26" s="5" t="s">
        <v>15</v>
      </c>
      <c r="B26" s="6" t="s">
        <v>16</v>
      </c>
      <c r="C26" s="7"/>
      <c r="D26" s="7"/>
      <c r="E26" s="8"/>
      <c r="F26" s="6" t="s">
        <v>17</v>
      </c>
      <c r="G26" s="7"/>
      <c r="H26" s="7"/>
      <c r="I26" s="8"/>
      <c r="J26" s="9" t="s">
        <v>31</v>
      </c>
    </row>
    <row r="27" spans="1:18">
      <c r="A27" s="10"/>
      <c r="B27" s="11" t="s">
        <v>18</v>
      </c>
      <c r="C27" s="12" t="s">
        <v>19</v>
      </c>
      <c r="D27" s="12" t="s">
        <v>20</v>
      </c>
      <c r="E27" s="13" t="s">
        <v>21</v>
      </c>
      <c r="F27" s="11" t="s">
        <v>18</v>
      </c>
      <c r="G27" s="12" t="s">
        <v>19</v>
      </c>
      <c r="H27" s="12" t="s">
        <v>20</v>
      </c>
      <c r="I27" s="13" t="s">
        <v>21</v>
      </c>
      <c r="J27" s="14"/>
    </row>
    <row r="28" spans="1:18">
      <c r="A28" s="15" t="s">
        <v>2</v>
      </c>
      <c r="B28" s="16">
        <v>0.5</v>
      </c>
      <c r="C28" s="2">
        <v>1.5</v>
      </c>
      <c r="D28" s="2">
        <v>3</v>
      </c>
      <c r="E28" s="17">
        <v>5</v>
      </c>
      <c r="F28" s="16">
        <v>1</v>
      </c>
      <c r="G28" s="2">
        <v>2</v>
      </c>
      <c r="H28" s="2">
        <v>5</v>
      </c>
      <c r="I28" s="17">
        <v>10</v>
      </c>
      <c r="J28" s="18">
        <v>1</v>
      </c>
    </row>
    <row r="29" spans="1:18">
      <c r="A29" s="15" t="s">
        <v>3</v>
      </c>
      <c r="B29" s="16">
        <v>0.25</v>
      </c>
      <c r="C29" s="2">
        <v>0.75</v>
      </c>
      <c r="D29" s="2">
        <v>1.5</v>
      </c>
      <c r="E29" s="17">
        <v>2.5</v>
      </c>
      <c r="F29" s="16">
        <v>0.5</v>
      </c>
      <c r="G29" s="2">
        <v>1</v>
      </c>
      <c r="H29" s="2">
        <v>2.5</v>
      </c>
      <c r="I29" s="17">
        <v>5</v>
      </c>
      <c r="J29" s="18">
        <v>1</v>
      </c>
    </row>
    <row r="30" spans="1:18">
      <c r="A30" s="15" t="s">
        <v>4</v>
      </c>
      <c r="B30" s="16">
        <v>0.5</v>
      </c>
      <c r="C30" s="2">
        <v>1</v>
      </c>
      <c r="D30" s="2">
        <v>2.5</v>
      </c>
      <c r="E30" s="17">
        <v>4</v>
      </c>
      <c r="F30" s="16">
        <v>1</v>
      </c>
      <c r="G30" s="2">
        <v>2</v>
      </c>
      <c r="H30" s="2">
        <v>4</v>
      </c>
      <c r="I30" s="17">
        <v>6</v>
      </c>
      <c r="J30" s="18">
        <v>1</v>
      </c>
    </row>
    <row r="31" spans="1:18">
      <c r="A31" s="15" t="s">
        <v>6</v>
      </c>
      <c r="B31" s="16">
        <v>0.25</v>
      </c>
      <c r="C31" s="2">
        <v>0.5</v>
      </c>
      <c r="D31" s="2">
        <v>1.25</v>
      </c>
      <c r="E31" s="17">
        <v>2</v>
      </c>
      <c r="F31" s="16">
        <v>0.5</v>
      </c>
      <c r="G31" s="2">
        <v>1</v>
      </c>
      <c r="H31" s="2">
        <v>2</v>
      </c>
      <c r="I31" s="17">
        <v>3</v>
      </c>
      <c r="J31" s="18">
        <v>1</v>
      </c>
    </row>
    <row r="32" spans="1:18">
      <c r="A32" s="15" t="s">
        <v>7</v>
      </c>
      <c r="B32" s="16">
        <v>0.5</v>
      </c>
      <c r="C32" s="2">
        <v>2</v>
      </c>
      <c r="D32" s="2">
        <v>3</v>
      </c>
      <c r="E32" s="17">
        <v>6</v>
      </c>
      <c r="F32" s="16">
        <v>1</v>
      </c>
      <c r="G32" s="2">
        <v>3</v>
      </c>
      <c r="H32" s="2">
        <v>6</v>
      </c>
      <c r="I32" s="17">
        <v>10</v>
      </c>
      <c r="J32" s="18">
        <v>1</v>
      </c>
    </row>
    <row r="33" spans="1:10">
      <c r="A33" s="15" t="s">
        <v>8</v>
      </c>
      <c r="B33" s="16">
        <v>0.5</v>
      </c>
      <c r="C33" s="2">
        <v>2</v>
      </c>
      <c r="D33" s="2">
        <v>3</v>
      </c>
      <c r="E33" s="17">
        <v>6</v>
      </c>
      <c r="F33" s="16">
        <v>1</v>
      </c>
      <c r="G33" s="2">
        <v>3</v>
      </c>
      <c r="H33" s="2">
        <v>6</v>
      </c>
      <c r="I33" s="17">
        <v>10</v>
      </c>
      <c r="J33" s="18">
        <v>1</v>
      </c>
    </row>
    <row r="34" spans="1:10">
      <c r="A34" s="15" t="s">
        <v>9</v>
      </c>
      <c r="B34" s="16">
        <v>0.5</v>
      </c>
      <c r="C34" s="2">
        <v>2</v>
      </c>
      <c r="D34" s="2">
        <v>3</v>
      </c>
      <c r="E34" s="17">
        <v>6</v>
      </c>
      <c r="F34" s="16">
        <v>1</v>
      </c>
      <c r="G34" s="2">
        <v>3</v>
      </c>
      <c r="H34" s="2">
        <v>6</v>
      </c>
      <c r="I34" s="17">
        <v>10</v>
      </c>
      <c r="J34" s="18">
        <v>1</v>
      </c>
    </row>
    <row r="35" spans="1:10">
      <c r="A35" s="15" t="s">
        <v>10</v>
      </c>
      <c r="B35" s="16">
        <v>0.25</v>
      </c>
      <c r="C35" s="2">
        <v>0.25</v>
      </c>
      <c r="D35" s="2">
        <v>0.25</v>
      </c>
      <c r="E35" s="17">
        <v>0.5</v>
      </c>
      <c r="F35" s="16">
        <v>0.5</v>
      </c>
      <c r="G35" s="2">
        <v>0.5</v>
      </c>
      <c r="H35" s="2">
        <v>0.5</v>
      </c>
      <c r="I35" s="17">
        <v>1</v>
      </c>
      <c r="J35" s="18">
        <v>1</v>
      </c>
    </row>
    <row r="36" spans="1:10">
      <c r="A36" s="15" t="s">
        <v>11</v>
      </c>
      <c r="B36" s="16">
        <v>0.25</v>
      </c>
      <c r="C36" s="2">
        <v>0.25</v>
      </c>
      <c r="D36" s="2">
        <v>0.5</v>
      </c>
      <c r="E36" s="17">
        <v>0.5</v>
      </c>
      <c r="F36" s="16">
        <v>0.25</v>
      </c>
      <c r="G36" s="2">
        <v>0.5</v>
      </c>
      <c r="H36" s="2">
        <v>0.75</v>
      </c>
      <c r="I36" s="17">
        <v>1</v>
      </c>
      <c r="J36" s="18">
        <v>0</v>
      </c>
    </row>
    <row r="37" spans="1:10">
      <c r="A37" s="15" t="s">
        <v>12</v>
      </c>
      <c r="B37" s="16">
        <v>0.25</v>
      </c>
      <c r="C37" s="2">
        <v>0.75</v>
      </c>
      <c r="D37" s="2">
        <v>1.5</v>
      </c>
      <c r="E37" s="17">
        <v>2.5</v>
      </c>
      <c r="F37" s="16">
        <v>0.5</v>
      </c>
      <c r="G37" s="2">
        <v>1</v>
      </c>
      <c r="H37" s="2">
        <v>2.5</v>
      </c>
      <c r="I37" s="17">
        <v>5</v>
      </c>
      <c r="J37" s="18">
        <v>0</v>
      </c>
    </row>
    <row r="38" spans="1:10">
      <c r="A38" s="15" t="s">
        <v>13</v>
      </c>
      <c r="B38" s="16">
        <v>0.5</v>
      </c>
      <c r="C38" s="2">
        <v>2</v>
      </c>
      <c r="D38" s="2">
        <v>3</v>
      </c>
      <c r="E38" s="17">
        <v>6</v>
      </c>
      <c r="F38" s="16">
        <v>1</v>
      </c>
      <c r="G38" s="2">
        <v>3</v>
      </c>
      <c r="H38" s="2">
        <v>6</v>
      </c>
      <c r="I38" s="17">
        <v>10</v>
      </c>
      <c r="J38" s="18">
        <v>0</v>
      </c>
    </row>
    <row r="39" spans="1:10">
      <c r="A39" s="15" t="s">
        <v>25</v>
      </c>
      <c r="B39" s="16">
        <v>0.5</v>
      </c>
      <c r="C39" s="2">
        <v>1</v>
      </c>
      <c r="D39" s="2">
        <v>2</v>
      </c>
      <c r="E39" s="17">
        <v>3.5</v>
      </c>
      <c r="F39" s="16">
        <v>0.5</v>
      </c>
      <c r="G39" s="2">
        <v>1.5</v>
      </c>
      <c r="H39" s="2">
        <v>3</v>
      </c>
      <c r="I39" s="17">
        <v>6</v>
      </c>
      <c r="J39" s="18">
        <v>1</v>
      </c>
    </row>
    <row r="40" spans="1:10">
      <c r="A40" s="15" t="s">
        <v>26</v>
      </c>
      <c r="B40" s="16">
        <v>0.25</v>
      </c>
      <c r="C40" s="2">
        <v>1</v>
      </c>
      <c r="D40" s="2">
        <v>2</v>
      </c>
      <c r="E40" s="17">
        <v>3</v>
      </c>
      <c r="F40" s="16">
        <v>0.5</v>
      </c>
      <c r="G40" s="2">
        <v>1.5</v>
      </c>
      <c r="H40" s="2">
        <v>2.5</v>
      </c>
      <c r="I40" s="17">
        <v>5</v>
      </c>
      <c r="J40" s="18">
        <v>1</v>
      </c>
    </row>
    <row r="41" spans="1:10">
      <c r="A41" s="15" t="s">
        <v>27</v>
      </c>
      <c r="B41" s="16">
        <v>0.5</v>
      </c>
      <c r="C41" s="2">
        <v>1</v>
      </c>
      <c r="D41" s="2">
        <v>3</v>
      </c>
      <c r="E41" s="17">
        <v>5</v>
      </c>
      <c r="F41" s="16">
        <v>1</v>
      </c>
      <c r="G41" s="2">
        <v>2</v>
      </c>
      <c r="H41" s="2">
        <v>5</v>
      </c>
      <c r="I41" s="17">
        <v>8</v>
      </c>
      <c r="J41" s="18">
        <v>1</v>
      </c>
    </row>
    <row r="42" spans="1:10">
      <c r="A42" s="15" t="s">
        <v>28</v>
      </c>
      <c r="B42" s="16">
        <v>0.25</v>
      </c>
      <c r="C42" s="2">
        <v>0.5</v>
      </c>
      <c r="D42" s="2">
        <v>2</v>
      </c>
      <c r="E42" s="17">
        <v>4</v>
      </c>
      <c r="F42" s="16">
        <v>0.5</v>
      </c>
      <c r="G42" s="2">
        <v>1.5</v>
      </c>
      <c r="H42" s="2">
        <v>3</v>
      </c>
      <c r="I42" s="17">
        <v>5</v>
      </c>
      <c r="J42" s="18">
        <v>1</v>
      </c>
    </row>
    <row r="43" spans="1:10">
      <c r="A43" s="15" t="s">
        <v>29</v>
      </c>
      <c r="B43" s="16">
        <v>1</v>
      </c>
      <c r="C43" s="2">
        <v>2.5</v>
      </c>
      <c r="D43" s="2">
        <v>5</v>
      </c>
      <c r="E43" s="17">
        <v>10</v>
      </c>
      <c r="F43" s="16">
        <v>1.5</v>
      </c>
      <c r="G43" s="2">
        <v>3</v>
      </c>
      <c r="H43" s="2">
        <v>7</v>
      </c>
      <c r="I43" s="17">
        <v>15</v>
      </c>
      <c r="J43" s="18">
        <v>1</v>
      </c>
    </row>
    <row r="44" spans="1:10">
      <c r="A44" s="15" t="s">
        <v>35</v>
      </c>
      <c r="B44" s="16">
        <v>0.5</v>
      </c>
      <c r="C44" s="2">
        <v>1</v>
      </c>
      <c r="D44" s="2">
        <v>2</v>
      </c>
      <c r="E44" s="17">
        <v>3.5</v>
      </c>
      <c r="F44" s="16">
        <v>0.5</v>
      </c>
      <c r="G44" s="2">
        <v>1.5</v>
      </c>
      <c r="H44" s="2">
        <v>3</v>
      </c>
      <c r="I44" s="17">
        <v>6</v>
      </c>
      <c r="J44" s="18">
        <v>1</v>
      </c>
    </row>
    <row r="45" spans="1:10">
      <c r="A45" s="15" t="s">
        <v>36</v>
      </c>
      <c r="B45" s="16">
        <v>0.5</v>
      </c>
      <c r="C45" s="2">
        <v>1</v>
      </c>
      <c r="D45" s="2">
        <v>2</v>
      </c>
      <c r="E45" s="17">
        <v>3.5</v>
      </c>
      <c r="F45" s="16">
        <v>0.5</v>
      </c>
      <c r="G45" s="2">
        <v>1.5</v>
      </c>
      <c r="H45" s="2">
        <v>3</v>
      </c>
      <c r="I45" s="17">
        <v>6</v>
      </c>
      <c r="J45" s="18">
        <v>1</v>
      </c>
    </row>
    <row r="46" spans="1:10">
      <c r="A46" s="29" t="s">
        <v>38</v>
      </c>
      <c r="B46" s="16">
        <v>0.25</v>
      </c>
      <c r="C46" s="2">
        <v>0.75</v>
      </c>
      <c r="D46" s="2">
        <v>1.5</v>
      </c>
      <c r="E46" s="17">
        <v>2.5</v>
      </c>
      <c r="F46" s="16">
        <v>0.5</v>
      </c>
      <c r="G46" s="2">
        <v>1</v>
      </c>
      <c r="H46" s="2">
        <v>2.5</v>
      </c>
      <c r="I46" s="17">
        <v>5</v>
      </c>
      <c r="J46" s="18">
        <v>1</v>
      </c>
    </row>
    <row r="47" spans="1:10">
      <c r="A47" s="4" t="s">
        <v>40</v>
      </c>
      <c r="B47" s="16">
        <v>0.5</v>
      </c>
      <c r="C47" s="2">
        <v>1</v>
      </c>
      <c r="D47" s="2">
        <v>2.5</v>
      </c>
      <c r="E47" s="17">
        <v>4</v>
      </c>
      <c r="F47" s="16">
        <v>1</v>
      </c>
      <c r="G47" s="2">
        <v>2</v>
      </c>
      <c r="H47" s="2">
        <v>4</v>
      </c>
      <c r="I47" s="17">
        <v>6</v>
      </c>
      <c r="J47" s="18">
        <v>1</v>
      </c>
    </row>
    <row r="48" spans="1:10">
      <c r="A48" s="4" t="s">
        <v>46</v>
      </c>
      <c r="B48" s="16">
        <v>0.5</v>
      </c>
      <c r="C48" s="2">
        <v>1</v>
      </c>
      <c r="D48" s="2">
        <v>2.5</v>
      </c>
      <c r="E48" s="17">
        <v>4</v>
      </c>
      <c r="F48" s="16">
        <v>1</v>
      </c>
      <c r="G48" s="2">
        <v>2</v>
      </c>
      <c r="H48" s="2">
        <v>4</v>
      </c>
      <c r="I48" s="17">
        <v>6</v>
      </c>
      <c r="J48" s="18">
        <v>1</v>
      </c>
    </row>
    <row r="49" spans="1:10" ht="13.5" thickBot="1">
      <c r="A49" s="19" t="s">
        <v>39</v>
      </c>
      <c r="B49" s="20">
        <v>1</v>
      </c>
      <c r="C49" s="21">
        <v>2</v>
      </c>
      <c r="D49" s="21">
        <v>4</v>
      </c>
      <c r="E49" s="22">
        <v>6</v>
      </c>
      <c r="F49" s="20">
        <v>1</v>
      </c>
      <c r="G49" s="21">
        <v>2</v>
      </c>
      <c r="H49" s="21">
        <v>5</v>
      </c>
      <c r="I49" s="22">
        <v>10</v>
      </c>
      <c r="J49" s="23">
        <v>1</v>
      </c>
    </row>
    <row r="50" spans="1:10">
      <c r="B50" s="2">
        <f t="shared" ref="B50:J50" si="0">SUM(B28:B49)</f>
        <v>10</v>
      </c>
      <c r="C50" s="2">
        <f t="shared" si="0"/>
        <v>25.75</v>
      </c>
      <c r="D50" s="2">
        <f t="shared" si="0"/>
        <v>51</v>
      </c>
      <c r="E50" s="2">
        <f t="shared" si="0"/>
        <v>90</v>
      </c>
      <c r="F50" s="2">
        <f t="shared" si="0"/>
        <v>16.75</v>
      </c>
      <c r="G50" s="2">
        <f t="shared" si="0"/>
        <v>39.5</v>
      </c>
      <c r="H50" s="2">
        <f t="shared" si="0"/>
        <v>83.25</v>
      </c>
      <c r="I50" s="2">
        <f t="shared" si="0"/>
        <v>149</v>
      </c>
      <c r="J50" s="2">
        <f t="shared" si="0"/>
        <v>19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15</vt:i4>
      </vt:variant>
    </vt:vector>
  </HeadingPairs>
  <TitlesOfParts>
    <vt:vector size="17" baseType="lpstr">
      <vt:lpstr>报表</vt:lpstr>
      <vt:lpstr>Lookups</vt:lpstr>
      <vt:lpstr>Build_Days</vt:lpstr>
      <vt:lpstr>Check_Status</vt:lpstr>
      <vt:lpstr>Design_Days</vt:lpstr>
      <vt:lpstr>Division</vt:lpstr>
      <vt:lpstr>Index_Cols</vt:lpstr>
      <vt:lpstr>Index_Rows</vt:lpstr>
      <vt:lpstr>LU_PRIORITY</vt:lpstr>
      <vt:lpstr>LU_Ratings</vt:lpstr>
      <vt:lpstr>LU_Types</vt:lpstr>
      <vt:lpstr>oo</vt:lpstr>
      <vt:lpstr>RESOURCE</vt:lpstr>
      <vt:lpstr>Status</vt:lpstr>
      <vt:lpstr>stp</vt:lpstr>
      <vt:lpstr>t</vt:lpstr>
      <vt:lpstr>Upgrade_Days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</cp:lastModifiedBy>
  <dcterms:created xsi:type="dcterms:W3CDTF">2008-08-14T03:30:37Z</dcterms:created>
  <dcterms:modified xsi:type="dcterms:W3CDTF">2016-06-29T07:27:58Z</dcterms:modified>
</cp:coreProperties>
</file>