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05" windowWidth="15600" windowHeight="9285"/>
  </bookViews>
  <sheets>
    <sheet name="收发存汇总" sheetId="1" r:id="rId1"/>
    <sheet name="收发存数量" sheetId="12" r:id="rId2"/>
    <sheet name="盐城收发汇总取数表" sheetId="5" r:id="rId3"/>
    <sheet name="盐城收发存" sheetId="4" r:id="rId4"/>
  </sheets>
  <definedNames>
    <definedName name="_xlnm._FilterDatabase" localSheetId="0" hidden="1">收发存汇总!$A$1:$N$1</definedName>
    <definedName name="_xlnm._FilterDatabase" localSheetId="1" hidden="1">收发存数量!$A$1:$AH$135</definedName>
    <definedName name="_xlnm._FilterDatabase" localSheetId="3" hidden="1">盐城收发存!$A$2:$AU$1007</definedName>
    <definedName name="_xlnm._FilterDatabase" localSheetId="2" hidden="1">盐城收发汇总取数表!$A$1:$P$39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H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  <c r="H41" i="1"/>
  <c r="J2" i="1" l="1"/>
  <c r="H38" i="1"/>
  <c r="H34" i="1"/>
  <c r="H30" i="1"/>
  <c r="H26" i="1"/>
  <c r="H22" i="1"/>
  <c r="H18" i="1"/>
  <c r="H14" i="1"/>
  <c r="H10" i="1"/>
  <c r="H39" i="1"/>
  <c r="H35" i="1"/>
  <c r="H31" i="1"/>
  <c r="H27" i="1"/>
  <c r="H23" i="1"/>
  <c r="H19" i="1"/>
  <c r="H15" i="1"/>
  <c r="H11" i="1"/>
  <c r="H7" i="1"/>
  <c r="H3" i="1"/>
  <c r="H6" i="1"/>
  <c r="H36" i="1"/>
  <c r="H24" i="1"/>
  <c r="H16" i="1"/>
  <c r="H8" i="1"/>
  <c r="H2" i="1"/>
  <c r="H32" i="1"/>
  <c r="H28" i="1"/>
  <c r="H20" i="1"/>
  <c r="H12" i="1"/>
  <c r="H4" i="1"/>
  <c r="H37" i="1"/>
  <c r="H33" i="1"/>
  <c r="H29" i="1"/>
  <c r="H25" i="1"/>
  <c r="H21" i="1"/>
  <c r="H17" i="1"/>
  <c r="H13" i="1"/>
  <c r="H9" i="1"/>
  <c r="H5" i="1"/>
</calcChain>
</file>

<file path=xl/sharedStrings.xml><?xml version="1.0" encoding="utf-8"?>
<sst xmlns="http://schemas.openxmlformats.org/spreadsheetml/2006/main" count="7326" uniqueCount="685">
  <si>
    <t>期初数</t>
    <phoneticPr fontId="2" type="noConversion"/>
  </si>
  <si>
    <t>收入数</t>
    <phoneticPr fontId="2" type="noConversion"/>
  </si>
  <si>
    <t>库存数</t>
    <phoneticPr fontId="2" type="noConversion"/>
  </si>
  <si>
    <t>校验</t>
    <phoneticPr fontId="2" type="noConversion"/>
  </si>
  <si>
    <t>发出数－领料</t>
    <phoneticPr fontId="2" type="noConversion"/>
  </si>
  <si>
    <t>标签-猪浓缩饲料-酸酸乳-40kg/袋</t>
  </si>
  <si>
    <t>库存组织：</t>
  </si>
  <si>
    <t>C020_盐城源耀生物_INV</t>
  </si>
  <si>
    <t>子库存：</t>
  </si>
  <si>
    <t>是否显示货位：</t>
  </si>
  <si>
    <t>N</t>
  </si>
  <si>
    <t>行号</t>
  </si>
  <si>
    <t>物料类别</t>
  </si>
  <si>
    <t>物料编码</t>
  </si>
  <si>
    <t>物料说明</t>
  </si>
  <si>
    <t>主要单位</t>
  </si>
  <si>
    <t>子库存</t>
  </si>
  <si>
    <t>子库存说明</t>
  </si>
  <si>
    <t>批次</t>
  </si>
  <si>
    <t>期初库存</t>
  </si>
  <si>
    <t>期初单位成本</t>
  </si>
  <si>
    <t>期初金额</t>
  </si>
  <si>
    <t>期末库存</t>
  </si>
  <si>
    <t>期末单位成本</t>
  </si>
  <si>
    <t>期末金额</t>
  </si>
  <si>
    <t>采购入库</t>
  </si>
  <si>
    <t>金额</t>
  </si>
  <si>
    <t>采购退货</t>
  </si>
  <si>
    <t>生产领料</t>
  </si>
  <si>
    <t>生产退料</t>
  </si>
  <si>
    <t>生产投料</t>
  </si>
  <si>
    <t>完工入库</t>
  </si>
  <si>
    <t>完工退回</t>
  </si>
  <si>
    <t>销售出库</t>
  </si>
  <si>
    <t>销售开票</t>
  </si>
  <si>
    <t>销售退货</t>
  </si>
  <si>
    <t>移库</t>
  </si>
  <si>
    <t>其他</t>
  </si>
  <si>
    <t>盘点</t>
  </si>
  <si>
    <t>主营业务科目</t>
  </si>
  <si>
    <t>10.01.15</t>
  </si>
  <si>
    <t>100115010</t>
  </si>
  <si>
    <t>#015</t>
  </si>
  <si>
    <t>吨</t>
  </si>
  <si>
    <t>I20_001</t>
  </si>
  <si>
    <t>原料库</t>
  </si>
  <si>
    <t>20160413001</t>
  </si>
  <si>
    <t>20160414001</t>
  </si>
  <si>
    <t>20160415001</t>
  </si>
  <si>
    <t>20160416001</t>
  </si>
  <si>
    <t>20160417001</t>
  </si>
  <si>
    <t>20160418001</t>
  </si>
  <si>
    <t>20160419001</t>
  </si>
  <si>
    <t>20160420001</t>
  </si>
  <si>
    <t>100115011</t>
  </si>
  <si>
    <t>#013</t>
  </si>
  <si>
    <t>20160330002</t>
  </si>
  <si>
    <t>20160330003</t>
  </si>
  <si>
    <t>20160401001</t>
  </si>
  <si>
    <t>20160401005</t>
  </si>
  <si>
    <t>20160401006</t>
  </si>
  <si>
    <t>20160402006</t>
  </si>
  <si>
    <t>20160408006</t>
  </si>
  <si>
    <t>20160409001</t>
  </si>
  <si>
    <t>20160410001</t>
  </si>
  <si>
    <t>20160410002</t>
  </si>
  <si>
    <t>20160410003</t>
  </si>
  <si>
    <t>20160411001</t>
  </si>
  <si>
    <t>20160411002</t>
  </si>
  <si>
    <t>20160412001</t>
  </si>
  <si>
    <t>20160416002</t>
  </si>
  <si>
    <t>20160417002</t>
  </si>
  <si>
    <t>20160424001</t>
  </si>
  <si>
    <t>20160425001</t>
  </si>
  <si>
    <t>10.01.35</t>
  </si>
  <si>
    <t>100135000</t>
  </si>
  <si>
    <t>#062</t>
  </si>
  <si>
    <t>千克</t>
  </si>
  <si>
    <t>YC20160301002</t>
  </si>
  <si>
    <t>10.01.36</t>
  </si>
  <si>
    <t>100136000</t>
  </si>
  <si>
    <t>#063</t>
  </si>
  <si>
    <t>YC20160301003</t>
  </si>
  <si>
    <t>10.01.37</t>
  </si>
  <si>
    <t>100137000</t>
  </si>
  <si>
    <t>#064</t>
  </si>
  <si>
    <t>YC20160229002</t>
  </si>
  <si>
    <t>YC20160301004</t>
  </si>
  <si>
    <t>10.01.38</t>
  </si>
  <si>
    <t>100138000</t>
  </si>
  <si>
    <t>#061</t>
  </si>
  <si>
    <t>YC20160301001</t>
  </si>
  <si>
    <t>33.01.06</t>
  </si>
  <si>
    <t>330106007</t>
  </si>
  <si>
    <t>猪浓缩饲料(PH501)-袋装</t>
  </si>
  <si>
    <t>20151230003</t>
  </si>
  <si>
    <t>20160203001</t>
  </si>
  <si>
    <t>20160224009</t>
  </si>
  <si>
    <t>20160310</t>
  </si>
  <si>
    <t>20160415</t>
  </si>
  <si>
    <t>40.01.02</t>
  </si>
  <si>
    <t>400102223</t>
  </si>
  <si>
    <t>包装袋-大豆磷脂油粉-20kg/袋</t>
  </si>
  <si>
    <t>条</t>
  </si>
  <si>
    <t>YC20160229008</t>
  </si>
  <si>
    <t>40.01.04</t>
  </si>
  <si>
    <t>400104220</t>
  </si>
  <si>
    <t>包装袋-发酵豆粕-勃乐-40kg/袋</t>
  </si>
  <si>
    <t>20160322</t>
  </si>
  <si>
    <t>20160405</t>
  </si>
  <si>
    <t>20160425</t>
  </si>
  <si>
    <t>40.01.05</t>
  </si>
  <si>
    <t>400105221</t>
  </si>
  <si>
    <t>包装袋-发酵豆粕-勃乐-出口-40kg/袋</t>
  </si>
  <si>
    <t>YC20160229014</t>
  </si>
  <si>
    <t>40.01.07</t>
  </si>
  <si>
    <t>400107220</t>
  </si>
  <si>
    <t>包装袋-发酵豆粕-粕甲蛋-40kg/袋</t>
  </si>
  <si>
    <t>YC20160229018</t>
  </si>
  <si>
    <t>40.01.16</t>
  </si>
  <si>
    <t>400116220</t>
  </si>
  <si>
    <t>包装袋-猪浓缩饲料-勃乐-III-40kg/袋</t>
  </si>
  <si>
    <t>20160328</t>
  </si>
  <si>
    <t>20160401</t>
  </si>
  <si>
    <t>20160414</t>
  </si>
  <si>
    <t>20160421</t>
  </si>
  <si>
    <t>YC20160229023</t>
  </si>
  <si>
    <t>40.01.17</t>
  </si>
  <si>
    <t>400117220</t>
  </si>
  <si>
    <t>包装袋-猪浓缩饲料-粕甲蛋V-40kg/袋</t>
  </si>
  <si>
    <t>YC20160229010</t>
  </si>
  <si>
    <t>400117221</t>
  </si>
  <si>
    <t>包装袋-猪浓缩饲料-粕甲蛋V-50kg/袋</t>
  </si>
  <si>
    <t>YC20160229016</t>
  </si>
  <si>
    <t>40.01.18</t>
  </si>
  <si>
    <t>400118220</t>
  </si>
  <si>
    <t>包装袋-猪浓缩饲料-酸酸乳-40kg/袋</t>
  </si>
  <si>
    <t>20160317</t>
  </si>
  <si>
    <t>40.01.19</t>
  </si>
  <si>
    <t>400119221</t>
  </si>
  <si>
    <t>包装袋-发酵豆粕-活力蛋白(46%)-50kg/袋</t>
  </si>
  <si>
    <t>40.01.20</t>
  </si>
  <si>
    <t>400120221</t>
  </si>
  <si>
    <t>包装袋-发酵豆粕-活力蛋白(48%)-50kg/袋</t>
  </si>
  <si>
    <t>20160303</t>
  </si>
  <si>
    <t>YC20160229007</t>
  </si>
  <si>
    <t>40.02.02</t>
  </si>
  <si>
    <t>400202223</t>
  </si>
  <si>
    <t>标签-大豆磷脂油粉-20kg/袋</t>
  </si>
  <si>
    <t>张</t>
  </si>
  <si>
    <t>YC20160229011</t>
  </si>
  <si>
    <t>40.02.04</t>
  </si>
  <si>
    <t>400204220</t>
  </si>
  <si>
    <t>标签-发酵豆粕-勃乐-40kg/袋</t>
  </si>
  <si>
    <t>YC20160229021</t>
  </si>
  <si>
    <t>40.02.05</t>
  </si>
  <si>
    <t>400205221</t>
  </si>
  <si>
    <t>标签-发酵豆粕-勃乐-出口-40kg/袋</t>
  </si>
  <si>
    <t>YC20160229015</t>
  </si>
  <si>
    <t>40.02.06</t>
  </si>
  <si>
    <t>400206221</t>
  </si>
  <si>
    <t>标签-发酵豆粕-活力蛋白-50kg/袋</t>
  </si>
  <si>
    <t>YC20160229017</t>
  </si>
  <si>
    <t>40.02.07</t>
  </si>
  <si>
    <t>400207220</t>
  </si>
  <si>
    <t>标签-发酵豆粕-粕甲蛋-40kg/袋</t>
  </si>
  <si>
    <t>YC20160229020</t>
  </si>
  <si>
    <t>40.02.16</t>
  </si>
  <si>
    <t>400216220</t>
  </si>
  <si>
    <t>标签-猪浓缩饲料-勃乐-III-40kg/袋</t>
  </si>
  <si>
    <t>20160324</t>
  </si>
  <si>
    <t>20160407</t>
  </si>
  <si>
    <t>YC20160229024</t>
  </si>
  <si>
    <t>40.02.17</t>
  </si>
  <si>
    <t>400217220</t>
  </si>
  <si>
    <t>标签-猪浓缩饲料-粕甲蛋V-40kg/袋</t>
  </si>
  <si>
    <t>YC20160229019</t>
  </si>
  <si>
    <t>400217221</t>
  </si>
  <si>
    <t>标签-猪浓缩饲料-粕甲蛋V-50kg/袋</t>
  </si>
  <si>
    <t>YC20160229022</t>
  </si>
  <si>
    <t>40.02.18</t>
  </si>
  <si>
    <t>400218220</t>
  </si>
  <si>
    <t>YC20160229013</t>
  </si>
  <si>
    <t>50.01.03</t>
  </si>
  <si>
    <t>500103001</t>
  </si>
  <si>
    <t>煤炭-散装</t>
  </si>
  <si>
    <t>20160329</t>
  </si>
  <si>
    <t>20160402</t>
  </si>
  <si>
    <t>20160413</t>
  </si>
  <si>
    <t>20160429</t>
  </si>
  <si>
    <t>50.01.04</t>
  </si>
  <si>
    <t>500104388</t>
  </si>
  <si>
    <t>生物质-吨袋</t>
  </si>
  <si>
    <t>YC20160229001</t>
  </si>
  <si>
    <t>31.01.02</t>
  </si>
  <si>
    <t>310102220</t>
  </si>
  <si>
    <t>发酵豆粕-勃乐(50%)-40kg/袋</t>
  </si>
  <si>
    <t>I20_003</t>
  </si>
  <si>
    <t>成品仓库</t>
  </si>
  <si>
    <t>201603292201</t>
  </si>
  <si>
    <t>201603312201</t>
  </si>
  <si>
    <t>201604012101</t>
  </si>
  <si>
    <t>201604012201</t>
  </si>
  <si>
    <t>201604012204</t>
  </si>
  <si>
    <t>201604042201</t>
  </si>
  <si>
    <t>201604052101</t>
  </si>
  <si>
    <t>201604072201</t>
  </si>
  <si>
    <t>201604082201</t>
  </si>
  <si>
    <t>201604092101</t>
  </si>
  <si>
    <t>201604092201</t>
  </si>
  <si>
    <t>201604102101</t>
  </si>
  <si>
    <t>201604102201</t>
  </si>
  <si>
    <t>201604172101</t>
  </si>
  <si>
    <t>201604182201</t>
  </si>
  <si>
    <t>201604182203</t>
  </si>
  <si>
    <t>201604192103</t>
  </si>
  <si>
    <t>201604212201</t>
  </si>
  <si>
    <t>201604222201</t>
  </si>
  <si>
    <t>201604242201</t>
  </si>
  <si>
    <t>201604272201</t>
  </si>
  <si>
    <t>31.01.03</t>
  </si>
  <si>
    <t>310103220</t>
  </si>
  <si>
    <t>发酵豆粕-勃乐(出口)-40kg/袋</t>
  </si>
  <si>
    <t>201602192202</t>
  </si>
  <si>
    <t>201603032202</t>
  </si>
  <si>
    <t>31.01.04</t>
  </si>
  <si>
    <t>310104221</t>
  </si>
  <si>
    <t>发酵豆粕-活力蛋白(46%)-50kg/袋</t>
  </si>
  <si>
    <t>201603241201</t>
  </si>
  <si>
    <t>201604051201</t>
  </si>
  <si>
    <t>201604091101</t>
  </si>
  <si>
    <t>201604091201</t>
  </si>
  <si>
    <t>201604181101</t>
  </si>
  <si>
    <t>201604221201</t>
  </si>
  <si>
    <t>201604271101</t>
  </si>
  <si>
    <t>201604281101</t>
  </si>
  <si>
    <t>31.01.05</t>
  </si>
  <si>
    <t>310105221</t>
  </si>
  <si>
    <t>发酵豆粕-活力蛋白(48%)-50kg/袋</t>
  </si>
  <si>
    <t>201603241202</t>
  </si>
  <si>
    <t>201604101102</t>
  </si>
  <si>
    <t>201604101202</t>
  </si>
  <si>
    <t>201604121102</t>
  </si>
  <si>
    <t>201604131102</t>
  </si>
  <si>
    <t>201604221202</t>
  </si>
  <si>
    <t>201604231102</t>
  </si>
  <si>
    <t>201604271102</t>
  </si>
  <si>
    <t>201604291102</t>
  </si>
  <si>
    <t>31.01.07</t>
  </si>
  <si>
    <t>310107220</t>
  </si>
  <si>
    <t>发酵豆粕-粕甲蛋(50%)-40kg/袋</t>
  </si>
  <si>
    <t>20104181101</t>
  </si>
  <si>
    <t>201603101101</t>
  </si>
  <si>
    <t>201603221101</t>
  </si>
  <si>
    <t>201603261101</t>
  </si>
  <si>
    <t>201603261201</t>
  </si>
  <si>
    <t>201604051101</t>
  </si>
  <si>
    <t>201604061101</t>
  </si>
  <si>
    <t>201604071101</t>
  </si>
  <si>
    <t>201604101101</t>
  </si>
  <si>
    <t>201604101201</t>
  </si>
  <si>
    <t>201604121201</t>
  </si>
  <si>
    <t>201604141201</t>
  </si>
  <si>
    <t>201604151101</t>
  </si>
  <si>
    <t>201604171201</t>
  </si>
  <si>
    <t>201604201101</t>
  </si>
  <si>
    <t>201604201101.</t>
  </si>
  <si>
    <t>201604211101</t>
  </si>
  <si>
    <t>201604211101.</t>
  </si>
  <si>
    <t>201604231201</t>
  </si>
  <si>
    <t>201604241101</t>
  </si>
  <si>
    <t>201604251101.</t>
  </si>
  <si>
    <t>201604251201.</t>
  </si>
  <si>
    <t>201604271201</t>
  </si>
  <si>
    <t>201604292101.</t>
  </si>
  <si>
    <t>33.02.02</t>
  </si>
  <si>
    <t>330202220</t>
  </si>
  <si>
    <t>猪浓缩饲料-勃乐-III(50%)-40kg/袋</t>
  </si>
  <si>
    <t>201603192203</t>
  </si>
  <si>
    <t>201603192203.</t>
  </si>
  <si>
    <t>201603231201</t>
  </si>
  <si>
    <t>201603262201</t>
  </si>
  <si>
    <t>201603272101</t>
  </si>
  <si>
    <t>201603272201</t>
  </si>
  <si>
    <t>201603282101</t>
  </si>
  <si>
    <t>201603292101</t>
  </si>
  <si>
    <t>201603302101</t>
  </si>
  <si>
    <t>201603302103</t>
  </si>
  <si>
    <t>201603302201</t>
  </si>
  <si>
    <t>201603302203</t>
  </si>
  <si>
    <t>201603312203</t>
  </si>
  <si>
    <t>201604012102</t>
  </si>
  <si>
    <t>201604012103</t>
  </si>
  <si>
    <t>201604052102</t>
  </si>
  <si>
    <t>201604052201</t>
  </si>
  <si>
    <t>201604062101</t>
  </si>
  <si>
    <t>201604062103</t>
  </si>
  <si>
    <t>201604062103.</t>
  </si>
  <si>
    <t>201604062201</t>
  </si>
  <si>
    <t>201604072101</t>
  </si>
  <si>
    <t>201604072103</t>
  </si>
  <si>
    <t>201604072201.</t>
  </si>
  <si>
    <t>201604081201</t>
  </si>
  <si>
    <t>201604082101</t>
  </si>
  <si>
    <t>201604092103</t>
  </si>
  <si>
    <t>201604092201.</t>
  </si>
  <si>
    <t>201604092202</t>
  </si>
  <si>
    <t>201604102103</t>
  </si>
  <si>
    <t>201604102203</t>
  </si>
  <si>
    <t>201604112101</t>
  </si>
  <si>
    <t>201604112102</t>
  </si>
  <si>
    <t>201604112201</t>
  </si>
  <si>
    <t>201604112203</t>
  </si>
  <si>
    <t>201604122101</t>
  </si>
  <si>
    <t>201604122102</t>
  </si>
  <si>
    <t>201604122201</t>
  </si>
  <si>
    <t>201604122203</t>
  </si>
  <si>
    <t>201604132101</t>
  </si>
  <si>
    <t>201604132201</t>
  </si>
  <si>
    <t>201604142101</t>
  </si>
  <si>
    <t>201604142201</t>
  </si>
  <si>
    <t>201604152101</t>
  </si>
  <si>
    <t>201604152201</t>
  </si>
  <si>
    <t>201604152203</t>
  </si>
  <si>
    <t>201604162101</t>
  </si>
  <si>
    <t>201604162103</t>
  </si>
  <si>
    <t>201604162201</t>
  </si>
  <si>
    <t>201604162203</t>
  </si>
  <si>
    <t>201604172201</t>
  </si>
  <si>
    <t>201604172202</t>
  </si>
  <si>
    <t>201604172203</t>
  </si>
  <si>
    <t>201604182101</t>
  </si>
  <si>
    <t>201604192101</t>
  </si>
  <si>
    <t>201604192104</t>
  </si>
  <si>
    <t>201604192201</t>
  </si>
  <si>
    <t>201604202101.</t>
  </si>
  <si>
    <t>201604202102</t>
  </si>
  <si>
    <t>201604202103</t>
  </si>
  <si>
    <t>201604202201</t>
  </si>
  <si>
    <t>201604202202</t>
  </si>
  <si>
    <t>201604202203</t>
  </si>
  <si>
    <t>201604211201.</t>
  </si>
  <si>
    <t>201604212101</t>
  </si>
  <si>
    <t>201604212101.</t>
  </si>
  <si>
    <t>201604221101</t>
  </si>
  <si>
    <t>201604222101</t>
  </si>
  <si>
    <t>201604222101.</t>
  </si>
  <si>
    <t>201604232101</t>
  </si>
  <si>
    <t>201604232201</t>
  </si>
  <si>
    <t>201604242101</t>
  </si>
  <si>
    <t>201604242102</t>
  </si>
  <si>
    <t>201604252201</t>
  </si>
  <si>
    <t>201604261101</t>
  </si>
  <si>
    <t>201604261201.</t>
  </si>
  <si>
    <t>201604262101</t>
  </si>
  <si>
    <t>201604262201</t>
  </si>
  <si>
    <t>201604272101</t>
  </si>
  <si>
    <t>201604272202</t>
  </si>
  <si>
    <t>201604282101</t>
  </si>
  <si>
    <t>201604282201</t>
  </si>
  <si>
    <t>201604292201</t>
  </si>
  <si>
    <t>33.02.04</t>
  </si>
  <si>
    <t>330204221</t>
  </si>
  <si>
    <t>猪浓缩饲料-粕甲蛋V(50%)-50kg/袋</t>
  </si>
  <si>
    <t>201603312201.</t>
  </si>
  <si>
    <t>201604041201</t>
  </si>
  <si>
    <t>201604061201</t>
  </si>
  <si>
    <t>201604071201</t>
  </si>
  <si>
    <t>201604111101</t>
  </si>
  <si>
    <t>201604111201</t>
  </si>
  <si>
    <t>201604121101</t>
  </si>
  <si>
    <t>201604131101</t>
  </si>
  <si>
    <t>201604131201</t>
  </si>
  <si>
    <t>201604141101</t>
  </si>
  <si>
    <t>201604151201</t>
  </si>
  <si>
    <t>201604161101</t>
  </si>
  <si>
    <t>201604161201</t>
  </si>
  <si>
    <t>201604161203</t>
  </si>
  <si>
    <t>201604171101</t>
  </si>
  <si>
    <t>201604181201</t>
  </si>
  <si>
    <t>201604191101</t>
  </si>
  <si>
    <t>201604191201</t>
  </si>
  <si>
    <t>201604201201.</t>
  </si>
  <si>
    <t>201604241201</t>
  </si>
  <si>
    <t>201604281201</t>
  </si>
  <si>
    <t>201604291101</t>
  </si>
  <si>
    <t>201604291201</t>
  </si>
  <si>
    <t>33.02.05</t>
  </si>
  <si>
    <t>330205220</t>
  </si>
  <si>
    <t>猪浓缩饲料-酸酸乳-40kg/袋</t>
  </si>
  <si>
    <t>201603311101.</t>
  </si>
  <si>
    <t>201603311201.</t>
  </si>
  <si>
    <t>201603311201..</t>
  </si>
  <si>
    <t>201604011101.</t>
  </si>
  <si>
    <t>I20_004</t>
  </si>
  <si>
    <t>广东仓库</t>
  </si>
  <si>
    <t>201602162201</t>
  </si>
  <si>
    <t>201603012201</t>
  </si>
  <si>
    <t>201603122201</t>
  </si>
  <si>
    <t>201603152201</t>
  </si>
  <si>
    <t>201603181205</t>
  </si>
  <si>
    <t>201603222101</t>
  </si>
  <si>
    <t>201603242201</t>
  </si>
  <si>
    <t>201511141102</t>
  </si>
  <si>
    <t>201511021101</t>
  </si>
  <si>
    <t>201512311101</t>
  </si>
  <si>
    <t>201602142101</t>
  </si>
  <si>
    <t>201603151201</t>
  </si>
  <si>
    <t>201603161101</t>
  </si>
  <si>
    <t>201603201105</t>
  </si>
  <si>
    <t>201603201205</t>
  </si>
  <si>
    <t>201603202101</t>
  </si>
  <si>
    <t>201603231101</t>
  </si>
  <si>
    <t>201603232101</t>
  </si>
  <si>
    <t>201604031101</t>
  </si>
  <si>
    <t>201604252101</t>
  </si>
  <si>
    <t>201412302101</t>
  </si>
  <si>
    <t>I20_005</t>
  </si>
  <si>
    <t>沈阳仓库</t>
  </si>
  <si>
    <t>201509252201</t>
  </si>
  <si>
    <t>201509262201</t>
  </si>
  <si>
    <t>201509282201</t>
  </si>
  <si>
    <t>201512161101</t>
  </si>
  <si>
    <t>201512251201</t>
  </si>
  <si>
    <t>201512261101</t>
  </si>
  <si>
    <t>201512271201</t>
  </si>
  <si>
    <t>201602141201</t>
  </si>
  <si>
    <t>201602151201</t>
  </si>
  <si>
    <t>201603121101</t>
  </si>
  <si>
    <t>201603121201</t>
  </si>
  <si>
    <t>201603131101</t>
  </si>
  <si>
    <t>201510232101</t>
  </si>
  <si>
    <t>201603112102</t>
  </si>
  <si>
    <t>201603112201</t>
  </si>
  <si>
    <t>201603152101</t>
  </si>
  <si>
    <t>201603162101</t>
  </si>
  <si>
    <t>201603162201</t>
  </si>
  <si>
    <t>201603182201</t>
  </si>
  <si>
    <t>201603192101</t>
  </si>
  <si>
    <t>201603202201</t>
  </si>
  <si>
    <t>201603262101</t>
  </si>
  <si>
    <t>201602231201</t>
  </si>
  <si>
    <t>201603191101</t>
  </si>
  <si>
    <t>I20_006</t>
  </si>
  <si>
    <t>福建仓库</t>
  </si>
  <si>
    <t>201602292201</t>
  </si>
  <si>
    <t>201603102101</t>
  </si>
  <si>
    <t>201603122101</t>
  </si>
  <si>
    <t>201603132201</t>
  </si>
  <si>
    <t>201603142101</t>
  </si>
  <si>
    <t>201603171105</t>
  </si>
  <si>
    <t>201603232201</t>
  </si>
  <si>
    <t>201603252201</t>
  </si>
  <si>
    <t>I20_007</t>
  </si>
  <si>
    <t>南昌仓库</t>
  </si>
  <si>
    <t>201602172201</t>
  </si>
  <si>
    <t>201602192101</t>
  </si>
  <si>
    <t>201602192103</t>
  </si>
  <si>
    <t>201603242101</t>
  </si>
  <si>
    <t>201603252101</t>
  </si>
  <si>
    <t>I20_008</t>
  </si>
  <si>
    <t>四川仓库</t>
  </si>
  <si>
    <t>201602161201</t>
  </si>
  <si>
    <t>201602171201</t>
  </si>
  <si>
    <t>201602221201</t>
  </si>
  <si>
    <t>201603081201</t>
  </si>
  <si>
    <t>201603131101.</t>
  </si>
  <si>
    <t>201603161201</t>
  </si>
  <si>
    <t>201603211201</t>
  </si>
  <si>
    <t>201512122101</t>
  </si>
  <si>
    <t>201603232203</t>
  </si>
  <si>
    <t>201603242103</t>
  </si>
  <si>
    <t>I20_009</t>
  </si>
  <si>
    <t>昆明仓库</t>
  </si>
  <si>
    <t>201511302201</t>
  </si>
  <si>
    <t>201601161201</t>
  </si>
  <si>
    <t>201601122103</t>
  </si>
  <si>
    <t>201602152201</t>
  </si>
  <si>
    <t>201603172203</t>
  </si>
  <si>
    <t>201603182101</t>
  </si>
  <si>
    <t>I20_010</t>
  </si>
  <si>
    <t>上海仓库</t>
  </si>
  <si>
    <t>100115009</t>
  </si>
  <si>
    <t>#012</t>
  </si>
  <si>
    <t>I20_011</t>
  </si>
  <si>
    <t>散料库</t>
  </si>
  <si>
    <t>201603240022</t>
  </si>
  <si>
    <t>201603250012</t>
  </si>
  <si>
    <t>201603290012</t>
  </si>
  <si>
    <t>201604050012</t>
  </si>
  <si>
    <t>201042900103</t>
  </si>
  <si>
    <t>2016014800103</t>
  </si>
  <si>
    <t>2016041300103</t>
  </si>
  <si>
    <t>2016041400103</t>
  </si>
  <si>
    <t>2016041500103</t>
  </si>
  <si>
    <t>2016041500203</t>
  </si>
  <si>
    <t>2016041500303</t>
  </si>
  <si>
    <t>2016041600303</t>
  </si>
  <si>
    <t>2016041700103</t>
  </si>
  <si>
    <t>2016041800103</t>
  </si>
  <si>
    <t>2016041900103</t>
  </si>
  <si>
    <t>2016042000103</t>
  </si>
  <si>
    <t>2016042900103</t>
  </si>
  <si>
    <t>201603300011</t>
  </si>
  <si>
    <t>201604010011</t>
  </si>
  <si>
    <t>201604010021</t>
  </si>
  <si>
    <t>201604010031</t>
  </si>
  <si>
    <t>201604010032</t>
  </si>
  <si>
    <t>201604010041</t>
  </si>
  <si>
    <t>201604020013</t>
  </si>
  <si>
    <t>201604020031</t>
  </si>
  <si>
    <t>201604020033</t>
  </si>
  <si>
    <t>201604060063</t>
  </si>
  <si>
    <t>201604080011</t>
  </si>
  <si>
    <t>201604080013</t>
  </si>
  <si>
    <t>201604080021</t>
  </si>
  <si>
    <t>201604080031</t>
  </si>
  <si>
    <t>201604080051</t>
  </si>
  <si>
    <t>201604090031</t>
  </si>
  <si>
    <t>201604090041</t>
  </si>
  <si>
    <t>201604090051</t>
  </si>
  <si>
    <t>201604100011</t>
  </si>
  <si>
    <t>201604100031</t>
  </si>
  <si>
    <t>201604100041</t>
  </si>
  <si>
    <t>201604100051</t>
  </si>
  <si>
    <t>201604100061</t>
  </si>
  <si>
    <t>201604110011</t>
  </si>
  <si>
    <t>201604110021</t>
  </si>
  <si>
    <t>201604110031</t>
  </si>
  <si>
    <t>2016041200103</t>
  </si>
  <si>
    <t>201604120013</t>
  </si>
  <si>
    <t>2016041300101</t>
  </si>
  <si>
    <t>2016041300201</t>
  </si>
  <si>
    <t>2016041600201</t>
  </si>
  <si>
    <t>2016041700101</t>
  </si>
  <si>
    <t>2016042100101</t>
  </si>
  <si>
    <t>2016042100201</t>
  </si>
  <si>
    <t>2016042100301</t>
  </si>
  <si>
    <t>2016042200201</t>
  </si>
  <si>
    <t>2016042300101</t>
  </si>
  <si>
    <t>2016042400101</t>
  </si>
  <si>
    <t>2016042500101</t>
  </si>
  <si>
    <t>2016042900101</t>
  </si>
  <si>
    <t>I20_013</t>
  </si>
  <si>
    <t>一车间暂存库</t>
  </si>
  <si>
    <t>I20_014</t>
  </si>
  <si>
    <t>二车间暂存库</t>
  </si>
  <si>
    <t>20.01.03</t>
  </si>
  <si>
    <t>200103001</t>
  </si>
  <si>
    <t>发酵池中料-散装</t>
  </si>
  <si>
    <t>I20_015</t>
  </si>
  <si>
    <t>一车间池中料暂存库</t>
  </si>
  <si>
    <t>201603171110101</t>
  </si>
  <si>
    <t>201603291110101</t>
  </si>
  <si>
    <t>201603311110101</t>
  </si>
  <si>
    <t>201604011110101</t>
  </si>
  <si>
    <t>201604011210101</t>
  </si>
  <si>
    <t>201604041210101</t>
  </si>
  <si>
    <t>201604051110101</t>
  </si>
  <si>
    <t>201604061110101</t>
  </si>
  <si>
    <t>201604071110101</t>
  </si>
  <si>
    <t>201604081110101</t>
  </si>
  <si>
    <t>201604091110101</t>
  </si>
  <si>
    <t>201604101110101</t>
  </si>
  <si>
    <t>201604121110101</t>
  </si>
  <si>
    <t>201604131110101</t>
  </si>
  <si>
    <t>201604141110101</t>
  </si>
  <si>
    <t>201604151110101</t>
  </si>
  <si>
    <t>201604171110101</t>
  </si>
  <si>
    <t>201604181110101</t>
  </si>
  <si>
    <t>201604191110102</t>
  </si>
  <si>
    <t>201604201110102</t>
  </si>
  <si>
    <t>201604211110102</t>
  </si>
  <si>
    <t>201604221110102</t>
  </si>
  <si>
    <t>201604231110102</t>
  </si>
  <si>
    <t>201604241110102</t>
  </si>
  <si>
    <t>201604251110101</t>
  </si>
  <si>
    <t>201604261110102</t>
  </si>
  <si>
    <t>I20_016</t>
  </si>
  <si>
    <t>二车间池中料暂存库</t>
  </si>
  <si>
    <t>201603272110101</t>
  </si>
  <si>
    <t>201603282110101</t>
  </si>
  <si>
    <t>201603292110101</t>
  </si>
  <si>
    <t>201603302110101</t>
  </si>
  <si>
    <t>201603312110101</t>
  </si>
  <si>
    <t>201604012110101</t>
  </si>
  <si>
    <t>201604042210101</t>
  </si>
  <si>
    <t>201604052110101</t>
  </si>
  <si>
    <t>201604062110101</t>
  </si>
  <si>
    <t>201604072110101</t>
  </si>
  <si>
    <t>201604082110101</t>
  </si>
  <si>
    <t>201604092110101</t>
  </si>
  <si>
    <t>201604102110101</t>
  </si>
  <si>
    <t>201604112110101</t>
  </si>
  <si>
    <t>201604122110101</t>
  </si>
  <si>
    <t>201604132110101</t>
  </si>
  <si>
    <t>2016041421110101</t>
  </si>
  <si>
    <t>201604152110101</t>
  </si>
  <si>
    <t>201604162110101</t>
  </si>
  <si>
    <t>201604172110101</t>
  </si>
  <si>
    <t>201604182110101</t>
  </si>
  <si>
    <t>201604192110101</t>
  </si>
  <si>
    <t>201604202110101</t>
  </si>
  <si>
    <t>201604212110101</t>
  </si>
  <si>
    <t>201604222110101</t>
  </si>
  <si>
    <t>201604232110101</t>
  </si>
  <si>
    <t>201604242110101</t>
  </si>
  <si>
    <t>201604252110101</t>
  </si>
  <si>
    <t>201604262110101</t>
  </si>
  <si>
    <t>201604272110101</t>
  </si>
  <si>
    <t>201604282110101</t>
  </si>
  <si>
    <t>201604292110101</t>
  </si>
  <si>
    <t>I20_999</t>
  </si>
  <si>
    <t>发出商品库</t>
  </si>
  <si>
    <t>201603181105</t>
  </si>
  <si>
    <t>201603282201</t>
  </si>
  <si>
    <t>201603241101</t>
  </si>
  <si>
    <t>201603271101</t>
  </si>
  <si>
    <t>201603291101</t>
  </si>
  <si>
    <t>201602291205</t>
  </si>
  <si>
    <t>201603052201</t>
  </si>
  <si>
    <t>201603092201</t>
  </si>
  <si>
    <t>201603192103</t>
  </si>
  <si>
    <t>行标签</t>
  </si>
  <si>
    <t>总计</t>
  </si>
  <si>
    <t>求和项:期初库存</t>
  </si>
  <si>
    <t>求和项:采购入库</t>
  </si>
  <si>
    <t>求和项:生产投料</t>
  </si>
  <si>
    <t>求和项:生产退料2</t>
  </si>
  <si>
    <t>求和项:完工入库</t>
  </si>
  <si>
    <t>求和项:完工退回</t>
  </si>
  <si>
    <t>求和项:销售出库</t>
  </si>
  <si>
    <t>求和项:销售退货</t>
  </si>
  <si>
    <t>求和项:其他</t>
  </si>
  <si>
    <t>求和项:主营业务科目</t>
  </si>
  <si>
    <t>求和项:其他2</t>
  </si>
  <si>
    <t>求和项:期末库存</t>
  </si>
  <si>
    <t>发出数－销售</t>
    <phoneticPr fontId="2" type="noConversion"/>
  </si>
  <si>
    <t>发出数-其他</t>
    <phoneticPr fontId="2" type="noConversion"/>
  </si>
  <si>
    <t>求和项:销售开票</t>
  </si>
  <si>
    <t>求和项:采购退货</t>
  </si>
  <si>
    <t>产品名称</t>
    <phoneticPr fontId="2" type="noConversion"/>
  </si>
  <si>
    <t>成品仓库 汇总</t>
  </si>
  <si>
    <t>二车间池中料暂存库 汇总</t>
  </si>
  <si>
    <t>二车间暂存库 汇总</t>
  </si>
  <si>
    <t>发出商品库 汇总</t>
  </si>
  <si>
    <t>福建仓库 汇总</t>
  </si>
  <si>
    <t>广东仓库 汇总</t>
  </si>
  <si>
    <t>昆明仓库 汇总</t>
  </si>
  <si>
    <t>南昌仓库 汇总</t>
  </si>
  <si>
    <t>散料库 汇总</t>
  </si>
  <si>
    <t>上海仓库 汇总</t>
  </si>
  <si>
    <t>沈阳仓库 汇总</t>
  </si>
  <si>
    <t>四川仓库 汇总</t>
  </si>
  <si>
    <t>一车间池中料暂存库 汇总</t>
  </si>
  <si>
    <t>一车间暂存库 汇总</t>
  </si>
  <si>
    <t>原料库 汇总</t>
  </si>
  <si>
    <t>求和项:金额13</t>
  </si>
  <si>
    <t>期初库存</t>
    <phoneticPr fontId="2" type="noConversion"/>
  </si>
  <si>
    <t>期初金额</t>
    <phoneticPr fontId="2" type="noConversion"/>
  </si>
  <si>
    <t>采购入库</t>
    <phoneticPr fontId="2" type="noConversion"/>
  </si>
  <si>
    <t>采购入库金额</t>
    <phoneticPr fontId="2" type="noConversion"/>
  </si>
  <si>
    <t>采购退货</t>
    <phoneticPr fontId="2" type="noConversion"/>
  </si>
  <si>
    <t>采购退货金额</t>
    <phoneticPr fontId="2" type="noConversion"/>
  </si>
  <si>
    <t>生产投料</t>
    <phoneticPr fontId="2" type="noConversion"/>
  </si>
  <si>
    <t>生产投料数量</t>
    <phoneticPr fontId="2" type="noConversion"/>
  </si>
  <si>
    <t>生产退料</t>
    <phoneticPr fontId="2" type="noConversion"/>
  </si>
  <si>
    <t>生产退料金额</t>
    <phoneticPr fontId="2" type="noConversion"/>
  </si>
  <si>
    <t>完工入库</t>
    <phoneticPr fontId="2" type="noConversion"/>
  </si>
  <si>
    <t>完工入库金额</t>
    <phoneticPr fontId="2" type="noConversion"/>
  </si>
  <si>
    <t>完工退回</t>
    <phoneticPr fontId="2" type="noConversion"/>
  </si>
  <si>
    <t>完工退回金额</t>
    <phoneticPr fontId="2" type="noConversion"/>
  </si>
  <si>
    <t>销售出库</t>
    <phoneticPr fontId="2" type="noConversion"/>
  </si>
  <si>
    <t>销售出库金额</t>
    <phoneticPr fontId="2" type="noConversion"/>
  </si>
  <si>
    <t>销售开票</t>
    <phoneticPr fontId="2" type="noConversion"/>
  </si>
  <si>
    <t>销售开票金额</t>
    <phoneticPr fontId="2" type="noConversion"/>
  </si>
  <si>
    <t>销售退货</t>
    <phoneticPr fontId="2" type="noConversion"/>
  </si>
  <si>
    <t>销售退货金额</t>
    <phoneticPr fontId="2" type="noConversion"/>
  </si>
  <si>
    <t>主营业务科目</t>
    <phoneticPr fontId="2" type="noConversion"/>
  </si>
  <si>
    <t>主营业务金额</t>
    <phoneticPr fontId="2" type="noConversion"/>
  </si>
  <si>
    <t>杂出</t>
    <phoneticPr fontId="2" type="noConversion"/>
  </si>
  <si>
    <t>杂出金额</t>
    <phoneticPr fontId="2" type="noConversion"/>
  </si>
  <si>
    <t>期末库存</t>
    <phoneticPr fontId="2" type="noConversion"/>
  </si>
  <si>
    <t>期末金额</t>
    <phoneticPr fontId="2" type="noConversion"/>
  </si>
  <si>
    <t>仓库名称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</si>
</sst>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000_ ;_ * \-#,##0.0000_ ;_ * &quot;-&quot;??_ ;_ @_ "/>
    <numFmt numFmtId="165" formatCode="_ * #,##0.00000_ ;_ * \-#,##0.00000_ ;_ * &quot;-&quot;??_ ;_ @_ 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65" fontId="3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164" fontId="3" fillId="0" borderId="1" xfId="1" applyNumberFormat="1" applyFont="1" applyBorder="1">
      <alignment vertical="center"/>
    </xf>
    <xf numFmtId="43" fontId="3" fillId="0" borderId="1" xfId="1" applyNumberFormat="1" applyFont="1" applyBorder="1">
      <alignment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43" fontId="5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3" fontId="3" fillId="0" borderId="0" xfId="1" applyFont="1">
      <alignment vertical="center"/>
    </xf>
    <xf numFmtId="43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pivotButton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5" fillId="2" borderId="0" xfId="1" applyFont="1" applyFill="1">
      <alignment vertical="center"/>
    </xf>
    <xf numFmtId="43" fontId="3" fillId="2" borderId="0" xfId="1" applyFont="1" applyFill="1">
      <alignment vertical="center"/>
    </xf>
    <xf numFmtId="43" fontId="4" fillId="2" borderId="0" xfId="1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43" fontId="3" fillId="3" borderId="0" xfId="1" applyFont="1" applyFill="1">
      <alignment vertical="center"/>
    </xf>
    <xf numFmtId="43" fontId="4" fillId="4" borderId="0" xfId="1" applyFont="1" applyFill="1" applyAlignment="1">
      <alignment horizontal="center" vertical="center"/>
    </xf>
    <xf numFmtId="43" fontId="3" fillId="4" borderId="0" xfId="1" applyFont="1" applyFill="1">
      <alignment vertical="center"/>
    </xf>
    <xf numFmtId="43" fontId="4" fillId="5" borderId="0" xfId="1" applyFont="1" applyFill="1" applyAlignment="1">
      <alignment horizontal="center" vertical="center"/>
    </xf>
    <xf numFmtId="43" fontId="3" fillId="5" borderId="0" xfId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9" defaultRowHeight="18" customHeight="1"/>
  <cols>
    <col min="1" max="1" width="33.140625" style="1" customWidth="1"/>
    <col min="2" max="2" width="14.85546875" style="3" customWidth="1"/>
    <col min="3" max="3" width="14.5703125" style="3" customWidth="1"/>
    <col min="4" max="4" width="14.28515625" style="3" customWidth="1"/>
    <col min="5" max="5" width="13.140625" style="3" bestFit="1" customWidth="1"/>
    <col min="6" max="6" width="13.140625" style="3" customWidth="1"/>
    <col min="7" max="7" width="15" style="3" customWidth="1"/>
    <col min="8" max="8" width="13.140625" style="3" bestFit="1" customWidth="1"/>
    <col min="9" max="16384" width="9" style="1"/>
  </cols>
  <sheetData>
    <row r="1" spans="1:10" s="2" customFormat="1" ht="18" customHeight="1">
      <c r="A1" s="8" t="s">
        <v>641</v>
      </c>
      <c r="B1" s="7" t="s">
        <v>0</v>
      </c>
      <c r="C1" s="7" t="s">
        <v>1</v>
      </c>
      <c r="D1" s="7" t="s">
        <v>4</v>
      </c>
      <c r="E1" s="7" t="s">
        <v>637</v>
      </c>
      <c r="F1" s="7" t="s">
        <v>638</v>
      </c>
      <c r="G1" s="7" t="s">
        <v>2</v>
      </c>
      <c r="H1" s="7" t="s">
        <v>3</v>
      </c>
    </row>
    <row r="2" spans="1:10" ht="18" customHeight="1">
      <c r="A2" s="4" t="str">
        <f>盐城收发汇总取数表!A2</f>
        <v>#012</v>
      </c>
      <c r="B2" s="5">
        <f>盐城收发汇总取数表!B2</f>
        <v>75.051000000000002</v>
      </c>
      <c r="C2" s="6">
        <f>盐城收发汇总取数表!G2+盐城收发汇总取数表!H2+盐城收发汇总取数表!C2+盐城收发汇总取数表!D2</f>
        <v>49.963999999999999</v>
      </c>
      <c r="D2" s="5">
        <f>盐城收发汇总取数表!E2+盐城收发汇总取数表!F2</f>
        <v>-70.713999999999999</v>
      </c>
      <c r="E2" s="5">
        <f>盐城收发汇总取数表!I2+盐城收发汇总取数表!J2+盐城收发汇总取数表!K2+盐城收发汇总取数表!M2+盐城收发汇总取数表!L2</f>
        <v>-35.07</v>
      </c>
      <c r="F2" s="5">
        <f>盐城收发汇总取数表!N2</f>
        <v>0</v>
      </c>
      <c r="G2" s="5">
        <f>盐城收发汇总取数表!O2</f>
        <v>19.231000000000002</v>
      </c>
      <c r="H2" s="5">
        <f>B2+C2+D2+E2+F2-G2</f>
        <v>0</v>
      </c>
      <c r="J2" s="14">
        <f>D2+D3+D4+C28+D36</f>
        <v>-2.2570199999997804</v>
      </c>
    </row>
    <row r="3" spans="1:10" ht="18" customHeight="1">
      <c r="A3" s="4" t="str">
        <f>盐城收发汇总取数表!A3</f>
        <v>#013</v>
      </c>
      <c r="B3" s="5">
        <f>盐城收发汇总取数表!B3</f>
        <v>97.605999999999995</v>
      </c>
      <c r="C3" s="6">
        <f>盐城收发汇总取数表!G3+盐城收发汇总取数表!H3+盐城收发汇总取数表!C3+盐城收发汇总取数表!D3</f>
        <v>5547.478000000001</v>
      </c>
      <c r="D3" s="5">
        <f>盐城收发汇总取数表!E3+盐城收发汇总取数表!F3</f>
        <v>-5190.2610000000004</v>
      </c>
      <c r="E3" s="5">
        <f>盐城收发汇总取数表!I3+盐城收发汇总取数表!J3+盐城收发汇总取数表!K3+盐城收发汇总取数表!M3+盐城收发汇总取数表!L3</f>
        <v>0</v>
      </c>
      <c r="F3" s="5">
        <f>盐城收发汇总取数表!N3</f>
        <v>0</v>
      </c>
      <c r="G3" s="5">
        <f>盐城收发汇总取数表!O3</f>
        <v>454.82299999999998</v>
      </c>
      <c r="H3" s="5">
        <f>B3+C3+D3+E3+F3-G3</f>
        <v>0</v>
      </c>
    </row>
    <row r="4" spans="1:10" ht="18" customHeight="1">
      <c r="A4" s="4" t="str">
        <f>盐城收发汇总取数表!A4</f>
        <v>#015</v>
      </c>
      <c r="B4" s="5">
        <f>盐城收发汇总取数表!B4</f>
        <v>0</v>
      </c>
      <c r="C4" s="6">
        <f>盐城收发汇总取数表!G4+盐城收发汇总取数表!H4+盐城收发汇总取数表!C4+盐城收发汇总取数表!D4</f>
        <v>2641.8939999999998</v>
      </c>
      <c r="D4" s="5">
        <f>盐城收发汇总取数表!E4+盐城收发汇总取数表!F4</f>
        <v>-2385.8300000000004</v>
      </c>
      <c r="E4" s="5">
        <f>盐城收发汇总取数表!I4+盐城收发汇总取数表!J4+盐城收发汇总取数表!K4+盐城收发汇总取数表!M4+盐城收发汇总取数表!L4</f>
        <v>0</v>
      </c>
      <c r="F4" s="5">
        <f>盐城收发汇总取数表!N4</f>
        <v>0</v>
      </c>
      <c r="G4" s="5">
        <f>盐城收发汇总取数表!O4</f>
        <v>256.06400000000002</v>
      </c>
      <c r="H4" s="5">
        <f t="shared" ref="H4:H40" si="0">B4+C4+D4+E4+F4-G4</f>
        <v>-6.2527760746888816E-13</v>
      </c>
    </row>
    <row r="5" spans="1:10" ht="18" customHeight="1">
      <c r="A5" s="4" t="str">
        <f>盐城收发汇总取数表!A5</f>
        <v>#061</v>
      </c>
      <c r="B5" s="5">
        <f>盐城收发汇总取数表!B5</f>
        <v>1091.4251999999999</v>
      </c>
      <c r="C5" s="6">
        <f>盐城收发汇总取数表!G5+盐城收发汇总取数表!H5+盐城收发汇总取数表!C5+盐城收发汇总取数表!D5</f>
        <v>0</v>
      </c>
      <c r="D5" s="5">
        <f>盐城收发汇总取数表!E5+盐城收发汇总取数表!F5</f>
        <v>-161.24799999999999</v>
      </c>
      <c r="E5" s="5">
        <f>盐城收发汇总取数表!I5+盐城收发汇总取数表!J5+盐城收发汇总取数表!K5+盐城收发汇总取数表!M5+盐城收发汇总取数表!L5</f>
        <v>0</v>
      </c>
      <c r="F5" s="5">
        <f>盐城收发汇总取数表!N5</f>
        <v>0</v>
      </c>
      <c r="G5" s="5">
        <f>盐城收发汇总取数表!O5</f>
        <v>930.17720000000008</v>
      </c>
      <c r="H5" s="5">
        <f t="shared" si="0"/>
        <v>0</v>
      </c>
    </row>
    <row r="6" spans="1:10" ht="18" customHeight="1">
      <c r="A6" s="4" t="str">
        <f>盐城收发汇总取数表!A6</f>
        <v>#062</v>
      </c>
      <c r="B6" s="5">
        <f>盐城收发汇总取数表!B6</f>
        <v>59.995359999999998</v>
      </c>
      <c r="C6" s="6">
        <f>盐城收发汇总取数表!G6+盐城收发汇总取数表!H6+盐城收发汇总取数表!C6+盐城收发汇总取数表!D6</f>
        <v>0</v>
      </c>
      <c r="D6" s="5">
        <f>盐城收发汇总取数表!E6+盐城收发汇总取数表!F6</f>
        <v>-9.0777999999999999</v>
      </c>
      <c r="E6" s="5">
        <f>盐城收发汇总取数表!I6+盐城收发汇总取数表!J6+盐城收发汇总取数表!K6+盐城收发汇总取数表!M6+盐城收发汇总取数表!L6</f>
        <v>0</v>
      </c>
      <c r="F6" s="5">
        <f>盐城收发汇总取数表!N6</f>
        <v>0</v>
      </c>
      <c r="G6" s="5">
        <f>盐城收发汇总取数表!O6</f>
        <v>50.917560000000002</v>
      </c>
      <c r="H6" s="5">
        <f t="shared" si="0"/>
        <v>0</v>
      </c>
    </row>
    <row r="7" spans="1:10" ht="18" customHeight="1">
      <c r="A7" s="4" t="str">
        <f>盐城收发汇总取数表!A7</f>
        <v>#063</v>
      </c>
      <c r="B7" s="5">
        <f>盐城收发汇总取数表!B7</f>
        <v>184.98936</v>
      </c>
      <c r="C7" s="6">
        <f>盐城收发汇总取数表!G7+盐城收发汇总取数表!H7+盐城收发汇总取数表!C7+盐城收发汇总取数表!D7</f>
        <v>0</v>
      </c>
      <c r="D7" s="5">
        <f>盐城收发汇总取数表!E7+盐城收发汇总取数表!F7</f>
        <v>-9.0777999999999999</v>
      </c>
      <c r="E7" s="5">
        <f>盐城收发汇总取数表!I7+盐城收发汇总取数表!J7+盐城收发汇总取数表!K7+盐城收发汇总取数表!M7+盐城收发汇总取数表!L7</f>
        <v>0</v>
      </c>
      <c r="F7" s="5">
        <f>盐城收发汇总取数表!N7</f>
        <v>0</v>
      </c>
      <c r="G7" s="5">
        <f>盐城收发汇总取数表!O7</f>
        <v>175.91156000000001</v>
      </c>
      <c r="H7" s="5">
        <f t="shared" si="0"/>
        <v>0</v>
      </c>
    </row>
    <row r="8" spans="1:10" ht="18" customHeight="1">
      <c r="A8" s="4" t="str">
        <f>盐城收发汇总取数表!A8</f>
        <v>#064</v>
      </c>
      <c r="B8" s="5">
        <f>盐城收发汇总取数表!B8</f>
        <v>1731.5820800000001</v>
      </c>
      <c r="C8" s="6">
        <f>盐城收发汇总取数表!G8+盐城收发汇总取数表!H8+盐城收发汇总取数表!C8+盐城收发汇总取数表!D8</f>
        <v>0</v>
      </c>
      <c r="D8" s="5">
        <f>盐城收发汇总取数表!E8+盐城收发汇总取数表!F8</f>
        <v>-65.307199999999995</v>
      </c>
      <c r="E8" s="5">
        <f>盐城收发汇总取数表!I8+盐城收发汇总取数表!J8+盐城收发汇总取数表!K8+盐城收发汇总取数表!M8+盐城收发汇总取数表!L8</f>
        <v>0</v>
      </c>
      <c r="F8" s="5">
        <f>盐城收发汇总取数表!N8</f>
        <v>0</v>
      </c>
      <c r="G8" s="5">
        <f>盐城收发汇总取数表!O8</f>
        <v>1666.2748799999999</v>
      </c>
      <c r="H8" s="5">
        <f t="shared" si="0"/>
        <v>0</v>
      </c>
    </row>
    <row r="9" spans="1:10" ht="18" customHeight="1">
      <c r="A9" s="4" t="str">
        <f>盐城收发汇总取数表!A9</f>
        <v>包装袋-大豆磷脂油粉-20kg/袋</v>
      </c>
      <c r="B9" s="5">
        <f>盐城收发汇总取数表!B9</f>
        <v>4500</v>
      </c>
      <c r="C9" s="6">
        <f>盐城收发汇总取数表!G9+盐城收发汇总取数表!H9+盐城收发汇总取数表!C9+盐城收发汇总取数表!D9</f>
        <v>0</v>
      </c>
      <c r="D9" s="5">
        <f>盐城收发汇总取数表!E9+盐城收发汇总取数表!F9</f>
        <v>0</v>
      </c>
      <c r="E9" s="5">
        <f>盐城收发汇总取数表!I9+盐城收发汇总取数表!J9+盐城收发汇总取数表!K9+盐城收发汇总取数表!M9+盐城收发汇总取数表!L9</f>
        <v>0</v>
      </c>
      <c r="F9" s="5">
        <f>盐城收发汇总取数表!N9</f>
        <v>0</v>
      </c>
      <c r="G9" s="5">
        <f>盐城收发汇总取数表!O9</f>
        <v>4500</v>
      </c>
      <c r="H9" s="5">
        <f t="shared" si="0"/>
        <v>0</v>
      </c>
    </row>
    <row r="10" spans="1:10" ht="18" customHeight="1">
      <c r="A10" s="4" t="str">
        <f>盐城收发汇总取数表!A10</f>
        <v>包装袋-发酵豆粕-勃乐-40kg/袋</v>
      </c>
      <c r="B10" s="5">
        <f>盐城收发汇总取数表!B10</f>
        <v>2000</v>
      </c>
      <c r="C10" s="6">
        <f>盐城收发汇总取数表!G10+盐城收发汇总取数表!H10+盐城收发汇总取数表!C10+盐城收发汇总取数表!D10</f>
        <v>32081</v>
      </c>
      <c r="D10" s="5">
        <f>盐城收发汇总取数表!E10+盐城收发汇总取数表!F10</f>
        <v>-21245</v>
      </c>
      <c r="E10" s="5">
        <f>盐城收发汇总取数表!I10+盐城收发汇总取数表!J10+盐城收发汇总取数表!K10+盐城收发汇总取数表!M10+盐城收发汇总取数表!L10</f>
        <v>0</v>
      </c>
      <c r="F10" s="5">
        <f>盐城收发汇总取数表!N10</f>
        <v>0</v>
      </c>
      <c r="G10" s="5">
        <f>盐城收发汇总取数表!O10</f>
        <v>12836</v>
      </c>
      <c r="H10" s="5">
        <f t="shared" si="0"/>
        <v>0</v>
      </c>
    </row>
    <row r="11" spans="1:10" ht="18" customHeight="1">
      <c r="A11" s="4" t="str">
        <f>盐城收发汇总取数表!A11</f>
        <v>包装袋-发酵豆粕-勃乐-出口-40kg/袋</v>
      </c>
      <c r="B11" s="5">
        <f>盐城收发汇总取数表!B11</f>
        <v>7900</v>
      </c>
      <c r="C11" s="6">
        <f>盐城收发汇总取数表!G11+盐城收发汇总取数表!H11+盐城收发汇总取数表!C11+盐城收发汇总取数表!D11</f>
        <v>0</v>
      </c>
      <c r="D11" s="5">
        <f>盐城收发汇总取数表!E11+盐城收发汇总取数表!F11</f>
        <v>-2325</v>
      </c>
      <c r="E11" s="5">
        <f>盐城收发汇总取数表!I11+盐城收发汇总取数表!J11+盐城收发汇总取数表!K11+盐城收发汇总取数表!M11+盐城收发汇总取数表!L11</f>
        <v>0</v>
      </c>
      <c r="F11" s="5">
        <f>盐城收发汇总取数表!N11</f>
        <v>0</v>
      </c>
      <c r="G11" s="5">
        <f>盐城收发汇总取数表!O11</f>
        <v>5575</v>
      </c>
      <c r="H11" s="5">
        <f t="shared" si="0"/>
        <v>0</v>
      </c>
    </row>
    <row r="12" spans="1:10" ht="18" customHeight="1">
      <c r="A12" s="4" t="str">
        <f>盐城收发汇总取数表!A12</f>
        <v>包装袋-发酵豆粕-活力蛋白(46%)-50kg/袋</v>
      </c>
      <c r="B12" s="5">
        <f>盐城收发汇总取数表!B12</f>
        <v>0</v>
      </c>
      <c r="C12" s="6">
        <f>盐城收发汇总取数表!G12+盐城收发汇总取数表!H12+盐城收发汇总取数表!C12+盐城收发汇总取数表!D12</f>
        <v>5510</v>
      </c>
      <c r="D12" s="5">
        <f>盐城收发汇总取数表!E12+盐城收发汇总取数表!F12</f>
        <v>-3810</v>
      </c>
      <c r="E12" s="5">
        <f>盐城收发汇总取数表!I12+盐城收发汇总取数表!J12+盐城收发汇总取数表!K12+盐城收发汇总取数表!M12+盐城收发汇总取数表!L12</f>
        <v>0</v>
      </c>
      <c r="F12" s="5">
        <f>盐城收发汇总取数表!N12</f>
        <v>0</v>
      </c>
      <c r="G12" s="5">
        <f>盐城收发汇总取数表!O12</f>
        <v>1700</v>
      </c>
      <c r="H12" s="5">
        <f t="shared" si="0"/>
        <v>0</v>
      </c>
    </row>
    <row r="13" spans="1:10" ht="18" customHeight="1">
      <c r="A13" s="4" t="str">
        <f>盐城收发汇总取数表!A13</f>
        <v>包装袋-发酵豆粕-活力蛋白(48%)-50kg/袋</v>
      </c>
      <c r="B13" s="5">
        <f>盐城收发汇总取数表!B13</f>
        <v>5600</v>
      </c>
      <c r="C13" s="6">
        <f>盐城收发汇总取数表!G13+盐城收发汇总取数表!H13+盐城收发汇总取数表!C13+盐城收发汇总取数表!D13</f>
        <v>2638</v>
      </c>
      <c r="D13" s="5">
        <f>盐城收发汇总取数表!E13+盐城收发汇总取数表!F13</f>
        <v>-7438</v>
      </c>
      <c r="E13" s="5">
        <f>盐城收发汇总取数表!I13+盐城收发汇总取数表!J13+盐城收发汇总取数表!K13+盐城收发汇总取数表!M13+盐城收发汇总取数表!L13</f>
        <v>0</v>
      </c>
      <c r="F13" s="5">
        <f>盐城收发汇总取数表!N13</f>
        <v>0</v>
      </c>
      <c r="G13" s="5">
        <f>盐城收发汇总取数表!O13</f>
        <v>800</v>
      </c>
      <c r="H13" s="5">
        <f t="shared" si="0"/>
        <v>0</v>
      </c>
    </row>
    <row r="14" spans="1:10" ht="18" customHeight="1">
      <c r="A14" s="4" t="str">
        <f>盐城收发汇总取数表!A14</f>
        <v>包装袋-发酵豆粕-粕甲蛋-40kg/袋</v>
      </c>
      <c r="B14" s="5">
        <f>盐城收发汇总取数表!B14</f>
        <v>45600</v>
      </c>
      <c r="C14" s="6">
        <f>盐城收发汇总取数表!G14+盐城收发汇总取数表!H14+盐城收发汇总取数表!C14+盐城收发汇总取数表!D14</f>
        <v>0</v>
      </c>
      <c r="D14" s="5">
        <f>盐城收发汇总取数表!E14+盐城收发汇总取数表!F14</f>
        <v>-26940</v>
      </c>
      <c r="E14" s="5">
        <f>盐城收发汇总取数表!I14+盐城收发汇总取数表!J14+盐城收发汇总取数表!K14+盐城收发汇总取数表!M14+盐城收发汇总取数表!L14</f>
        <v>0</v>
      </c>
      <c r="F14" s="5">
        <f>盐城收发汇总取数表!N14</f>
        <v>0</v>
      </c>
      <c r="G14" s="5">
        <f>盐城收发汇总取数表!O14</f>
        <v>18660</v>
      </c>
      <c r="H14" s="5">
        <f t="shared" si="0"/>
        <v>0</v>
      </c>
    </row>
    <row r="15" spans="1:10" ht="18" customHeight="1">
      <c r="A15" s="4" t="str">
        <f>盐城收发汇总取数表!A15</f>
        <v>包装袋-猪浓缩饲料-勃乐-III-40kg/袋</v>
      </c>
      <c r="B15" s="5">
        <f>盐城收发汇总取数表!B15</f>
        <v>35700</v>
      </c>
      <c r="C15" s="6">
        <f>盐城收发汇总取数表!G15+盐城收发汇总取数表!H15+盐城收发汇总取数表!C15+盐城收发汇总取数表!D15</f>
        <v>146825</v>
      </c>
      <c r="D15" s="5">
        <f>盐城收发汇总取数表!E15+盐城收发汇总取数表!F15</f>
        <v>-107855</v>
      </c>
      <c r="E15" s="5">
        <f>盐城收发汇总取数表!I15+盐城收发汇总取数表!J15+盐城收发汇总取数表!K15+盐城收发汇总取数表!M15+盐城收发汇总取数表!L15</f>
        <v>0</v>
      </c>
      <c r="F15" s="5">
        <f>盐城收发汇总取数表!N15</f>
        <v>0</v>
      </c>
      <c r="G15" s="5">
        <f>盐城收发汇总取数表!O15</f>
        <v>74670</v>
      </c>
      <c r="H15" s="5">
        <f t="shared" si="0"/>
        <v>0</v>
      </c>
    </row>
    <row r="16" spans="1:10" ht="18" customHeight="1">
      <c r="A16" s="4" t="str">
        <f>盐城收发汇总取数表!A16</f>
        <v>包装袋-猪浓缩饲料-粕甲蛋V-40kg/袋</v>
      </c>
      <c r="B16" s="5">
        <f>盐城收发汇总取数表!B16</f>
        <v>8800</v>
      </c>
      <c r="C16" s="6">
        <f>盐城收发汇总取数表!G16+盐城收发汇总取数表!H16+盐城收发汇总取数表!C16+盐城收发汇总取数表!D16</f>
        <v>0</v>
      </c>
      <c r="D16" s="5">
        <f>盐城收发汇总取数表!E16+盐城收发汇总取数表!F16</f>
        <v>0</v>
      </c>
      <c r="E16" s="5">
        <f>盐城收发汇总取数表!I16+盐城收发汇总取数表!J16+盐城收发汇总取数表!K16+盐城收发汇总取数表!M16+盐城收发汇总取数表!L16</f>
        <v>0</v>
      </c>
      <c r="F16" s="5">
        <f>盐城收发汇总取数表!N16</f>
        <v>0</v>
      </c>
      <c r="G16" s="5">
        <f>盐城收发汇总取数表!O16</f>
        <v>8800</v>
      </c>
      <c r="H16" s="5">
        <f t="shared" si="0"/>
        <v>0</v>
      </c>
    </row>
    <row r="17" spans="1:8" ht="18" customHeight="1">
      <c r="A17" s="4" t="str">
        <f>盐城收发汇总取数表!A17</f>
        <v>包装袋-猪浓缩饲料-粕甲蛋V-50kg/袋</v>
      </c>
      <c r="B17" s="5">
        <f>盐城收发汇总取数表!B17</f>
        <v>21900</v>
      </c>
      <c r="C17" s="6">
        <f>盐城收发汇总取数表!G17+盐城收发汇总取数表!H17+盐城收发汇总取数表!C17+盐城收发汇总取数表!D17</f>
        <v>20100</v>
      </c>
      <c r="D17" s="5">
        <f>盐城收发汇总取数表!E17+盐城收发汇总取数表!F17</f>
        <v>-24850</v>
      </c>
      <c r="E17" s="5">
        <f>盐城收发汇总取数表!I17+盐城收发汇总取数表!J17+盐城收发汇总取数表!K17+盐城收发汇总取数表!M17+盐城收发汇总取数表!L17</f>
        <v>0</v>
      </c>
      <c r="F17" s="5">
        <f>盐城收发汇总取数表!N17</f>
        <v>0</v>
      </c>
      <c r="G17" s="5">
        <f>盐城收发汇总取数表!O17</f>
        <v>17150</v>
      </c>
      <c r="H17" s="5">
        <f t="shared" si="0"/>
        <v>0</v>
      </c>
    </row>
    <row r="18" spans="1:8" ht="18" customHeight="1">
      <c r="A18" s="4" t="str">
        <f>盐城收发汇总取数表!A18</f>
        <v>包装袋-猪浓缩饲料-酸酸乳-40kg/袋</v>
      </c>
      <c r="B18" s="5">
        <f>盐城收发汇总取数表!B18</f>
        <v>6600</v>
      </c>
      <c r="C18" s="6">
        <f>盐城收发汇总取数表!G18+盐城收发汇总取数表!H18+盐城收发汇总取数表!C18+盐城收发汇总取数表!D18</f>
        <v>0</v>
      </c>
      <c r="D18" s="5">
        <f>盐城收发汇总取数表!E18+盐城收发汇总取数表!F18</f>
        <v>-718</v>
      </c>
      <c r="E18" s="5">
        <f>盐城收发汇总取数表!I18+盐城收发汇总取数表!J18+盐城收发汇总取数表!K18+盐城收发汇总取数表!M18+盐城收发汇总取数表!L18</f>
        <v>0</v>
      </c>
      <c r="F18" s="5">
        <f>盐城收发汇总取数表!N18</f>
        <v>0</v>
      </c>
      <c r="G18" s="5">
        <f>盐城收发汇总取数表!O18</f>
        <v>5882</v>
      </c>
      <c r="H18" s="5">
        <f t="shared" si="0"/>
        <v>0</v>
      </c>
    </row>
    <row r="19" spans="1:8" ht="18" customHeight="1">
      <c r="A19" s="4" t="str">
        <f>盐城收发汇总取数表!A19</f>
        <v>标签-大豆磷脂油粉-20kg/袋</v>
      </c>
      <c r="B19" s="5">
        <f>盐城收发汇总取数表!B19</f>
        <v>13500</v>
      </c>
      <c r="C19" s="6">
        <f>盐城收发汇总取数表!G19+盐城收发汇总取数表!H19+盐城收发汇总取数表!C19+盐城收发汇总取数表!D19</f>
        <v>0</v>
      </c>
      <c r="D19" s="5">
        <f>盐城收发汇总取数表!E19+盐城收发汇总取数表!F19</f>
        <v>0</v>
      </c>
      <c r="E19" s="5">
        <f>盐城收发汇总取数表!I19+盐城收发汇总取数表!J19+盐城收发汇总取数表!K19+盐城收发汇总取数表!M19+盐城收发汇总取数表!L19</f>
        <v>0</v>
      </c>
      <c r="F19" s="5">
        <f>盐城收发汇总取数表!N19</f>
        <v>0</v>
      </c>
      <c r="G19" s="5">
        <f>盐城收发汇总取数表!O19</f>
        <v>13500</v>
      </c>
      <c r="H19" s="5">
        <f t="shared" si="0"/>
        <v>0</v>
      </c>
    </row>
    <row r="20" spans="1:8" ht="18" customHeight="1">
      <c r="A20" s="4" t="str">
        <f>盐城收发汇总取数表!A20</f>
        <v>标签-发酵豆粕-勃乐-40kg/袋</v>
      </c>
      <c r="B20" s="5">
        <f>盐城收发汇总取数表!B20</f>
        <v>50000</v>
      </c>
      <c r="C20" s="6">
        <f>盐城收发汇总取数表!G20+盐城收发汇总取数表!H20+盐城收发汇总取数表!C20+盐城收发汇总取数表!D20</f>
        <v>30000</v>
      </c>
      <c r="D20" s="5">
        <f>盐城收发汇总取数表!E20+盐城收发汇总取数表!F20</f>
        <v>-22095</v>
      </c>
      <c r="E20" s="5">
        <f>盐城收发汇总取数表!I20+盐城收发汇总取数表!J20+盐城收发汇总取数表!K20+盐城收发汇总取数表!M20+盐城收发汇总取数表!L20</f>
        <v>0</v>
      </c>
      <c r="F20" s="5">
        <f>盐城收发汇总取数表!N20</f>
        <v>0</v>
      </c>
      <c r="G20" s="5">
        <f>盐城收发汇总取数表!O20</f>
        <v>57905</v>
      </c>
      <c r="H20" s="5">
        <f t="shared" si="0"/>
        <v>0</v>
      </c>
    </row>
    <row r="21" spans="1:8" ht="18" customHeight="1">
      <c r="A21" s="4" t="str">
        <f>盐城收发汇总取数表!A21</f>
        <v>标签-发酵豆粕-勃乐-出口-40kg/袋</v>
      </c>
      <c r="B21" s="5">
        <f>盐城收发汇总取数表!B21</f>
        <v>18000</v>
      </c>
      <c r="C21" s="6">
        <f>盐城收发汇总取数表!G21+盐城收发汇总取数表!H21+盐城收发汇总取数表!C21+盐城收发汇总取数表!D21</f>
        <v>0</v>
      </c>
      <c r="D21" s="5">
        <f>盐城收发汇总取数表!E21+盐城收发汇总取数表!F21</f>
        <v>-4000</v>
      </c>
      <c r="E21" s="5">
        <f>盐城收发汇总取数表!I21+盐城收发汇总取数表!J21+盐城收发汇总取数表!K21+盐城收发汇总取数表!M21+盐城收发汇总取数表!L21</f>
        <v>0</v>
      </c>
      <c r="F21" s="5">
        <f>盐城收发汇总取数表!N21</f>
        <v>0</v>
      </c>
      <c r="G21" s="5">
        <f>盐城收发汇总取数表!O21</f>
        <v>14000</v>
      </c>
      <c r="H21" s="5">
        <f t="shared" si="0"/>
        <v>0</v>
      </c>
    </row>
    <row r="22" spans="1:8" ht="18" customHeight="1">
      <c r="A22" s="4" t="str">
        <f>盐城收发汇总取数表!A22</f>
        <v>标签-发酵豆粕-活力蛋白-50kg/袋</v>
      </c>
      <c r="B22" s="5">
        <f>盐城收发汇总取数表!B22</f>
        <v>47800</v>
      </c>
      <c r="C22" s="6">
        <f>盐城收发汇总取数表!G22+盐城收发汇总取数表!H22+盐城收发汇总取数表!C22+盐城收发汇总取数表!D22</f>
        <v>0</v>
      </c>
      <c r="D22" s="5">
        <f>盐城收发汇总取数表!E22+盐城收发汇总取数表!F22</f>
        <v>-9820</v>
      </c>
      <c r="E22" s="5">
        <f>盐城收发汇总取数表!I22+盐城收发汇总取数表!J22+盐城收发汇总取数表!K22+盐城收发汇总取数表!M22+盐城收发汇总取数表!L22</f>
        <v>0</v>
      </c>
      <c r="F22" s="5">
        <f>盐城收发汇总取数表!N22</f>
        <v>0</v>
      </c>
      <c r="G22" s="5">
        <f>盐城收发汇总取数表!O22</f>
        <v>37980</v>
      </c>
      <c r="H22" s="5">
        <f t="shared" si="0"/>
        <v>0</v>
      </c>
    </row>
    <row r="23" spans="1:8" ht="18" customHeight="1">
      <c r="A23" s="4" t="str">
        <f>盐城收发汇总取数表!A23</f>
        <v>标签-发酵豆粕-粕甲蛋-40kg/袋</v>
      </c>
      <c r="B23" s="5">
        <f>盐城收发汇总取数表!B23</f>
        <v>49300</v>
      </c>
      <c r="C23" s="6">
        <f>盐城收发汇总取数表!G23+盐城收发汇总取数表!H23+盐城收发汇总取数表!C23+盐城收发汇总取数表!D23</f>
        <v>0</v>
      </c>
      <c r="D23" s="5">
        <f>盐城收发汇总取数表!E23+盐城收发汇总取数表!F23</f>
        <v>-24040</v>
      </c>
      <c r="E23" s="5">
        <f>盐城收发汇总取数表!I23+盐城收发汇总取数表!J23+盐城收发汇总取数表!K23+盐城收发汇总取数表!M23+盐城收发汇总取数表!L23</f>
        <v>0</v>
      </c>
      <c r="F23" s="5">
        <f>盐城收发汇总取数表!N23</f>
        <v>0</v>
      </c>
      <c r="G23" s="5">
        <f>盐城收发汇总取数表!O23</f>
        <v>25260</v>
      </c>
      <c r="H23" s="5">
        <f t="shared" si="0"/>
        <v>0</v>
      </c>
    </row>
    <row r="24" spans="1:8" ht="18" customHeight="1">
      <c r="A24" s="4" t="str">
        <f>盐城收发汇总取数表!A24</f>
        <v>标签-猪浓缩饲料-勃乐-III-40kg/袋</v>
      </c>
      <c r="B24" s="5">
        <f>盐城收发汇总取数表!B24</f>
        <v>86420</v>
      </c>
      <c r="C24" s="6">
        <f>盐城收发汇总取数表!G24+盐城收发汇总取数表!H24+盐城收发汇总取数表!C24+盐城收发汇总取数表!D24</f>
        <v>109070</v>
      </c>
      <c r="D24" s="5">
        <f>盐城收发汇总取数表!E24+盐城收发汇总取数表!F24</f>
        <v>-110793</v>
      </c>
      <c r="E24" s="5">
        <f>盐城收发汇总取数表!I24+盐城收发汇总取数表!J24+盐城收发汇总取数表!K24+盐城收发汇总取数表!M24+盐城收发汇总取数表!L24</f>
        <v>0</v>
      </c>
      <c r="F24" s="5">
        <f>盐城收发汇总取数表!N24</f>
        <v>0</v>
      </c>
      <c r="G24" s="5">
        <f>盐城收发汇总取数表!O24</f>
        <v>84697</v>
      </c>
      <c r="H24" s="5">
        <f t="shared" si="0"/>
        <v>0</v>
      </c>
    </row>
    <row r="25" spans="1:8" ht="18" customHeight="1">
      <c r="A25" s="4" t="str">
        <f>盐城收发汇总取数表!A25</f>
        <v>标签-猪浓缩饲料-粕甲蛋V-40kg/袋</v>
      </c>
      <c r="B25" s="5">
        <f>盐城收发汇总取数表!B25</f>
        <v>63050</v>
      </c>
      <c r="C25" s="6">
        <f>盐城收发汇总取数表!G25+盐城收发汇总取数表!H25+盐城收发汇总取数表!C25+盐城收发汇总取数表!D25</f>
        <v>0</v>
      </c>
      <c r="D25" s="5">
        <f>盐城收发汇总取数表!E25+盐城收发汇总取数表!F25</f>
        <v>0</v>
      </c>
      <c r="E25" s="5">
        <f>盐城收发汇总取数表!I25+盐城收发汇总取数表!J25+盐城收发汇总取数表!K25+盐城收发汇总取数表!M25+盐城收发汇总取数表!L25</f>
        <v>0</v>
      </c>
      <c r="F25" s="5">
        <f>盐城收发汇总取数表!N25</f>
        <v>0</v>
      </c>
      <c r="G25" s="5">
        <f>盐城收发汇总取数表!O25</f>
        <v>63050</v>
      </c>
      <c r="H25" s="5">
        <f t="shared" si="0"/>
        <v>0</v>
      </c>
    </row>
    <row r="26" spans="1:8" ht="18" customHeight="1">
      <c r="A26" s="4" t="str">
        <f>盐城收发汇总取数表!A26</f>
        <v>标签-猪浓缩饲料-粕甲蛋V-50kg/袋</v>
      </c>
      <c r="B26" s="5">
        <f>盐城收发汇总取数表!B26</f>
        <v>126800</v>
      </c>
      <c r="C26" s="6">
        <f>盐城收发汇总取数表!G26+盐城收发汇总取数表!H26+盐城收发汇总取数表!C26+盐城收发汇总取数表!D26</f>
        <v>0</v>
      </c>
      <c r="D26" s="5">
        <f>盐城收发汇总取数表!E26+盐城收发汇总取数表!F26</f>
        <v>-24218</v>
      </c>
      <c r="E26" s="5">
        <f>盐城收发汇总取数表!I26+盐城收发汇总取数表!J26+盐城收发汇总取数表!K26+盐城收发汇总取数表!M26+盐城收发汇总取数表!L26</f>
        <v>0</v>
      </c>
      <c r="F26" s="5">
        <f>盐城收发汇总取数表!N26</f>
        <v>0</v>
      </c>
      <c r="G26" s="5">
        <f>盐城收发汇总取数表!O26</f>
        <v>102582</v>
      </c>
      <c r="H26" s="5">
        <f t="shared" si="0"/>
        <v>0</v>
      </c>
    </row>
    <row r="27" spans="1:8" ht="18" customHeight="1">
      <c r="A27" s="4" t="str">
        <f>盐城收发汇总取数表!A27</f>
        <v>标签-猪浓缩饲料-酸酸乳-40kg/袋</v>
      </c>
      <c r="B27" s="5">
        <f>盐城收发汇总取数表!B27</f>
        <v>4000</v>
      </c>
      <c r="C27" s="6">
        <f>盐城收发汇总取数表!G27+盐城收发汇总取数表!H27+盐城收发汇总取数表!C27+盐城收发汇总取数表!D27</f>
        <v>9990</v>
      </c>
      <c r="D27" s="5">
        <f>盐城收发汇总取数表!E27+盐城收发汇总取数表!F27</f>
        <v>-718</v>
      </c>
      <c r="E27" s="5">
        <f>盐城收发汇总取数表!I27+盐城收发汇总取数表!J27+盐城收发汇总取数表!K27+盐城收发汇总取数表!M27+盐城收发汇总取数表!L27</f>
        <v>0</v>
      </c>
      <c r="F27" s="5">
        <f>盐城收发汇总取数表!N27</f>
        <v>0</v>
      </c>
      <c r="G27" s="5">
        <f>盐城收发汇总取数表!O27</f>
        <v>13272</v>
      </c>
      <c r="H27" s="5">
        <f t="shared" si="0"/>
        <v>0</v>
      </c>
    </row>
    <row r="28" spans="1:8" ht="18" customHeight="1">
      <c r="A28" s="4" t="str">
        <f>盐城收发汇总取数表!A28</f>
        <v>发酵池中料-散装</v>
      </c>
      <c r="B28" s="5">
        <f>盐城收发汇总取数表!B28</f>
        <v>1040.3499999999999</v>
      </c>
      <c r="C28" s="6">
        <f>盐城收发汇总取数表!G28+盐城收发汇总取数表!H28+盐城收发汇总取数表!C28+盐城收发汇总取数表!D28</f>
        <v>7676.3150000000005</v>
      </c>
      <c r="D28" s="5">
        <f>盐城收发汇总取数表!E28+盐城收发汇总取数表!F28</f>
        <v>-8211.2379999999957</v>
      </c>
      <c r="E28" s="5">
        <f>盐城收发汇总取数表!I28+盐城收发汇总取数表!J28+盐城收发汇总取数表!K28+盐城收发汇总取数表!M28+盐城收发汇总取数表!L28</f>
        <v>0</v>
      </c>
      <c r="F28" s="5">
        <f>盐城收发汇总取数表!N28</f>
        <v>0</v>
      </c>
      <c r="G28" s="5">
        <f>盐城收发汇总取数表!O28</f>
        <v>505.42700000000002</v>
      </c>
      <c r="H28" s="5">
        <f t="shared" si="0"/>
        <v>5.1159076974727213E-12</v>
      </c>
    </row>
    <row r="29" spans="1:8" ht="18" customHeight="1">
      <c r="A29" s="4" t="str">
        <f>盐城收发汇总取数表!A29</f>
        <v>发酵豆粕-勃乐(50%)-40kg/袋</v>
      </c>
      <c r="B29" s="5">
        <f>盐城收发汇总取数表!B29</f>
        <v>471.48</v>
      </c>
      <c r="C29" s="6">
        <f>盐城收发汇总取数表!G29+盐城收发汇总取数表!H29+盐城收发汇总取数表!C29+盐城收发汇总取数表!D29</f>
        <v>970.80499999999995</v>
      </c>
      <c r="D29" s="5">
        <f>盐城收发汇总取数表!E29+盐城收发汇总取数表!F29</f>
        <v>0</v>
      </c>
      <c r="E29" s="5">
        <f>盐城收发汇总取数表!I29+盐城收发汇总取数表!J29+盐城收发汇总取数表!K29+盐城收发汇总取数表!M29+盐城收发汇总取数表!L29</f>
        <v>-1121.0050000000001</v>
      </c>
      <c r="F29" s="5">
        <f>盐城收发汇总取数表!N29</f>
        <v>0</v>
      </c>
      <c r="G29" s="5">
        <f>盐城收发汇总取数表!O29</f>
        <v>321.28000000000003</v>
      </c>
      <c r="H29" s="5">
        <f t="shared" si="0"/>
        <v>0</v>
      </c>
    </row>
    <row r="30" spans="1:8" ht="18" customHeight="1">
      <c r="A30" s="4" t="str">
        <f>盐城收发汇总取数表!A30</f>
        <v>发酵豆粕-勃乐(出口)-40kg/袋</v>
      </c>
      <c r="B30" s="5">
        <f>盐城收发汇总取数表!B30</f>
        <v>22.520000000000003</v>
      </c>
      <c r="C30" s="6">
        <f>盐城收发汇总取数表!G30+盐城收发汇总取数表!H30+盐城收发汇总取数表!C30+盐城收发汇总取数表!D30</f>
        <v>180</v>
      </c>
      <c r="D30" s="5">
        <f>盐城收发汇总取数表!E30+盐城收发汇总取数表!F30</f>
        <v>-19.2</v>
      </c>
      <c r="E30" s="5">
        <f>盐城收发汇总取数表!I30+盐城收发汇总取数表!J30+盐城收发汇总取数表!K30+盐城收发汇总取数表!M30+盐城收发汇总取数表!L30</f>
        <v>-180</v>
      </c>
      <c r="F30" s="5">
        <f>盐城收发汇总取数表!N30</f>
        <v>-0.28000000000000003</v>
      </c>
      <c r="G30" s="5">
        <f>盐城收发汇总取数表!O30</f>
        <v>3.04</v>
      </c>
      <c r="H30" s="5">
        <f t="shared" si="0"/>
        <v>2.1316282072803006E-14</v>
      </c>
    </row>
    <row r="31" spans="1:8" ht="18" customHeight="1">
      <c r="A31" s="4" t="str">
        <f>盐城收发汇总取数表!A31</f>
        <v>发酵豆粕-活力蛋白(46%)-50kg/袋</v>
      </c>
      <c r="B31" s="5">
        <f>盐城收发汇总取数表!B31</f>
        <v>15.85</v>
      </c>
      <c r="C31" s="6">
        <f>盐城收发汇总取数表!G31+盐城收发汇总取数表!H31+盐城收发汇总取数表!C31+盐城收发汇总取数表!D31</f>
        <v>227.3</v>
      </c>
      <c r="D31" s="5">
        <f>盐城收发汇总取数表!E31+盐城收发汇总取数表!F31</f>
        <v>-2</v>
      </c>
      <c r="E31" s="5">
        <f>盐城收发汇总取数表!I31+盐城收发汇总取数表!J31+盐城收发汇总取数表!K31+盐城收发汇总取数表!M31+盐城收发汇总取数表!L31</f>
        <v>-144.35</v>
      </c>
      <c r="F31" s="5">
        <f>盐城收发汇总取数表!N31</f>
        <v>0</v>
      </c>
      <c r="G31" s="5">
        <f>盐城收发汇总取数表!O31</f>
        <v>96.800000000000011</v>
      </c>
      <c r="H31" s="5">
        <f t="shared" si="0"/>
        <v>0</v>
      </c>
    </row>
    <row r="32" spans="1:8" ht="18" customHeight="1">
      <c r="A32" s="4" t="str">
        <f>盐城收发汇总取数表!A32</f>
        <v>发酵豆粕-活力蛋白(48%)-50kg/袋</v>
      </c>
      <c r="B32" s="5">
        <f>盐城收发汇总取数表!B32</f>
        <v>49.550000000000004</v>
      </c>
      <c r="C32" s="6">
        <f>盐城收发汇总取数表!G32+盐城收发汇总取数表!H32+盐城收发汇总取数表!C32+盐城收发汇总取数表!D32</f>
        <v>400.6</v>
      </c>
      <c r="D32" s="5">
        <f>盐城收发汇总取数表!E32+盐城收发汇总取数表!F32</f>
        <v>-2.1</v>
      </c>
      <c r="E32" s="5">
        <f>盐城收发汇总取数表!I32+盐城收发汇总取数表!J32+盐城收发汇总取数表!K32+盐城收发汇总取数表!M32+盐城收发汇总取数表!L32</f>
        <v>-358.15</v>
      </c>
      <c r="F32" s="5">
        <f>盐城收发汇总取数表!N32</f>
        <v>0</v>
      </c>
      <c r="G32" s="5">
        <f>盐城收发汇总取数表!O32</f>
        <v>89.899999999999991</v>
      </c>
      <c r="H32" s="5">
        <f t="shared" si="0"/>
        <v>0</v>
      </c>
    </row>
    <row r="33" spans="1:8" ht="18" customHeight="1">
      <c r="A33" s="4" t="str">
        <f>盐城收发汇总取数表!A33</f>
        <v>发酵豆粕-粕甲蛋(50%)-40kg/袋</v>
      </c>
      <c r="B33" s="5">
        <f>盐城收发汇总取数表!B33</f>
        <v>589.9</v>
      </c>
      <c r="C33" s="6">
        <f>盐城收发汇总取数表!G33+盐城收发汇总取数表!H33+盐城收发汇总取数表!C33+盐城收发汇总取数表!D33</f>
        <v>1153.1999999999998</v>
      </c>
      <c r="D33" s="5">
        <f>盐城收发汇总取数表!E33+盐城收发汇总取数表!F33</f>
        <v>-10.32</v>
      </c>
      <c r="E33" s="5">
        <f>盐城收发汇总取数表!I33+盐城收发汇总取数表!J33+盐城收发汇总取数表!K33+盐城收发汇总取数表!M33+盐城收发汇总取数表!L33</f>
        <v>-1018</v>
      </c>
      <c r="F33" s="5">
        <f>盐城收发汇总取数表!N33</f>
        <v>0</v>
      </c>
      <c r="G33" s="5">
        <f>盐城收发汇总取数表!O33</f>
        <v>714.78</v>
      </c>
      <c r="H33" s="5">
        <f t="shared" si="0"/>
        <v>0</v>
      </c>
    </row>
    <row r="34" spans="1:8" ht="18" customHeight="1">
      <c r="A34" s="4" t="str">
        <f>盐城收发汇总取数表!A34</f>
        <v>煤炭-散装</v>
      </c>
      <c r="B34" s="5">
        <f>盐城收发汇总取数表!B34</f>
        <v>162</v>
      </c>
      <c r="C34" s="6">
        <f>盐城收发汇总取数表!G34+盐城收发汇总取数表!H34+盐城收发汇总取数表!C34+盐城收发汇总取数表!D34</f>
        <v>1595.23</v>
      </c>
      <c r="D34" s="5">
        <f>盐城收发汇总取数表!E34+盐城收发汇总取数表!F34</f>
        <v>0</v>
      </c>
      <c r="E34" s="5">
        <f>盐城收发汇总取数表!I34+盐城收发汇总取数表!J34+盐城收发汇总取数表!K34+盐城收发汇总取数表!M34+盐城收发汇总取数表!L34</f>
        <v>0</v>
      </c>
      <c r="F34" s="5">
        <f>盐城收发汇总取数表!N34</f>
        <v>-1345.69</v>
      </c>
      <c r="G34" s="5">
        <f>盐城收发汇总取数表!O34</f>
        <v>411.54</v>
      </c>
      <c r="H34" s="5">
        <f t="shared" si="0"/>
        <v>0</v>
      </c>
    </row>
    <row r="35" spans="1:8" ht="18" customHeight="1">
      <c r="A35" s="4" t="str">
        <f>盐城收发汇总取数表!A35</f>
        <v>生物质-吨袋</v>
      </c>
      <c r="B35" s="5">
        <f>盐城收发汇总取数表!B35</f>
        <v>13.6</v>
      </c>
      <c r="C35" s="6">
        <f>盐城收发汇总取数表!G35+盐城收发汇总取数表!H35+盐城收发汇总取数表!C35+盐城收发汇总取数表!D35</f>
        <v>0</v>
      </c>
      <c r="D35" s="5">
        <f>盐城收发汇总取数表!E35+盐城收发汇总取数表!F35</f>
        <v>0</v>
      </c>
      <c r="E35" s="5">
        <f>盐城收发汇总取数表!I35+盐城收发汇总取数表!J35+盐城收发汇总取数表!K35+盐城收发汇总取数表!M35+盐城收发汇总取数表!L35</f>
        <v>0</v>
      </c>
      <c r="F35" s="5">
        <f>盐城收发汇总取数表!N35</f>
        <v>0</v>
      </c>
      <c r="G35" s="5">
        <f>盐城收发汇总取数表!O35</f>
        <v>13.6</v>
      </c>
      <c r="H35" s="5">
        <f t="shared" si="0"/>
        <v>0</v>
      </c>
    </row>
    <row r="36" spans="1:8" ht="18" customHeight="1">
      <c r="A36" s="4" t="str">
        <f>盐城收发汇总取数表!A36</f>
        <v>猪浓缩饲料(PH501)-袋装</v>
      </c>
      <c r="B36" s="5">
        <f>盐城收发汇总取数表!B36</f>
        <v>108.57902</v>
      </c>
      <c r="C36" s="6">
        <f>盐城收发汇总取数表!G36+盐城收发汇总取数表!H36+盐城收发汇总取数表!C36+盐城收发汇总取数表!D36</f>
        <v>11.112</v>
      </c>
      <c r="D36" s="5">
        <f>盐城收发汇总取数表!E36+盐城收发汇总取数表!F36</f>
        <v>-31.767019999999999</v>
      </c>
      <c r="E36" s="5">
        <f>盐城收发汇总取数表!I36+盐城收发汇总取数表!J36+盐城收发汇总取数表!K36+盐城收发汇总取数表!M36+盐城收发汇总取数表!L36</f>
        <v>0</v>
      </c>
      <c r="F36" s="5">
        <f>盐城收发汇总取数表!N36</f>
        <v>0</v>
      </c>
      <c r="G36" s="5">
        <f>盐城收发汇总取数表!O36</f>
        <v>87.924000000000007</v>
      </c>
      <c r="H36" s="5">
        <f t="shared" si="0"/>
        <v>0</v>
      </c>
    </row>
    <row r="37" spans="1:8" ht="18" customHeight="1">
      <c r="A37" s="4" t="str">
        <f>盐城收发汇总取数表!A37</f>
        <v>猪浓缩饲料-勃乐-III(50%)-40kg/袋</v>
      </c>
      <c r="B37" s="5">
        <f>盐城收发汇总取数表!B37</f>
        <v>2200.2300000000005</v>
      </c>
      <c r="C37" s="6">
        <f>盐城收发汇总取数表!G37+盐城收发汇总取数表!H37+盐城收发汇总取数表!C37+盐城收发汇总取数表!D37</f>
        <v>4900.8800000000028</v>
      </c>
      <c r="D37" s="5">
        <f>盐城收发汇总取数表!E37+盐城收发汇总取数表!F37</f>
        <v>-107.68499999999999</v>
      </c>
      <c r="E37" s="5">
        <f>盐城收发汇总取数表!I37+盐城收发汇总取数表!J37+盐城收发汇总取数表!K37+盐城收发汇总取数表!M37+盐城收发汇总取数表!L37</f>
        <v>-5547.72</v>
      </c>
      <c r="F37" s="5">
        <f>盐城收发汇总取数表!N37</f>
        <v>73.004999999999995</v>
      </c>
      <c r="G37" s="5">
        <f>盐城收发汇总取数表!O37</f>
        <v>1518.71</v>
      </c>
      <c r="H37" s="5">
        <f t="shared" si="0"/>
        <v>2.7284841053187847E-12</v>
      </c>
    </row>
    <row r="38" spans="1:8" ht="18" customHeight="1">
      <c r="A38" s="4" t="str">
        <f>盐城收发汇总取数表!A38</f>
        <v>猪浓缩饲料-粕甲蛋V(50%)-50kg/袋</v>
      </c>
      <c r="B38" s="5">
        <f>盐城收发汇总取数表!B38</f>
        <v>1.17</v>
      </c>
      <c r="C38" s="6">
        <f>盐城收发汇总取数表!G38+盐城收发汇总取数表!H38+盐城收发汇总取数表!C38+盐城收发汇总取数表!D38</f>
        <v>1439.4</v>
      </c>
      <c r="D38" s="5">
        <f>盐城收发汇总取数表!E38+盐城收发汇总取数表!F38</f>
        <v>0</v>
      </c>
      <c r="E38" s="5">
        <f>盐城收发汇总取数表!I38+盐城收发汇总取数表!J38+盐城收发汇总取数表!K38+盐城收发汇总取数表!M38+盐城收发汇总取数表!L38</f>
        <v>-190</v>
      </c>
      <c r="F38" s="5">
        <f>盐城收发汇总取数表!N38</f>
        <v>-1242.4000000000001</v>
      </c>
      <c r="G38" s="5">
        <f>盐城收发汇总取数表!O38</f>
        <v>8.17</v>
      </c>
      <c r="H38" s="5">
        <f t="shared" si="0"/>
        <v>7.2830630415410269E-14</v>
      </c>
    </row>
    <row r="39" spans="1:8" ht="18" customHeight="1">
      <c r="A39" s="4" t="str">
        <f>盐城收发汇总取数表!A39</f>
        <v>猪浓缩饲料-酸酸乳-40kg/袋</v>
      </c>
      <c r="B39" s="5">
        <f>盐城收发汇总取数表!B39</f>
        <v>0</v>
      </c>
      <c r="C39" s="6">
        <f>盐城收发汇总取数表!G39+盐城收发汇总取数表!H39+盐城收发汇总取数表!C39+盐城收发汇总取数表!D39</f>
        <v>28.72</v>
      </c>
      <c r="D39" s="5">
        <f>盐城收发汇总取数表!E39+盐城收发汇总取数表!F39</f>
        <v>0</v>
      </c>
      <c r="E39" s="5">
        <f>盐城收发汇总取数表!I39+盐城收发汇总取数表!J39+盐城收发汇总取数表!K39+盐城收发汇总取数表!M39+盐城收发汇总取数表!L39</f>
        <v>0</v>
      </c>
      <c r="F39" s="5">
        <f>盐城收发汇总取数表!N39</f>
        <v>-28.72</v>
      </c>
      <c r="G39" s="5">
        <f>盐城收发汇总取数表!O39</f>
        <v>0</v>
      </c>
      <c r="H39" s="5">
        <f t="shared" si="0"/>
        <v>0</v>
      </c>
    </row>
    <row r="40" spans="1:8" ht="18" customHeight="1">
      <c r="A40" s="4"/>
      <c r="B40" s="5"/>
      <c r="C40" s="5"/>
      <c r="D40" s="5"/>
      <c r="E40" s="5"/>
      <c r="F40" s="5"/>
      <c r="G40" s="5"/>
      <c r="H40" s="5">
        <f t="shared" si="0"/>
        <v>0</v>
      </c>
    </row>
    <row r="41" spans="1:8" ht="18" customHeight="1">
      <c r="A41" s="4"/>
      <c r="B41" s="5"/>
      <c r="C41" s="5"/>
      <c r="D41" s="5"/>
      <c r="E41" s="5"/>
      <c r="F41" s="5"/>
      <c r="G41" s="5"/>
      <c r="H41" s="5">
        <f t="shared" ref="H41" si="1">(B41+C41-D41-G41-E41)</f>
        <v>0</v>
      </c>
    </row>
  </sheetData>
  <autoFilter ref="A1:N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5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2.75"/>
  <cols>
    <col min="1" max="1" width="17.85546875" style="1" customWidth="1"/>
    <col min="2" max="2" width="34.85546875" style="1" bestFit="1" customWidth="1"/>
    <col min="3" max="3" width="12.28515625" style="13" bestFit="1" customWidth="1"/>
    <col min="4" max="4" width="15.140625" style="13" bestFit="1" customWidth="1"/>
    <col min="5" max="5" width="12.28515625" style="27" bestFit="1" customWidth="1"/>
    <col min="6" max="6" width="15.140625" style="13" bestFit="1" customWidth="1"/>
    <col min="7" max="7" width="12.28515625" style="27" bestFit="1" customWidth="1"/>
    <col min="8" max="8" width="15.140625" style="13" bestFit="1" customWidth="1"/>
    <col min="9" max="9" width="13.140625" style="25" bestFit="1" customWidth="1"/>
    <col min="10" max="10" width="16.140625" style="13" bestFit="1" customWidth="1"/>
    <col min="11" max="11" width="10.42578125" style="25" bestFit="1" customWidth="1"/>
    <col min="12" max="12" width="14.42578125" style="13" bestFit="1" customWidth="1"/>
    <col min="13" max="13" width="11.28515625" style="23" bestFit="1" customWidth="1"/>
    <col min="14" max="14" width="15.140625" style="13" bestFit="1" customWidth="1"/>
    <col min="15" max="15" width="12.28515625" style="23" bestFit="1" customWidth="1"/>
    <col min="16" max="16" width="16.140625" style="13" bestFit="1" customWidth="1"/>
    <col min="17" max="17" width="11.28515625" style="20" bestFit="1" customWidth="1"/>
    <col min="18" max="18" width="15.140625" style="13" bestFit="1" customWidth="1"/>
    <col min="19" max="19" width="11.28515625" style="20" bestFit="1" customWidth="1"/>
    <col min="20" max="20" width="16.140625" style="13" bestFit="1" customWidth="1"/>
    <col min="21" max="21" width="10.42578125" style="20" bestFit="1" customWidth="1"/>
    <col min="22" max="22" width="14.42578125" style="13" bestFit="1" customWidth="1"/>
    <col min="23" max="23" width="13.5703125" style="20" bestFit="1" customWidth="1"/>
    <col min="24" max="24" width="15.85546875" style="13" bestFit="1" customWidth="1"/>
    <col min="25" max="25" width="14.42578125" style="20" bestFit="1" customWidth="1"/>
    <col min="26" max="26" width="14.42578125" style="13" bestFit="1" customWidth="1"/>
    <col min="27" max="27" width="11.28515625" style="13" bestFit="1" customWidth="1"/>
    <col min="28" max="28" width="13.140625" style="13" bestFit="1" customWidth="1"/>
    <col min="29" max="29" width="12.28515625" style="13" bestFit="1" customWidth="1"/>
    <col min="30" max="30" width="15.140625" style="13" bestFit="1" customWidth="1"/>
    <col min="31" max="16384" width="9" style="1"/>
  </cols>
  <sheetData>
    <row r="1" spans="1:30" s="18" customFormat="1">
      <c r="A1" s="16" t="s">
        <v>684</v>
      </c>
      <c r="B1" s="16" t="s">
        <v>14</v>
      </c>
      <c r="C1" s="17" t="s">
        <v>658</v>
      </c>
      <c r="D1" s="17" t="s">
        <v>659</v>
      </c>
      <c r="E1" s="26" t="s">
        <v>660</v>
      </c>
      <c r="F1" s="17" t="s">
        <v>661</v>
      </c>
      <c r="G1" s="26" t="s">
        <v>662</v>
      </c>
      <c r="H1" s="17" t="s">
        <v>663</v>
      </c>
      <c r="I1" s="24" t="s">
        <v>664</v>
      </c>
      <c r="J1" s="17" t="s">
        <v>665</v>
      </c>
      <c r="K1" s="24" t="s">
        <v>666</v>
      </c>
      <c r="L1" s="17" t="s">
        <v>667</v>
      </c>
      <c r="M1" s="22" t="s">
        <v>668</v>
      </c>
      <c r="N1" s="17" t="s">
        <v>669</v>
      </c>
      <c r="O1" s="22" t="s">
        <v>670</v>
      </c>
      <c r="P1" s="17" t="s">
        <v>671</v>
      </c>
      <c r="Q1" s="21" t="s">
        <v>672</v>
      </c>
      <c r="R1" s="17" t="s">
        <v>673</v>
      </c>
      <c r="S1" s="21" t="s">
        <v>674</v>
      </c>
      <c r="T1" s="17" t="s">
        <v>675</v>
      </c>
      <c r="U1" s="21" t="s">
        <v>676</v>
      </c>
      <c r="V1" s="17" t="s">
        <v>677</v>
      </c>
      <c r="W1" s="21" t="s">
        <v>633</v>
      </c>
      <c r="X1" s="17" t="s">
        <v>657</v>
      </c>
      <c r="Y1" s="21" t="s">
        <v>678</v>
      </c>
      <c r="Z1" s="17" t="s">
        <v>679</v>
      </c>
      <c r="AA1" s="17" t="s">
        <v>680</v>
      </c>
      <c r="AB1" s="17" t="s">
        <v>681</v>
      </c>
      <c r="AC1" s="17" t="s">
        <v>682</v>
      </c>
      <c r="AD1" s="17" t="s">
        <v>683</v>
      </c>
    </row>
    <row r="2" spans="1:30">
      <c r="A2" s="15" t="s">
        <v>198</v>
      </c>
      <c r="B2" s="15" t="s">
        <v>196</v>
      </c>
      <c r="C2" s="13">
        <v>19.559999999999999</v>
      </c>
      <c r="D2" s="13">
        <v>60861.514712208402</v>
      </c>
      <c r="E2" s="27">
        <v>0</v>
      </c>
      <c r="F2" s="13">
        <v>0</v>
      </c>
      <c r="G2" s="27">
        <v>0</v>
      </c>
      <c r="H2" s="13">
        <v>0</v>
      </c>
      <c r="I2" s="25">
        <v>0</v>
      </c>
      <c r="J2" s="13">
        <v>0</v>
      </c>
      <c r="K2" s="25">
        <v>0</v>
      </c>
      <c r="L2" s="13">
        <v>0</v>
      </c>
      <c r="M2" s="23">
        <v>1181.81</v>
      </c>
      <c r="N2" s="13">
        <v>1713543.8199999998</v>
      </c>
      <c r="O2" s="23">
        <v>-211.005</v>
      </c>
      <c r="P2" s="13">
        <v>-229119.65</v>
      </c>
      <c r="Q2" s="20">
        <v>-686.00499999999988</v>
      </c>
      <c r="R2" s="13">
        <v>-1294737.96</v>
      </c>
      <c r="S2" s="20">
        <v>0</v>
      </c>
      <c r="T2" s="13">
        <v>0</v>
      </c>
      <c r="U2" s="20">
        <v>0</v>
      </c>
      <c r="V2" s="13">
        <v>0</v>
      </c>
      <c r="W2" s="20">
        <v>0</v>
      </c>
      <c r="X2" s="13">
        <v>0</v>
      </c>
      <c r="Y2" s="20">
        <v>0</v>
      </c>
      <c r="Z2" s="13">
        <v>0</v>
      </c>
      <c r="AA2" s="13">
        <v>0</v>
      </c>
      <c r="AB2" s="13">
        <v>0</v>
      </c>
      <c r="AC2" s="13">
        <v>2.36</v>
      </c>
      <c r="AD2" s="13">
        <v>7557.5080155302003</v>
      </c>
    </row>
    <row r="3" spans="1:30">
      <c r="B3" s="15" t="s">
        <v>222</v>
      </c>
      <c r="C3" s="13">
        <v>22.240000000000002</v>
      </c>
      <c r="D3" s="13">
        <v>84815.384524848807</v>
      </c>
      <c r="E3" s="27">
        <v>0</v>
      </c>
      <c r="F3" s="13">
        <v>0</v>
      </c>
      <c r="G3" s="27">
        <v>0</v>
      </c>
      <c r="H3" s="13">
        <v>0</v>
      </c>
      <c r="I3" s="25">
        <v>0</v>
      </c>
      <c r="J3" s="13">
        <v>0</v>
      </c>
      <c r="K3" s="25">
        <v>0</v>
      </c>
      <c r="L3" s="13">
        <v>0</v>
      </c>
      <c r="M3" s="23">
        <v>250</v>
      </c>
      <c r="N3" s="13">
        <v>0</v>
      </c>
      <c r="O3" s="23">
        <v>-70</v>
      </c>
      <c r="P3" s="13">
        <v>0</v>
      </c>
      <c r="Q3" s="20">
        <v>0</v>
      </c>
      <c r="R3" s="13">
        <v>0</v>
      </c>
      <c r="S3" s="20">
        <v>0</v>
      </c>
      <c r="T3" s="13">
        <v>0</v>
      </c>
      <c r="U3" s="20">
        <v>0</v>
      </c>
      <c r="V3" s="13">
        <v>0</v>
      </c>
      <c r="W3" s="20">
        <v>0</v>
      </c>
      <c r="X3" s="13">
        <v>0</v>
      </c>
      <c r="Y3" s="20">
        <v>0</v>
      </c>
      <c r="Z3" s="13">
        <v>0</v>
      </c>
      <c r="AA3" s="13">
        <v>0</v>
      </c>
      <c r="AB3" s="13">
        <v>0</v>
      </c>
      <c r="AC3" s="13">
        <v>3.04</v>
      </c>
      <c r="AD3" s="13">
        <v>8593.3108453688692</v>
      </c>
    </row>
    <row r="4" spans="1:30">
      <c r="B4" s="15" t="s">
        <v>227</v>
      </c>
      <c r="C4" s="13">
        <v>10.85</v>
      </c>
      <c r="D4" s="13">
        <v>31889.192141245199</v>
      </c>
      <c r="E4" s="27">
        <v>0</v>
      </c>
      <c r="F4" s="13">
        <v>0</v>
      </c>
      <c r="G4" s="27">
        <v>0</v>
      </c>
      <c r="H4" s="13">
        <v>0</v>
      </c>
      <c r="I4" s="25">
        <v>0</v>
      </c>
      <c r="J4" s="13">
        <v>0</v>
      </c>
      <c r="K4" s="25">
        <v>0</v>
      </c>
      <c r="L4" s="13">
        <v>0</v>
      </c>
      <c r="M4" s="23">
        <v>269.8</v>
      </c>
      <c r="N4" s="13">
        <v>238046.52000000002</v>
      </c>
      <c r="O4" s="23">
        <v>-42.5</v>
      </c>
      <c r="P4" s="13">
        <v>0</v>
      </c>
      <c r="Q4" s="20">
        <v>-215.35000000000002</v>
      </c>
      <c r="R4" s="13">
        <v>-341710.81</v>
      </c>
      <c r="S4" s="20">
        <v>0</v>
      </c>
      <c r="T4" s="13">
        <v>0</v>
      </c>
      <c r="U4" s="20">
        <v>0</v>
      </c>
      <c r="V4" s="13">
        <v>0</v>
      </c>
      <c r="W4" s="20">
        <v>0</v>
      </c>
      <c r="X4" s="13">
        <v>0</v>
      </c>
      <c r="Y4" s="20">
        <v>0</v>
      </c>
      <c r="Z4" s="13">
        <v>0</v>
      </c>
      <c r="AA4" s="13">
        <v>0</v>
      </c>
      <c r="AB4" s="13">
        <v>0</v>
      </c>
      <c r="AC4" s="13">
        <v>6.8</v>
      </c>
      <c r="AD4" s="13">
        <v>15467.736258617901</v>
      </c>
    </row>
    <row r="5" spans="1:30">
      <c r="B5" s="15" t="s">
        <v>238</v>
      </c>
      <c r="C5" s="13">
        <v>36.950000000000003</v>
      </c>
      <c r="D5" s="13">
        <v>107278.91071388</v>
      </c>
      <c r="E5" s="27">
        <v>0</v>
      </c>
      <c r="F5" s="13">
        <v>0</v>
      </c>
      <c r="G5" s="27">
        <v>0</v>
      </c>
      <c r="H5" s="13">
        <v>0</v>
      </c>
      <c r="I5" s="25">
        <v>0</v>
      </c>
      <c r="J5" s="13">
        <v>0</v>
      </c>
      <c r="K5" s="25">
        <v>0</v>
      </c>
      <c r="L5" s="13">
        <v>0</v>
      </c>
      <c r="M5" s="23">
        <v>993.6</v>
      </c>
      <c r="N5" s="13">
        <v>519689.38999999996</v>
      </c>
      <c r="O5" s="23">
        <v>-593</v>
      </c>
      <c r="P5" s="13">
        <v>0</v>
      </c>
      <c r="Q5" s="20">
        <v>-358.15</v>
      </c>
      <c r="R5" s="13">
        <v>-624517.81000000006</v>
      </c>
      <c r="S5" s="20">
        <v>0</v>
      </c>
      <c r="T5" s="13">
        <v>0</v>
      </c>
      <c r="U5" s="20">
        <v>0</v>
      </c>
      <c r="V5" s="13">
        <v>0</v>
      </c>
      <c r="W5" s="20">
        <v>0</v>
      </c>
      <c r="X5" s="13">
        <v>0</v>
      </c>
      <c r="Y5" s="20">
        <v>0</v>
      </c>
      <c r="Z5" s="13">
        <v>0</v>
      </c>
      <c r="AA5" s="13">
        <v>0</v>
      </c>
      <c r="AB5" s="13">
        <v>0</v>
      </c>
      <c r="AC5" s="13">
        <v>77.3</v>
      </c>
      <c r="AD5" s="13">
        <v>4560.9425275604599</v>
      </c>
    </row>
    <row r="6" spans="1:30">
      <c r="B6" s="15" t="s">
        <v>250</v>
      </c>
      <c r="C6" s="13">
        <v>103.56</v>
      </c>
      <c r="D6" s="13">
        <v>302986.83522740641</v>
      </c>
      <c r="E6" s="27">
        <v>0</v>
      </c>
      <c r="F6" s="13">
        <v>0</v>
      </c>
      <c r="G6" s="27">
        <v>0</v>
      </c>
      <c r="H6" s="13">
        <v>0</v>
      </c>
      <c r="I6" s="25">
        <v>0</v>
      </c>
      <c r="J6" s="13">
        <v>0</v>
      </c>
      <c r="K6" s="25">
        <v>0</v>
      </c>
      <c r="L6" s="13">
        <v>0</v>
      </c>
      <c r="M6" s="23">
        <v>1187.1999999999998</v>
      </c>
      <c r="N6" s="13">
        <v>1233348.52</v>
      </c>
      <c r="O6" s="23">
        <v>-34</v>
      </c>
      <c r="P6" s="13">
        <v>-90244.45</v>
      </c>
      <c r="Q6" s="20">
        <v>-586</v>
      </c>
      <c r="R6" s="13">
        <v>-658352.54999999993</v>
      </c>
      <c r="S6" s="20">
        <v>0</v>
      </c>
      <c r="T6" s="13">
        <v>0</v>
      </c>
      <c r="U6" s="20">
        <v>0</v>
      </c>
      <c r="V6" s="13">
        <v>0</v>
      </c>
      <c r="W6" s="20">
        <v>0</v>
      </c>
      <c r="X6" s="13">
        <v>0</v>
      </c>
      <c r="Y6" s="20">
        <v>0</v>
      </c>
      <c r="Z6" s="13">
        <v>0</v>
      </c>
      <c r="AA6" s="13">
        <v>0</v>
      </c>
      <c r="AB6" s="13">
        <v>0</v>
      </c>
      <c r="AC6" s="13">
        <v>88.44</v>
      </c>
      <c r="AD6" s="13">
        <v>16078.055445420599</v>
      </c>
    </row>
    <row r="7" spans="1:30">
      <c r="B7" s="15" t="s">
        <v>277</v>
      </c>
      <c r="C7" s="13">
        <v>622.36</v>
      </c>
      <c r="D7" s="13">
        <v>2336612.0657272334</v>
      </c>
      <c r="E7" s="27">
        <v>0</v>
      </c>
      <c r="F7" s="13">
        <v>0</v>
      </c>
      <c r="G7" s="27">
        <v>0</v>
      </c>
      <c r="H7" s="13">
        <v>0</v>
      </c>
      <c r="I7" s="25">
        <v>0</v>
      </c>
      <c r="J7" s="13">
        <v>0</v>
      </c>
      <c r="K7" s="25">
        <v>0</v>
      </c>
      <c r="L7" s="13">
        <v>0</v>
      </c>
      <c r="M7" s="23">
        <v>18022.280000000002</v>
      </c>
      <c r="N7" s="13">
        <v>39929178.919999979</v>
      </c>
      <c r="O7" s="23">
        <v>-13470.4</v>
      </c>
      <c r="P7" s="13">
        <v>-33803686.280000001</v>
      </c>
      <c r="Q7" s="20">
        <v>-2819.0399999999995</v>
      </c>
      <c r="R7" s="13">
        <v>-4488507.8500000006</v>
      </c>
      <c r="S7" s="20">
        <v>0</v>
      </c>
      <c r="T7" s="13">
        <v>0</v>
      </c>
      <c r="U7" s="20">
        <v>0</v>
      </c>
      <c r="V7" s="13">
        <v>0</v>
      </c>
      <c r="W7" s="20">
        <v>0</v>
      </c>
      <c r="X7" s="13">
        <v>0</v>
      </c>
      <c r="Y7" s="20">
        <v>0</v>
      </c>
      <c r="Z7" s="13">
        <v>0</v>
      </c>
      <c r="AA7" s="13">
        <v>85.004999999999995</v>
      </c>
      <c r="AB7" s="13">
        <v>228693.83</v>
      </c>
      <c r="AC7" s="13">
        <v>170.51999999999998</v>
      </c>
      <c r="AD7" s="13">
        <v>218263.84479812777</v>
      </c>
    </row>
    <row r="8" spans="1:30">
      <c r="B8" s="15" t="s">
        <v>363</v>
      </c>
      <c r="C8" s="13">
        <v>0</v>
      </c>
      <c r="D8" s="13">
        <v>0</v>
      </c>
      <c r="E8" s="27">
        <v>72</v>
      </c>
      <c r="F8" s="13">
        <v>93200</v>
      </c>
      <c r="G8" s="27">
        <v>0</v>
      </c>
      <c r="H8" s="13">
        <v>0</v>
      </c>
      <c r="I8" s="25">
        <v>0</v>
      </c>
      <c r="J8" s="13">
        <v>0</v>
      </c>
      <c r="K8" s="25">
        <v>0</v>
      </c>
      <c r="L8" s="13">
        <v>0</v>
      </c>
      <c r="M8" s="23">
        <v>1327.4</v>
      </c>
      <c r="N8" s="13">
        <v>35018.520000000011</v>
      </c>
      <c r="O8" s="23">
        <v>-85</v>
      </c>
      <c r="P8" s="13">
        <v>-1475.56</v>
      </c>
      <c r="Q8" s="20">
        <v>-72</v>
      </c>
      <c r="R8" s="13">
        <v>-20612.400000000001</v>
      </c>
      <c r="S8" s="20">
        <v>0</v>
      </c>
      <c r="T8" s="13">
        <v>0</v>
      </c>
      <c r="U8" s="20">
        <v>0</v>
      </c>
      <c r="V8" s="13">
        <v>0</v>
      </c>
      <c r="W8" s="20">
        <v>0</v>
      </c>
      <c r="X8" s="13">
        <v>0</v>
      </c>
      <c r="Y8" s="20">
        <v>0</v>
      </c>
      <c r="Z8" s="13">
        <v>0</v>
      </c>
      <c r="AA8" s="13">
        <v>-1242.4000000000001</v>
      </c>
      <c r="AB8" s="13">
        <v>-117926.36</v>
      </c>
      <c r="AC8" s="13">
        <v>0</v>
      </c>
      <c r="AD8" s="13">
        <v>0</v>
      </c>
    </row>
    <row r="9" spans="1:30">
      <c r="B9" s="15" t="s">
        <v>389</v>
      </c>
      <c r="C9" s="13">
        <v>0</v>
      </c>
      <c r="D9" s="13">
        <v>0</v>
      </c>
      <c r="E9" s="27">
        <v>0</v>
      </c>
      <c r="F9" s="13">
        <v>0</v>
      </c>
      <c r="G9" s="27">
        <v>0</v>
      </c>
      <c r="H9" s="13">
        <v>0</v>
      </c>
      <c r="I9" s="25">
        <v>0</v>
      </c>
      <c r="J9" s="13">
        <v>0</v>
      </c>
      <c r="K9" s="25">
        <v>0</v>
      </c>
      <c r="L9" s="13">
        <v>0</v>
      </c>
      <c r="M9" s="23">
        <v>28.72</v>
      </c>
      <c r="N9" s="13">
        <v>1615.19</v>
      </c>
      <c r="O9" s="23">
        <v>0</v>
      </c>
      <c r="P9" s="13">
        <v>0</v>
      </c>
      <c r="Q9" s="20">
        <v>0</v>
      </c>
      <c r="R9" s="13">
        <v>0</v>
      </c>
      <c r="S9" s="20">
        <v>0</v>
      </c>
      <c r="T9" s="13">
        <v>0</v>
      </c>
      <c r="U9" s="20">
        <v>0</v>
      </c>
      <c r="V9" s="13">
        <v>0</v>
      </c>
      <c r="W9" s="20">
        <v>0</v>
      </c>
      <c r="X9" s="13">
        <v>0</v>
      </c>
      <c r="Y9" s="20">
        <v>0</v>
      </c>
      <c r="Z9" s="13">
        <v>0</v>
      </c>
      <c r="AA9" s="13">
        <v>-28.72</v>
      </c>
      <c r="AB9" s="13">
        <v>-1615.19</v>
      </c>
      <c r="AC9" s="13">
        <v>0</v>
      </c>
      <c r="AD9" s="13">
        <v>0</v>
      </c>
    </row>
    <row r="10" spans="1:30">
      <c r="A10" s="15" t="s">
        <v>642</v>
      </c>
      <c r="C10" s="13">
        <v>815.52</v>
      </c>
      <c r="D10" s="13">
        <v>2924443.9030468222</v>
      </c>
      <c r="E10" s="27">
        <v>72</v>
      </c>
      <c r="F10" s="13">
        <v>93200</v>
      </c>
      <c r="G10" s="27">
        <v>0</v>
      </c>
      <c r="H10" s="13">
        <v>0</v>
      </c>
      <c r="I10" s="25">
        <v>0</v>
      </c>
      <c r="J10" s="13">
        <v>0</v>
      </c>
      <c r="K10" s="25">
        <v>0</v>
      </c>
      <c r="L10" s="13">
        <v>0</v>
      </c>
      <c r="M10" s="23">
        <v>23260.810000000005</v>
      </c>
      <c r="N10" s="13">
        <v>43670440.87999998</v>
      </c>
      <c r="O10" s="23">
        <v>-14505.904999999999</v>
      </c>
      <c r="P10" s="13">
        <v>-34124525.940000005</v>
      </c>
      <c r="Q10" s="20">
        <v>-4736.5449999999992</v>
      </c>
      <c r="R10" s="13">
        <v>-7428439.3800000008</v>
      </c>
      <c r="S10" s="20">
        <v>0</v>
      </c>
      <c r="T10" s="13">
        <v>0</v>
      </c>
      <c r="U10" s="20">
        <v>0</v>
      </c>
      <c r="V10" s="13">
        <v>0</v>
      </c>
      <c r="W10" s="20">
        <v>0</v>
      </c>
      <c r="X10" s="13">
        <v>0</v>
      </c>
      <c r="Y10" s="20">
        <v>0</v>
      </c>
      <c r="Z10" s="13">
        <v>0</v>
      </c>
      <c r="AA10" s="13">
        <v>-1186.115</v>
      </c>
      <c r="AB10" s="13">
        <v>109152.27999999998</v>
      </c>
      <c r="AC10" s="13">
        <v>348.46</v>
      </c>
      <c r="AD10" s="13">
        <v>270521.39789062581</v>
      </c>
    </row>
    <row r="11" spans="1:30">
      <c r="A11" s="15" t="s">
        <v>579</v>
      </c>
      <c r="B11" s="15" t="s">
        <v>55</v>
      </c>
      <c r="C11" s="13">
        <v>0</v>
      </c>
      <c r="D11" s="13">
        <v>0</v>
      </c>
      <c r="E11" s="27">
        <v>0</v>
      </c>
      <c r="F11" s="13">
        <v>0</v>
      </c>
      <c r="G11" s="27">
        <v>0</v>
      </c>
      <c r="H11" s="13">
        <v>0</v>
      </c>
      <c r="I11" s="25">
        <v>0</v>
      </c>
      <c r="J11" s="13">
        <v>0</v>
      </c>
      <c r="K11" s="25">
        <v>0</v>
      </c>
      <c r="L11" s="13">
        <v>0</v>
      </c>
      <c r="M11" s="23">
        <v>0</v>
      </c>
      <c r="N11" s="13">
        <v>0</v>
      </c>
      <c r="O11" s="23">
        <v>0</v>
      </c>
      <c r="P11" s="13">
        <v>0</v>
      </c>
      <c r="Q11" s="20">
        <v>0</v>
      </c>
      <c r="R11" s="13">
        <v>0</v>
      </c>
      <c r="S11" s="20">
        <v>0</v>
      </c>
      <c r="T11" s="13">
        <v>0</v>
      </c>
      <c r="U11" s="20">
        <v>0</v>
      </c>
      <c r="V11" s="13">
        <v>0</v>
      </c>
      <c r="W11" s="20">
        <v>0</v>
      </c>
      <c r="X11" s="13">
        <v>0</v>
      </c>
      <c r="Y11" s="20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</row>
    <row r="12" spans="1:30">
      <c r="B12" s="15" t="s">
        <v>42</v>
      </c>
      <c r="C12" s="13">
        <v>0</v>
      </c>
      <c r="D12" s="13">
        <v>0</v>
      </c>
      <c r="E12" s="27">
        <v>0</v>
      </c>
      <c r="F12" s="13">
        <v>0</v>
      </c>
      <c r="G12" s="27">
        <v>0</v>
      </c>
      <c r="H12" s="13">
        <v>0</v>
      </c>
      <c r="I12" s="25">
        <v>0</v>
      </c>
      <c r="J12" s="13">
        <v>0</v>
      </c>
      <c r="K12" s="25">
        <v>0</v>
      </c>
      <c r="L12" s="13">
        <v>0</v>
      </c>
      <c r="M12" s="23">
        <v>0</v>
      </c>
      <c r="N12" s="13">
        <v>0</v>
      </c>
      <c r="O12" s="23">
        <v>0</v>
      </c>
      <c r="P12" s="13">
        <v>0</v>
      </c>
      <c r="Q12" s="20">
        <v>0</v>
      </c>
      <c r="R12" s="13">
        <v>0</v>
      </c>
      <c r="S12" s="20">
        <v>0</v>
      </c>
      <c r="T12" s="13">
        <v>0</v>
      </c>
      <c r="U12" s="20">
        <v>0</v>
      </c>
      <c r="V12" s="13">
        <v>0</v>
      </c>
      <c r="W12" s="20">
        <v>0</v>
      </c>
      <c r="X12" s="13">
        <v>0</v>
      </c>
      <c r="Y12" s="20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</row>
    <row r="13" spans="1:30">
      <c r="B13" s="15" t="s">
        <v>549</v>
      </c>
      <c r="C13" s="13">
        <v>895.12699999999995</v>
      </c>
      <c r="D13" s="13">
        <v>2210346.2721929504</v>
      </c>
      <c r="E13" s="27">
        <v>0</v>
      </c>
      <c r="F13" s="13">
        <v>0</v>
      </c>
      <c r="G13" s="27">
        <v>0</v>
      </c>
      <c r="H13" s="13">
        <v>0</v>
      </c>
      <c r="I13" s="25">
        <v>-6025.5939999999991</v>
      </c>
      <c r="J13" s="13">
        <v>-8265603.7599999988</v>
      </c>
      <c r="K13" s="25">
        <v>40</v>
      </c>
      <c r="L13" s="13">
        <v>91658.53</v>
      </c>
      <c r="M13" s="23">
        <v>7791.0949999999984</v>
      </c>
      <c r="N13" s="13">
        <v>6941409.8599999994</v>
      </c>
      <c r="O13" s="23">
        <v>-2215.9160000000002</v>
      </c>
      <c r="P13" s="13">
        <v>-201.9</v>
      </c>
      <c r="Q13" s="20">
        <v>0</v>
      </c>
      <c r="R13" s="13">
        <v>0</v>
      </c>
      <c r="S13" s="20">
        <v>0</v>
      </c>
      <c r="T13" s="13">
        <v>0</v>
      </c>
      <c r="U13" s="20">
        <v>0</v>
      </c>
      <c r="V13" s="13">
        <v>0</v>
      </c>
      <c r="W13" s="20">
        <v>0</v>
      </c>
      <c r="X13" s="13">
        <v>0</v>
      </c>
      <c r="Y13" s="20">
        <v>0</v>
      </c>
      <c r="Z13" s="13">
        <v>0</v>
      </c>
      <c r="AA13" s="13">
        <v>0</v>
      </c>
      <c r="AB13" s="13">
        <v>0</v>
      </c>
      <c r="AC13" s="13">
        <v>484.71199999999999</v>
      </c>
      <c r="AD13" s="13">
        <v>611398.92328868096</v>
      </c>
    </row>
    <row r="14" spans="1:30">
      <c r="A14" s="15" t="s">
        <v>643</v>
      </c>
      <c r="C14" s="13">
        <v>895.12699999999995</v>
      </c>
      <c r="D14" s="13">
        <v>2210346.2721929504</v>
      </c>
      <c r="E14" s="27">
        <v>0</v>
      </c>
      <c r="F14" s="13">
        <v>0</v>
      </c>
      <c r="G14" s="27">
        <v>0</v>
      </c>
      <c r="H14" s="13">
        <v>0</v>
      </c>
      <c r="I14" s="25">
        <v>-6025.5939999999991</v>
      </c>
      <c r="J14" s="13">
        <v>-8265603.7599999988</v>
      </c>
      <c r="K14" s="25">
        <v>40</v>
      </c>
      <c r="L14" s="13">
        <v>91658.53</v>
      </c>
      <c r="M14" s="23">
        <v>7791.0949999999984</v>
      </c>
      <c r="N14" s="13">
        <v>6941409.8599999994</v>
      </c>
      <c r="O14" s="23">
        <v>-2215.9160000000002</v>
      </c>
      <c r="P14" s="13">
        <v>-201.9</v>
      </c>
      <c r="Q14" s="20">
        <v>0</v>
      </c>
      <c r="R14" s="13">
        <v>0</v>
      </c>
      <c r="S14" s="20">
        <v>0</v>
      </c>
      <c r="T14" s="13">
        <v>0</v>
      </c>
      <c r="U14" s="20">
        <v>0</v>
      </c>
      <c r="V14" s="13">
        <v>0</v>
      </c>
      <c r="W14" s="20">
        <v>0</v>
      </c>
      <c r="X14" s="13">
        <v>0</v>
      </c>
      <c r="Y14" s="20">
        <v>0</v>
      </c>
      <c r="Z14" s="13">
        <v>0</v>
      </c>
      <c r="AA14" s="13">
        <v>0</v>
      </c>
      <c r="AB14" s="13">
        <v>0</v>
      </c>
      <c r="AC14" s="13">
        <v>484.71199999999999</v>
      </c>
      <c r="AD14" s="13">
        <v>611398.92328868096</v>
      </c>
    </row>
    <row r="15" spans="1:30">
      <c r="A15" s="15" t="s">
        <v>546</v>
      </c>
      <c r="B15" s="15" t="s">
        <v>483</v>
      </c>
      <c r="C15" s="13">
        <v>0</v>
      </c>
      <c r="D15" s="13">
        <v>0</v>
      </c>
      <c r="E15" s="27">
        <v>0</v>
      </c>
      <c r="F15" s="13">
        <v>0</v>
      </c>
      <c r="G15" s="27">
        <v>0</v>
      </c>
      <c r="H15" s="13">
        <v>0</v>
      </c>
      <c r="I15" s="25">
        <v>-70.713999999999999</v>
      </c>
      <c r="J15" s="13">
        <v>-103522.08</v>
      </c>
      <c r="K15" s="25">
        <v>0</v>
      </c>
      <c r="L15" s="13">
        <v>0</v>
      </c>
      <c r="M15" s="23">
        <v>0</v>
      </c>
      <c r="N15" s="13">
        <v>0</v>
      </c>
      <c r="O15" s="23">
        <v>0</v>
      </c>
      <c r="P15" s="13">
        <v>0</v>
      </c>
      <c r="Q15" s="20">
        <v>0</v>
      </c>
      <c r="R15" s="13">
        <v>0</v>
      </c>
      <c r="S15" s="20">
        <v>0</v>
      </c>
      <c r="T15" s="13">
        <v>0</v>
      </c>
      <c r="U15" s="20">
        <v>0</v>
      </c>
      <c r="V15" s="13">
        <v>0</v>
      </c>
      <c r="W15" s="20">
        <v>0</v>
      </c>
      <c r="X15" s="13">
        <v>0</v>
      </c>
      <c r="Y15" s="20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</row>
    <row r="16" spans="1:30">
      <c r="B16" s="15" t="s">
        <v>55</v>
      </c>
      <c r="C16" s="13">
        <v>0</v>
      </c>
      <c r="D16" s="13">
        <v>0</v>
      </c>
      <c r="E16" s="27">
        <v>0</v>
      </c>
      <c r="F16" s="13">
        <v>0</v>
      </c>
      <c r="G16" s="27">
        <v>0</v>
      </c>
      <c r="H16" s="13">
        <v>0</v>
      </c>
      <c r="I16" s="25">
        <v>-4052.5255000000002</v>
      </c>
      <c r="J16" s="13">
        <v>-6243599.6100000013</v>
      </c>
      <c r="K16" s="25">
        <v>246.7945</v>
      </c>
      <c r="L16" s="13">
        <v>243564.74</v>
      </c>
      <c r="M16" s="23">
        <v>0</v>
      </c>
      <c r="N16" s="13">
        <v>0</v>
      </c>
      <c r="O16" s="23">
        <v>0</v>
      </c>
      <c r="P16" s="13">
        <v>0</v>
      </c>
      <c r="Q16" s="20">
        <v>0</v>
      </c>
      <c r="R16" s="13">
        <v>0</v>
      </c>
      <c r="S16" s="20">
        <v>0</v>
      </c>
      <c r="T16" s="13">
        <v>0</v>
      </c>
      <c r="U16" s="20">
        <v>0</v>
      </c>
      <c r="V16" s="13">
        <v>0</v>
      </c>
      <c r="W16" s="20">
        <v>0</v>
      </c>
      <c r="X16" s="13">
        <v>0</v>
      </c>
      <c r="Y16" s="20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</row>
    <row r="17" spans="2:30">
      <c r="B17" s="15" t="s">
        <v>42</v>
      </c>
      <c r="C17" s="13">
        <v>0</v>
      </c>
      <c r="D17" s="13">
        <v>0</v>
      </c>
      <c r="E17" s="27">
        <v>0</v>
      </c>
      <c r="F17" s="13">
        <v>0</v>
      </c>
      <c r="G17" s="27">
        <v>0</v>
      </c>
      <c r="H17" s="13">
        <v>0</v>
      </c>
      <c r="I17" s="25">
        <v>-1679.6949999999997</v>
      </c>
      <c r="J17" s="13">
        <v>-3049218.3100000005</v>
      </c>
      <c r="K17" s="25">
        <v>0</v>
      </c>
      <c r="L17" s="13">
        <v>0</v>
      </c>
      <c r="M17" s="23">
        <v>0</v>
      </c>
      <c r="N17" s="13">
        <v>0</v>
      </c>
      <c r="O17" s="23">
        <v>0</v>
      </c>
      <c r="P17" s="13">
        <v>0</v>
      </c>
      <c r="Q17" s="20">
        <v>0</v>
      </c>
      <c r="R17" s="13">
        <v>0</v>
      </c>
      <c r="S17" s="20">
        <v>0</v>
      </c>
      <c r="T17" s="13">
        <v>0</v>
      </c>
      <c r="U17" s="20">
        <v>0</v>
      </c>
      <c r="V17" s="13">
        <v>0</v>
      </c>
      <c r="W17" s="20">
        <v>0</v>
      </c>
      <c r="X17" s="13">
        <v>0</v>
      </c>
      <c r="Y17" s="20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</row>
    <row r="18" spans="2:30">
      <c r="B18" s="15" t="s">
        <v>90</v>
      </c>
      <c r="C18" s="13">
        <v>0</v>
      </c>
      <c r="D18" s="13">
        <v>0</v>
      </c>
      <c r="E18" s="27">
        <v>0</v>
      </c>
      <c r="F18" s="13">
        <v>0</v>
      </c>
      <c r="G18" s="27">
        <v>0</v>
      </c>
      <c r="H18" s="13">
        <v>0</v>
      </c>
      <c r="I18" s="25">
        <v>-146.63999999999999</v>
      </c>
      <c r="J18" s="13">
        <v>-135.08000000000001</v>
      </c>
      <c r="K18" s="25">
        <v>1.6</v>
      </c>
      <c r="L18" s="13">
        <v>1.6</v>
      </c>
      <c r="M18" s="23">
        <v>0</v>
      </c>
      <c r="N18" s="13">
        <v>0</v>
      </c>
      <c r="O18" s="23">
        <v>0</v>
      </c>
      <c r="P18" s="13">
        <v>0</v>
      </c>
      <c r="Q18" s="20">
        <v>0</v>
      </c>
      <c r="R18" s="13">
        <v>0</v>
      </c>
      <c r="S18" s="20">
        <v>0</v>
      </c>
      <c r="T18" s="13">
        <v>0</v>
      </c>
      <c r="U18" s="20">
        <v>0</v>
      </c>
      <c r="V18" s="13">
        <v>0</v>
      </c>
      <c r="W18" s="20">
        <v>0</v>
      </c>
      <c r="X18" s="13">
        <v>0</v>
      </c>
      <c r="Y18" s="20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</row>
    <row r="19" spans="2:30">
      <c r="B19" s="15" t="s">
        <v>76</v>
      </c>
      <c r="C19" s="13">
        <v>0</v>
      </c>
      <c r="D19" s="13">
        <v>0</v>
      </c>
      <c r="E19" s="27">
        <v>0</v>
      </c>
      <c r="F19" s="13">
        <v>0</v>
      </c>
      <c r="G19" s="27">
        <v>0</v>
      </c>
      <c r="H19" s="13">
        <v>0</v>
      </c>
      <c r="I19" s="25">
        <v>-8.3474000000000004</v>
      </c>
      <c r="J19" s="13">
        <v>-28.19</v>
      </c>
      <c r="K19" s="25">
        <v>0.08</v>
      </c>
      <c r="L19" s="13">
        <v>0.33</v>
      </c>
      <c r="M19" s="23">
        <v>0</v>
      </c>
      <c r="N19" s="13">
        <v>0</v>
      </c>
      <c r="O19" s="23">
        <v>0</v>
      </c>
      <c r="P19" s="13">
        <v>0</v>
      </c>
      <c r="Q19" s="20">
        <v>0</v>
      </c>
      <c r="R19" s="13">
        <v>0</v>
      </c>
      <c r="S19" s="20">
        <v>0</v>
      </c>
      <c r="T19" s="13">
        <v>0</v>
      </c>
      <c r="U19" s="20">
        <v>0</v>
      </c>
      <c r="V19" s="13">
        <v>0</v>
      </c>
      <c r="W19" s="20">
        <v>0</v>
      </c>
      <c r="X19" s="13">
        <v>0</v>
      </c>
      <c r="Y19" s="20">
        <v>0</v>
      </c>
      <c r="Z19" s="13">
        <v>0</v>
      </c>
      <c r="AA19" s="13">
        <v>0</v>
      </c>
      <c r="AB19" s="13">
        <v>0</v>
      </c>
      <c r="AC19" s="13">
        <v>2.9685999999999999</v>
      </c>
      <c r="AD19" s="13">
        <v>12.427879409874</v>
      </c>
    </row>
    <row r="20" spans="2:30">
      <c r="B20" s="15" t="s">
        <v>81</v>
      </c>
      <c r="C20" s="13">
        <v>0</v>
      </c>
      <c r="D20" s="13">
        <v>0</v>
      </c>
      <c r="E20" s="27">
        <v>0</v>
      </c>
      <c r="F20" s="13">
        <v>0</v>
      </c>
      <c r="G20" s="27">
        <v>0</v>
      </c>
      <c r="H20" s="13">
        <v>0</v>
      </c>
      <c r="I20" s="25">
        <v>-8.3474000000000004</v>
      </c>
      <c r="J20" s="13">
        <v>-99.62</v>
      </c>
      <c r="K20" s="25">
        <v>0.08</v>
      </c>
      <c r="L20" s="13">
        <v>1.18</v>
      </c>
      <c r="M20" s="23">
        <v>0</v>
      </c>
      <c r="N20" s="13">
        <v>0</v>
      </c>
      <c r="O20" s="23">
        <v>0</v>
      </c>
      <c r="P20" s="13">
        <v>0</v>
      </c>
      <c r="Q20" s="20">
        <v>0</v>
      </c>
      <c r="R20" s="13">
        <v>0</v>
      </c>
      <c r="S20" s="20">
        <v>0</v>
      </c>
      <c r="T20" s="13">
        <v>0</v>
      </c>
      <c r="U20" s="20">
        <v>0</v>
      </c>
      <c r="V20" s="13">
        <v>0</v>
      </c>
      <c r="W20" s="20">
        <v>0</v>
      </c>
      <c r="X20" s="13">
        <v>0</v>
      </c>
      <c r="Y20" s="20">
        <v>0</v>
      </c>
      <c r="Z20" s="13">
        <v>0</v>
      </c>
      <c r="AA20" s="13">
        <v>0</v>
      </c>
      <c r="AB20" s="13">
        <v>0</v>
      </c>
      <c r="AC20" s="13">
        <v>2.9685999999999999</v>
      </c>
      <c r="AD20" s="13">
        <v>43.893677244015201</v>
      </c>
    </row>
    <row r="21" spans="2:30">
      <c r="B21" s="15" t="s">
        <v>85</v>
      </c>
      <c r="C21" s="13">
        <v>0</v>
      </c>
      <c r="D21" s="13">
        <v>0</v>
      </c>
      <c r="E21" s="27">
        <v>0</v>
      </c>
      <c r="F21" s="13">
        <v>0</v>
      </c>
      <c r="G21" s="27">
        <v>0</v>
      </c>
      <c r="H21" s="13">
        <v>0</v>
      </c>
      <c r="I21" s="25">
        <v>-62.206400000000002</v>
      </c>
      <c r="J21" s="13">
        <v>-264.73</v>
      </c>
      <c r="K21" s="25">
        <v>2.1983999999999999</v>
      </c>
      <c r="L21" s="13">
        <v>3.14</v>
      </c>
      <c r="M21" s="23">
        <v>0</v>
      </c>
      <c r="N21" s="13">
        <v>0</v>
      </c>
      <c r="O21" s="23">
        <v>0</v>
      </c>
      <c r="P21" s="13">
        <v>0</v>
      </c>
      <c r="Q21" s="20">
        <v>0</v>
      </c>
      <c r="R21" s="13">
        <v>0</v>
      </c>
      <c r="S21" s="20">
        <v>0</v>
      </c>
      <c r="T21" s="13">
        <v>0</v>
      </c>
      <c r="U21" s="20">
        <v>0</v>
      </c>
      <c r="V21" s="13">
        <v>0</v>
      </c>
      <c r="W21" s="20">
        <v>0</v>
      </c>
      <c r="X21" s="13">
        <v>0</v>
      </c>
      <c r="Y21" s="20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</row>
    <row r="22" spans="2:30">
      <c r="B22" s="15" t="s">
        <v>107</v>
      </c>
      <c r="C22" s="13">
        <v>0</v>
      </c>
      <c r="D22" s="13">
        <v>0</v>
      </c>
      <c r="E22" s="27">
        <v>0</v>
      </c>
      <c r="F22" s="13">
        <v>0</v>
      </c>
      <c r="G22" s="27">
        <v>0</v>
      </c>
      <c r="H22" s="13">
        <v>0</v>
      </c>
      <c r="I22" s="25">
        <v>-21245</v>
      </c>
      <c r="J22" s="13">
        <v>-21710.9</v>
      </c>
      <c r="K22" s="25">
        <v>0</v>
      </c>
      <c r="L22" s="13">
        <v>0</v>
      </c>
      <c r="M22" s="23">
        <v>0</v>
      </c>
      <c r="N22" s="13">
        <v>0</v>
      </c>
      <c r="O22" s="23">
        <v>0</v>
      </c>
      <c r="P22" s="13">
        <v>0</v>
      </c>
      <c r="Q22" s="20">
        <v>0</v>
      </c>
      <c r="R22" s="13">
        <v>0</v>
      </c>
      <c r="S22" s="20">
        <v>0</v>
      </c>
      <c r="T22" s="13">
        <v>0</v>
      </c>
      <c r="U22" s="20">
        <v>0</v>
      </c>
      <c r="V22" s="13">
        <v>0</v>
      </c>
      <c r="W22" s="20">
        <v>0</v>
      </c>
      <c r="X22" s="13">
        <v>0</v>
      </c>
      <c r="Y22" s="20">
        <v>0</v>
      </c>
      <c r="Z22" s="13">
        <v>0</v>
      </c>
      <c r="AA22" s="13">
        <v>0</v>
      </c>
      <c r="AB22" s="13">
        <v>0</v>
      </c>
      <c r="AC22" s="13">
        <v>436</v>
      </c>
      <c r="AD22" s="13">
        <v>614.87179486900004</v>
      </c>
    </row>
    <row r="23" spans="2:30">
      <c r="B23" s="15" t="s">
        <v>113</v>
      </c>
      <c r="C23" s="13">
        <v>0</v>
      </c>
      <c r="D23" s="13">
        <v>0</v>
      </c>
      <c r="E23" s="27">
        <v>0</v>
      </c>
      <c r="F23" s="13">
        <v>0</v>
      </c>
      <c r="G23" s="27">
        <v>0</v>
      </c>
      <c r="H23" s="13">
        <v>0</v>
      </c>
      <c r="I23" s="25">
        <v>-2325</v>
      </c>
      <c r="J23" s="13">
        <v>0</v>
      </c>
      <c r="K23" s="25">
        <v>0</v>
      </c>
      <c r="L23" s="13">
        <v>0</v>
      </c>
      <c r="M23" s="23">
        <v>0</v>
      </c>
      <c r="N23" s="13">
        <v>0</v>
      </c>
      <c r="O23" s="23">
        <v>0</v>
      </c>
      <c r="P23" s="13">
        <v>0</v>
      </c>
      <c r="Q23" s="20">
        <v>0</v>
      </c>
      <c r="R23" s="13">
        <v>0</v>
      </c>
      <c r="S23" s="20">
        <v>0</v>
      </c>
      <c r="T23" s="13">
        <v>0</v>
      </c>
      <c r="U23" s="20">
        <v>0</v>
      </c>
      <c r="V23" s="13">
        <v>0</v>
      </c>
      <c r="W23" s="20">
        <v>0</v>
      </c>
      <c r="X23" s="13">
        <v>0</v>
      </c>
      <c r="Y23" s="20">
        <v>0</v>
      </c>
      <c r="Z23" s="13">
        <v>0</v>
      </c>
      <c r="AA23" s="13">
        <v>0</v>
      </c>
      <c r="AB23" s="13">
        <v>0</v>
      </c>
      <c r="AC23" s="13">
        <v>1275</v>
      </c>
      <c r="AD23" s="13">
        <v>3006.022450425</v>
      </c>
    </row>
    <row r="24" spans="2:30">
      <c r="B24" s="15" t="s">
        <v>117</v>
      </c>
      <c r="C24" s="13">
        <v>0</v>
      </c>
      <c r="D24" s="13">
        <v>0</v>
      </c>
      <c r="E24" s="27">
        <v>0</v>
      </c>
      <c r="F24" s="13">
        <v>0</v>
      </c>
      <c r="G24" s="27">
        <v>0</v>
      </c>
      <c r="H24" s="13">
        <v>0</v>
      </c>
      <c r="I24" s="25">
        <v>-2040</v>
      </c>
      <c r="J24" s="13">
        <v>0</v>
      </c>
      <c r="K24" s="25">
        <v>0</v>
      </c>
      <c r="L24" s="13">
        <v>0</v>
      </c>
      <c r="M24" s="23">
        <v>0</v>
      </c>
      <c r="N24" s="13">
        <v>0</v>
      </c>
      <c r="O24" s="23">
        <v>0</v>
      </c>
      <c r="P24" s="13">
        <v>0</v>
      </c>
      <c r="Q24" s="20">
        <v>0</v>
      </c>
      <c r="R24" s="13">
        <v>0</v>
      </c>
      <c r="S24" s="20">
        <v>0</v>
      </c>
      <c r="T24" s="13">
        <v>0</v>
      </c>
      <c r="U24" s="20">
        <v>0</v>
      </c>
      <c r="V24" s="13">
        <v>0</v>
      </c>
      <c r="W24" s="20">
        <v>0</v>
      </c>
      <c r="X24" s="13">
        <v>0</v>
      </c>
      <c r="Y24" s="20">
        <v>0</v>
      </c>
      <c r="Z24" s="13">
        <v>0</v>
      </c>
      <c r="AA24" s="13">
        <v>0</v>
      </c>
      <c r="AB24" s="13">
        <v>0</v>
      </c>
      <c r="AC24" s="13">
        <v>360</v>
      </c>
      <c r="AD24" s="13">
        <v>502.66248804000003</v>
      </c>
    </row>
    <row r="25" spans="2:30">
      <c r="B25" s="15" t="s">
        <v>121</v>
      </c>
      <c r="C25" s="13">
        <v>0</v>
      </c>
      <c r="D25" s="13">
        <v>0</v>
      </c>
      <c r="E25" s="27">
        <v>0</v>
      </c>
      <c r="F25" s="13">
        <v>0</v>
      </c>
      <c r="G25" s="27">
        <v>0</v>
      </c>
      <c r="H25" s="13">
        <v>0</v>
      </c>
      <c r="I25" s="25">
        <v>-103455</v>
      </c>
      <c r="J25" s="13">
        <v>-134277.13</v>
      </c>
      <c r="K25" s="25">
        <v>1000</v>
      </c>
      <c r="L25" s="13">
        <v>1593.29</v>
      </c>
      <c r="M25" s="23">
        <v>0</v>
      </c>
      <c r="N25" s="13">
        <v>0</v>
      </c>
      <c r="O25" s="23">
        <v>0</v>
      </c>
      <c r="P25" s="13">
        <v>0</v>
      </c>
      <c r="Q25" s="20">
        <v>0</v>
      </c>
      <c r="R25" s="13">
        <v>0</v>
      </c>
      <c r="S25" s="20">
        <v>0</v>
      </c>
      <c r="T25" s="13">
        <v>0</v>
      </c>
      <c r="U25" s="20">
        <v>0</v>
      </c>
      <c r="V25" s="13">
        <v>0</v>
      </c>
      <c r="W25" s="20">
        <v>0</v>
      </c>
      <c r="X25" s="13">
        <v>0</v>
      </c>
      <c r="Y25" s="20">
        <v>0</v>
      </c>
      <c r="Z25" s="13">
        <v>0</v>
      </c>
      <c r="AA25" s="13">
        <v>0</v>
      </c>
      <c r="AB25" s="13">
        <v>0</v>
      </c>
      <c r="AC25" s="13">
        <v>2770</v>
      </c>
      <c r="AD25" s="13">
        <v>4404.3</v>
      </c>
    </row>
    <row r="26" spans="2:30">
      <c r="B26" s="15" t="s">
        <v>132</v>
      </c>
      <c r="C26" s="13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5">
        <v>-1800</v>
      </c>
      <c r="J26" s="13">
        <v>-2895.04</v>
      </c>
      <c r="K26" s="25">
        <v>900</v>
      </c>
      <c r="L26" s="13">
        <v>1447.52</v>
      </c>
      <c r="M26" s="23">
        <v>0</v>
      </c>
      <c r="N26" s="13">
        <v>0</v>
      </c>
      <c r="O26" s="23">
        <v>0</v>
      </c>
      <c r="P26" s="13">
        <v>0</v>
      </c>
      <c r="Q26" s="20">
        <v>0</v>
      </c>
      <c r="R26" s="13">
        <v>0</v>
      </c>
      <c r="S26" s="20">
        <v>0</v>
      </c>
      <c r="T26" s="13">
        <v>0</v>
      </c>
      <c r="U26" s="20">
        <v>0</v>
      </c>
      <c r="V26" s="13">
        <v>0</v>
      </c>
      <c r="W26" s="20">
        <v>0</v>
      </c>
      <c r="X26" s="13">
        <v>0</v>
      </c>
      <c r="Y26" s="20">
        <v>0</v>
      </c>
      <c r="Z26" s="13">
        <v>0</v>
      </c>
      <c r="AA26" s="13">
        <v>0</v>
      </c>
      <c r="AB26" s="13">
        <v>0</v>
      </c>
      <c r="AC26" s="13">
        <v>900</v>
      </c>
      <c r="AD26" s="13">
        <v>1447.5148758</v>
      </c>
    </row>
    <row r="27" spans="2:30">
      <c r="B27" s="15" t="s">
        <v>153</v>
      </c>
      <c r="C27" s="13">
        <v>0</v>
      </c>
      <c r="D27" s="13">
        <v>0</v>
      </c>
      <c r="E27" s="27">
        <v>0</v>
      </c>
      <c r="F27" s="13">
        <v>0</v>
      </c>
      <c r="G27" s="27">
        <v>0</v>
      </c>
      <c r="H27" s="13">
        <v>0</v>
      </c>
      <c r="I27" s="25">
        <v>-22095</v>
      </c>
      <c r="J27" s="13">
        <v>-437.7</v>
      </c>
      <c r="K27" s="25">
        <v>0</v>
      </c>
      <c r="L27" s="13">
        <v>0</v>
      </c>
      <c r="M27" s="23">
        <v>0</v>
      </c>
      <c r="N27" s="13">
        <v>0</v>
      </c>
      <c r="O27" s="23">
        <v>0</v>
      </c>
      <c r="P27" s="13">
        <v>0</v>
      </c>
      <c r="Q27" s="20">
        <v>0</v>
      </c>
      <c r="R27" s="13">
        <v>0</v>
      </c>
      <c r="S27" s="20">
        <v>0</v>
      </c>
      <c r="T27" s="13">
        <v>0</v>
      </c>
      <c r="U27" s="20">
        <v>0</v>
      </c>
      <c r="V27" s="13">
        <v>0</v>
      </c>
      <c r="W27" s="20">
        <v>0</v>
      </c>
      <c r="X27" s="13">
        <v>0</v>
      </c>
      <c r="Y27" s="20">
        <v>0</v>
      </c>
      <c r="Z27" s="13">
        <v>0</v>
      </c>
      <c r="AA27" s="13">
        <v>0</v>
      </c>
      <c r="AB27" s="13">
        <v>0</v>
      </c>
      <c r="AC27" s="13">
        <v>3405</v>
      </c>
      <c r="AD27" s="13">
        <v>91.741551735000002</v>
      </c>
    </row>
    <row r="28" spans="2:30">
      <c r="B28" s="15" t="s">
        <v>157</v>
      </c>
      <c r="C28" s="13">
        <v>0</v>
      </c>
      <c r="D28" s="13">
        <v>0</v>
      </c>
      <c r="E28" s="27">
        <v>0</v>
      </c>
      <c r="F28" s="13">
        <v>0</v>
      </c>
      <c r="G28" s="27">
        <v>0</v>
      </c>
      <c r="H28" s="13">
        <v>0</v>
      </c>
      <c r="I28" s="25">
        <v>-4000</v>
      </c>
      <c r="J28" s="13">
        <v>0</v>
      </c>
      <c r="K28" s="25">
        <v>0</v>
      </c>
      <c r="L28" s="13">
        <v>0</v>
      </c>
      <c r="M28" s="23">
        <v>0</v>
      </c>
      <c r="N28" s="13">
        <v>0</v>
      </c>
      <c r="O28" s="23">
        <v>0</v>
      </c>
      <c r="P28" s="13">
        <v>0</v>
      </c>
      <c r="Q28" s="20">
        <v>0</v>
      </c>
      <c r="R28" s="13">
        <v>0</v>
      </c>
      <c r="S28" s="20">
        <v>0</v>
      </c>
      <c r="T28" s="13">
        <v>0</v>
      </c>
      <c r="U28" s="20">
        <v>0</v>
      </c>
      <c r="V28" s="13">
        <v>0</v>
      </c>
      <c r="W28" s="20">
        <v>0</v>
      </c>
      <c r="X28" s="13">
        <v>0</v>
      </c>
      <c r="Y28" s="20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</row>
    <row r="29" spans="2:30">
      <c r="B29" s="15" t="s">
        <v>165</v>
      </c>
      <c r="C29" s="13">
        <v>0</v>
      </c>
      <c r="D29" s="13">
        <v>0</v>
      </c>
      <c r="E29" s="27">
        <v>0</v>
      </c>
      <c r="F29" s="13">
        <v>0</v>
      </c>
      <c r="G29" s="27">
        <v>0</v>
      </c>
      <c r="H29" s="13">
        <v>0</v>
      </c>
      <c r="I29" s="25">
        <v>-2040</v>
      </c>
      <c r="J29" s="13">
        <v>0</v>
      </c>
      <c r="K29" s="25">
        <v>0</v>
      </c>
      <c r="L29" s="13">
        <v>0</v>
      </c>
      <c r="M29" s="23">
        <v>0</v>
      </c>
      <c r="N29" s="13">
        <v>0</v>
      </c>
      <c r="O29" s="23">
        <v>0</v>
      </c>
      <c r="P29" s="13">
        <v>0</v>
      </c>
      <c r="Q29" s="20">
        <v>0</v>
      </c>
      <c r="R29" s="13">
        <v>0</v>
      </c>
      <c r="S29" s="20">
        <v>0</v>
      </c>
      <c r="T29" s="13">
        <v>0</v>
      </c>
      <c r="U29" s="20">
        <v>0</v>
      </c>
      <c r="V29" s="13">
        <v>0</v>
      </c>
      <c r="W29" s="20">
        <v>0</v>
      </c>
      <c r="X29" s="13">
        <v>0</v>
      </c>
      <c r="Y29" s="20">
        <v>0</v>
      </c>
      <c r="Z29" s="13">
        <v>0</v>
      </c>
      <c r="AA29" s="13">
        <v>0</v>
      </c>
      <c r="AB29" s="13">
        <v>0</v>
      </c>
      <c r="AC29" s="13">
        <v>2460</v>
      </c>
      <c r="AD29" s="13">
        <v>66.125407620000004</v>
      </c>
    </row>
    <row r="30" spans="2:30">
      <c r="B30" s="15" t="s">
        <v>169</v>
      </c>
      <c r="C30" s="13">
        <v>0</v>
      </c>
      <c r="D30" s="13">
        <v>0</v>
      </c>
      <c r="E30" s="27">
        <v>0</v>
      </c>
      <c r="F30" s="13">
        <v>0</v>
      </c>
      <c r="G30" s="27">
        <v>0</v>
      </c>
      <c r="H30" s="13">
        <v>0</v>
      </c>
      <c r="I30" s="25">
        <v>-106393</v>
      </c>
      <c r="J30" s="13">
        <v>-2690.44</v>
      </c>
      <c r="K30" s="25">
        <v>1000</v>
      </c>
      <c r="L30" s="13">
        <v>31.94</v>
      </c>
      <c r="M30" s="23">
        <v>0</v>
      </c>
      <c r="N30" s="13">
        <v>0</v>
      </c>
      <c r="O30" s="23">
        <v>0</v>
      </c>
      <c r="P30" s="13">
        <v>0</v>
      </c>
      <c r="Q30" s="20">
        <v>0</v>
      </c>
      <c r="R30" s="13">
        <v>0</v>
      </c>
      <c r="S30" s="20">
        <v>0</v>
      </c>
      <c r="T30" s="13">
        <v>0</v>
      </c>
      <c r="U30" s="20">
        <v>0</v>
      </c>
      <c r="V30" s="13">
        <v>0</v>
      </c>
      <c r="W30" s="20">
        <v>0</v>
      </c>
      <c r="X30" s="13">
        <v>0</v>
      </c>
      <c r="Y30" s="20">
        <v>0</v>
      </c>
      <c r="Z30" s="13">
        <v>0</v>
      </c>
      <c r="AA30" s="13">
        <v>0</v>
      </c>
      <c r="AB30" s="13">
        <v>0</v>
      </c>
      <c r="AC30" s="13">
        <v>47777</v>
      </c>
      <c r="AD30" s="13">
        <v>1528.864</v>
      </c>
    </row>
    <row r="31" spans="2:30">
      <c r="B31" s="15" t="s">
        <v>178</v>
      </c>
      <c r="C31" s="13">
        <v>0</v>
      </c>
      <c r="D31" s="13">
        <v>0</v>
      </c>
      <c r="E31" s="27">
        <v>0</v>
      </c>
      <c r="F31" s="13">
        <v>0</v>
      </c>
      <c r="G31" s="27">
        <v>0</v>
      </c>
      <c r="H31" s="13">
        <v>0</v>
      </c>
      <c r="I31" s="25">
        <v>-1800</v>
      </c>
      <c r="J31" s="13">
        <v>-56.08</v>
      </c>
      <c r="K31" s="25">
        <v>900</v>
      </c>
      <c r="L31" s="13">
        <v>28.04</v>
      </c>
      <c r="M31" s="23">
        <v>0</v>
      </c>
      <c r="N31" s="13">
        <v>0</v>
      </c>
      <c r="O31" s="23">
        <v>0</v>
      </c>
      <c r="P31" s="13">
        <v>0</v>
      </c>
      <c r="Q31" s="20">
        <v>0</v>
      </c>
      <c r="R31" s="13">
        <v>0</v>
      </c>
      <c r="S31" s="20">
        <v>0</v>
      </c>
      <c r="T31" s="13">
        <v>0</v>
      </c>
      <c r="U31" s="20">
        <v>0</v>
      </c>
      <c r="V31" s="13">
        <v>0</v>
      </c>
      <c r="W31" s="20">
        <v>0</v>
      </c>
      <c r="X31" s="13">
        <v>0</v>
      </c>
      <c r="Y31" s="20">
        <v>0</v>
      </c>
      <c r="Z31" s="13">
        <v>0</v>
      </c>
      <c r="AA31" s="13">
        <v>0</v>
      </c>
      <c r="AB31" s="13">
        <v>0</v>
      </c>
      <c r="AC31" s="13">
        <v>900</v>
      </c>
      <c r="AD31" s="13">
        <v>28.044019800000001</v>
      </c>
    </row>
    <row r="32" spans="2:30">
      <c r="B32" s="15" t="s">
        <v>222</v>
      </c>
      <c r="C32" s="13">
        <v>0</v>
      </c>
      <c r="D32" s="13">
        <v>0</v>
      </c>
      <c r="E32" s="27">
        <v>0</v>
      </c>
      <c r="F32" s="13">
        <v>0</v>
      </c>
      <c r="G32" s="27">
        <v>0</v>
      </c>
      <c r="H32" s="13">
        <v>0</v>
      </c>
      <c r="I32" s="25">
        <v>-21.2</v>
      </c>
      <c r="J32" s="13">
        <v>-16707</v>
      </c>
      <c r="K32" s="25">
        <v>2</v>
      </c>
      <c r="L32" s="13">
        <v>8353.5</v>
      </c>
      <c r="M32" s="23">
        <v>0</v>
      </c>
      <c r="N32" s="13">
        <v>0</v>
      </c>
      <c r="O32" s="23">
        <v>0</v>
      </c>
      <c r="P32" s="13">
        <v>0</v>
      </c>
      <c r="Q32" s="20">
        <v>0</v>
      </c>
      <c r="R32" s="13">
        <v>0</v>
      </c>
      <c r="S32" s="20">
        <v>0</v>
      </c>
      <c r="T32" s="13">
        <v>0</v>
      </c>
      <c r="U32" s="20">
        <v>0</v>
      </c>
      <c r="V32" s="13">
        <v>0</v>
      </c>
      <c r="W32" s="20">
        <v>0</v>
      </c>
      <c r="X32" s="13">
        <v>0</v>
      </c>
      <c r="Y32" s="20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</row>
    <row r="33" spans="1:30">
      <c r="B33" s="15" t="s">
        <v>227</v>
      </c>
      <c r="C33" s="13">
        <v>0</v>
      </c>
      <c r="D33" s="13">
        <v>0</v>
      </c>
      <c r="E33" s="27">
        <v>0</v>
      </c>
      <c r="F33" s="13">
        <v>0</v>
      </c>
      <c r="G33" s="27">
        <v>0</v>
      </c>
      <c r="H33" s="13">
        <v>0</v>
      </c>
      <c r="I33" s="25">
        <v>-2</v>
      </c>
      <c r="J33" s="13">
        <v>-5293.19</v>
      </c>
      <c r="K33" s="25">
        <v>0</v>
      </c>
      <c r="L33" s="13">
        <v>0</v>
      </c>
      <c r="M33" s="23">
        <v>0</v>
      </c>
      <c r="N33" s="13">
        <v>0</v>
      </c>
      <c r="O33" s="23">
        <v>0</v>
      </c>
      <c r="P33" s="13">
        <v>0</v>
      </c>
      <c r="Q33" s="20">
        <v>0</v>
      </c>
      <c r="R33" s="13">
        <v>0</v>
      </c>
      <c r="S33" s="20">
        <v>0</v>
      </c>
      <c r="T33" s="13">
        <v>0</v>
      </c>
      <c r="U33" s="20">
        <v>0</v>
      </c>
      <c r="V33" s="13">
        <v>0</v>
      </c>
      <c r="W33" s="20">
        <v>0</v>
      </c>
      <c r="X33" s="13">
        <v>0</v>
      </c>
      <c r="Y33" s="20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</row>
    <row r="34" spans="1:30">
      <c r="B34" s="15" t="s">
        <v>238</v>
      </c>
      <c r="C34" s="13">
        <v>0</v>
      </c>
      <c r="D34" s="13">
        <v>0</v>
      </c>
      <c r="E34" s="27">
        <v>0</v>
      </c>
      <c r="F34" s="13">
        <v>0</v>
      </c>
      <c r="G34" s="27">
        <v>0</v>
      </c>
      <c r="H34" s="13">
        <v>0</v>
      </c>
      <c r="I34" s="25">
        <v>-2.1</v>
      </c>
      <c r="J34" s="13">
        <v>-2450.4899999999998</v>
      </c>
      <c r="K34" s="25">
        <v>0</v>
      </c>
      <c r="L34" s="13">
        <v>0</v>
      </c>
      <c r="M34" s="23">
        <v>0</v>
      </c>
      <c r="N34" s="13">
        <v>0</v>
      </c>
      <c r="O34" s="23">
        <v>0</v>
      </c>
      <c r="P34" s="13">
        <v>0</v>
      </c>
      <c r="Q34" s="20">
        <v>0</v>
      </c>
      <c r="R34" s="13">
        <v>0</v>
      </c>
      <c r="S34" s="20">
        <v>0</v>
      </c>
      <c r="T34" s="13">
        <v>0</v>
      </c>
      <c r="U34" s="20">
        <v>0</v>
      </c>
      <c r="V34" s="13">
        <v>0</v>
      </c>
      <c r="W34" s="20">
        <v>0</v>
      </c>
      <c r="X34" s="13">
        <v>0</v>
      </c>
      <c r="Y34" s="20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</row>
    <row r="35" spans="1:30">
      <c r="B35" s="15" t="s">
        <v>250</v>
      </c>
      <c r="C35" s="13">
        <v>0</v>
      </c>
      <c r="D35" s="13">
        <v>0</v>
      </c>
      <c r="E35" s="27">
        <v>0</v>
      </c>
      <c r="F35" s="13">
        <v>0</v>
      </c>
      <c r="G35" s="27">
        <v>0</v>
      </c>
      <c r="H35" s="13">
        <v>0</v>
      </c>
      <c r="I35" s="25">
        <v>-0.32</v>
      </c>
      <c r="J35" s="13">
        <v>0</v>
      </c>
      <c r="K35" s="25">
        <v>0</v>
      </c>
      <c r="L35" s="13">
        <v>0</v>
      </c>
      <c r="M35" s="23">
        <v>0</v>
      </c>
      <c r="N35" s="13">
        <v>0</v>
      </c>
      <c r="O35" s="23">
        <v>0</v>
      </c>
      <c r="P35" s="13">
        <v>0</v>
      </c>
      <c r="Q35" s="20">
        <v>0</v>
      </c>
      <c r="R35" s="13">
        <v>0</v>
      </c>
      <c r="S35" s="20">
        <v>0</v>
      </c>
      <c r="T35" s="13">
        <v>0</v>
      </c>
      <c r="U35" s="20">
        <v>0</v>
      </c>
      <c r="V35" s="13">
        <v>0</v>
      </c>
      <c r="W35" s="20">
        <v>0</v>
      </c>
      <c r="X35" s="13">
        <v>0</v>
      </c>
      <c r="Y35" s="20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</row>
    <row r="36" spans="1:30">
      <c r="B36" s="15" t="s">
        <v>94</v>
      </c>
      <c r="C36" s="13">
        <v>0</v>
      </c>
      <c r="D36" s="13">
        <v>0</v>
      </c>
      <c r="E36" s="27">
        <v>0</v>
      </c>
      <c r="F36" s="13">
        <v>0</v>
      </c>
      <c r="G36" s="27">
        <v>0</v>
      </c>
      <c r="H36" s="13">
        <v>0</v>
      </c>
      <c r="I36" s="25">
        <v>-21.292999999999999</v>
      </c>
      <c r="J36" s="13">
        <v>-386351.30000000005</v>
      </c>
      <c r="K36" s="25">
        <v>0</v>
      </c>
      <c r="L36" s="13">
        <v>0</v>
      </c>
      <c r="M36" s="23">
        <v>0</v>
      </c>
      <c r="N36" s="13">
        <v>0</v>
      </c>
      <c r="O36" s="23">
        <v>0</v>
      </c>
      <c r="P36" s="13">
        <v>0</v>
      </c>
      <c r="Q36" s="20">
        <v>0</v>
      </c>
      <c r="R36" s="13">
        <v>0</v>
      </c>
      <c r="S36" s="20">
        <v>0</v>
      </c>
      <c r="T36" s="13">
        <v>0</v>
      </c>
      <c r="U36" s="20">
        <v>0</v>
      </c>
      <c r="V36" s="13">
        <v>0</v>
      </c>
      <c r="W36" s="20">
        <v>0</v>
      </c>
      <c r="X36" s="13">
        <v>0</v>
      </c>
      <c r="Y36" s="20">
        <v>0</v>
      </c>
      <c r="Z36" s="13">
        <v>0</v>
      </c>
      <c r="AA36" s="13">
        <v>0</v>
      </c>
      <c r="AB36" s="13">
        <v>0</v>
      </c>
      <c r="AC36" s="13">
        <v>4.7060000000000004</v>
      </c>
      <c r="AD36" s="13">
        <v>108182.6791682773</v>
      </c>
    </row>
    <row r="37" spans="1:30">
      <c r="B37" s="15" t="s">
        <v>277</v>
      </c>
      <c r="C37" s="13">
        <v>0</v>
      </c>
      <c r="D37" s="13">
        <v>0</v>
      </c>
      <c r="E37" s="27">
        <v>0</v>
      </c>
      <c r="F37" s="13">
        <v>0</v>
      </c>
      <c r="G37" s="27">
        <v>0</v>
      </c>
      <c r="H37" s="13">
        <v>0</v>
      </c>
      <c r="I37" s="25">
        <v>-109.68499999999999</v>
      </c>
      <c r="J37" s="13">
        <v>-269294.11</v>
      </c>
      <c r="K37" s="25">
        <v>2</v>
      </c>
      <c r="L37" s="13">
        <v>6253.43</v>
      </c>
      <c r="M37" s="23">
        <v>0</v>
      </c>
      <c r="N37" s="13">
        <v>0</v>
      </c>
      <c r="O37" s="23">
        <v>0</v>
      </c>
      <c r="P37" s="13">
        <v>0</v>
      </c>
      <c r="Q37" s="20">
        <v>0</v>
      </c>
      <c r="R37" s="13">
        <v>0</v>
      </c>
      <c r="S37" s="20">
        <v>0</v>
      </c>
      <c r="T37" s="13">
        <v>0</v>
      </c>
      <c r="U37" s="20">
        <v>0</v>
      </c>
      <c r="V37" s="13">
        <v>0</v>
      </c>
      <c r="W37" s="20">
        <v>0</v>
      </c>
      <c r="X37" s="13">
        <v>0</v>
      </c>
      <c r="Y37" s="20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</row>
    <row r="38" spans="1:30">
      <c r="A38" s="15" t="s">
        <v>644</v>
      </c>
      <c r="C38" s="13">
        <v>0</v>
      </c>
      <c r="D38" s="13">
        <v>0</v>
      </c>
      <c r="E38" s="27">
        <v>0</v>
      </c>
      <c r="F38" s="13">
        <v>0</v>
      </c>
      <c r="G38" s="27">
        <v>0</v>
      </c>
      <c r="H38" s="13">
        <v>0</v>
      </c>
      <c r="I38" s="25">
        <v>-273378.07370000001</v>
      </c>
      <c r="J38" s="13">
        <v>-10239031</v>
      </c>
      <c r="K38" s="25">
        <v>4054.7529</v>
      </c>
      <c r="L38" s="13">
        <v>261278.71</v>
      </c>
      <c r="M38" s="23">
        <v>0</v>
      </c>
      <c r="N38" s="13">
        <v>0</v>
      </c>
      <c r="O38" s="23">
        <v>0</v>
      </c>
      <c r="P38" s="13">
        <v>0</v>
      </c>
      <c r="Q38" s="20">
        <v>0</v>
      </c>
      <c r="R38" s="13">
        <v>0</v>
      </c>
      <c r="S38" s="20">
        <v>0</v>
      </c>
      <c r="T38" s="13">
        <v>0</v>
      </c>
      <c r="U38" s="20">
        <v>0</v>
      </c>
      <c r="V38" s="13">
        <v>0</v>
      </c>
      <c r="W38" s="20">
        <v>0</v>
      </c>
      <c r="X38" s="13">
        <v>0</v>
      </c>
      <c r="Y38" s="20">
        <v>0</v>
      </c>
      <c r="Z38" s="13">
        <v>0</v>
      </c>
      <c r="AA38" s="13">
        <v>0</v>
      </c>
      <c r="AB38" s="13">
        <v>0</v>
      </c>
      <c r="AC38" s="13">
        <v>60293.643199999999</v>
      </c>
      <c r="AD38" s="13">
        <v>119929.14731322019</v>
      </c>
    </row>
    <row r="39" spans="1:30">
      <c r="A39" s="15" t="s">
        <v>613</v>
      </c>
      <c r="B39" s="15" t="s">
        <v>483</v>
      </c>
      <c r="C39" s="13">
        <v>0</v>
      </c>
      <c r="D39" s="13">
        <v>0</v>
      </c>
      <c r="E39" s="27">
        <v>0</v>
      </c>
      <c r="F39" s="13">
        <v>0</v>
      </c>
      <c r="G39" s="27">
        <v>0</v>
      </c>
      <c r="H39" s="13">
        <v>0</v>
      </c>
      <c r="I39" s="25">
        <v>0</v>
      </c>
      <c r="J39" s="13">
        <v>0</v>
      </c>
      <c r="K39" s="25">
        <v>0</v>
      </c>
      <c r="L39" s="13">
        <v>0</v>
      </c>
      <c r="M39" s="23">
        <v>0</v>
      </c>
      <c r="N39" s="13">
        <v>0</v>
      </c>
      <c r="O39" s="23">
        <v>0</v>
      </c>
      <c r="P39" s="13">
        <v>0</v>
      </c>
      <c r="Q39" s="20">
        <v>35.07</v>
      </c>
      <c r="R39" s="13">
        <v>74881.899999999994</v>
      </c>
      <c r="S39" s="20">
        <v>-35.07</v>
      </c>
      <c r="T39" s="13">
        <v>-74881.899999999994</v>
      </c>
      <c r="U39" s="20">
        <v>0</v>
      </c>
      <c r="V39" s="13">
        <v>0</v>
      </c>
      <c r="W39" s="20">
        <v>0</v>
      </c>
      <c r="X39" s="13">
        <v>0</v>
      </c>
      <c r="Y39" s="20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</row>
    <row r="40" spans="1:30">
      <c r="B40" s="15" t="s">
        <v>196</v>
      </c>
      <c r="C40" s="13">
        <v>120</v>
      </c>
      <c r="D40" s="13">
        <v>409924.82867203199</v>
      </c>
      <c r="E40" s="27">
        <v>0</v>
      </c>
      <c r="F40" s="13">
        <v>0</v>
      </c>
      <c r="G40" s="27">
        <v>0</v>
      </c>
      <c r="H40" s="13">
        <v>0</v>
      </c>
      <c r="I40" s="25">
        <v>0</v>
      </c>
      <c r="J40" s="13">
        <v>0</v>
      </c>
      <c r="K40" s="25">
        <v>0</v>
      </c>
      <c r="L40" s="13">
        <v>0</v>
      </c>
      <c r="M40" s="23">
        <v>0</v>
      </c>
      <c r="N40" s="13">
        <v>0</v>
      </c>
      <c r="O40" s="23">
        <v>0</v>
      </c>
      <c r="P40" s="13">
        <v>0</v>
      </c>
      <c r="Q40" s="20">
        <v>1001.005</v>
      </c>
      <c r="R40" s="13">
        <v>1911676.3399999999</v>
      </c>
      <c r="S40" s="20">
        <v>-1120.905</v>
      </c>
      <c r="T40" s="13">
        <v>-2075295.74</v>
      </c>
      <c r="U40" s="20">
        <v>0</v>
      </c>
      <c r="V40" s="13">
        <v>0</v>
      </c>
      <c r="W40" s="20">
        <v>0</v>
      </c>
      <c r="X40" s="13">
        <v>0</v>
      </c>
      <c r="Y40" s="20">
        <v>-0.1</v>
      </c>
      <c r="Z40" s="13">
        <v>-311.14999999999998</v>
      </c>
      <c r="AA40" s="13">
        <v>0</v>
      </c>
      <c r="AB40" s="13">
        <v>0</v>
      </c>
      <c r="AC40" s="13">
        <v>0</v>
      </c>
      <c r="AD40" s="13">
        <v>0</v>
      </c>
    </row>
    <row r="41" spans="1:30">
      <c r="B41" s="15" t="s">
        <v>222</v>
      </c>
      <c r="C41" s="13">
        <v>0</v>
      </c>
      <c r="D41" s="13">
        <v>0</v>
      </c>
      <c r="E41" s="27">
        <v>0</v>
      </c>
      <c r="F41" s="13">
        <v>0</v>
      </c>
      <c r="G41" s="27">
        <v>0</v>
      </c>
      <c r="H41" s="13">
        <v>0</v>
      </c>
      <c r="I41" s="25">
        <v>0</v>
      </c>
      <c r="J41" s="13">
        <v>0</v>
      </c>
      <c r="K41" s="25">
        <v>0</v>
      </c>
      <c r="L41" s="13">
        <v>0</v>
      </c>
      <c r="M41" s="23">
        <v>0</v>
      </c>
      <c r="N41" s="13">
        <v>0</v>
      </c>
      <c r="O41" s="23">
        <v>0</v>
      </c>
      <c r="P41" s="13">
        <v>0</v>
      </c>
      <c r="Q41" s="20">
        <v>180</v>
      </c>
      <c r="R41" s="13">
        <v>0</v>
      </c>
      <c r="S41" s="20">
        <v>-180</v>
      </c>
      <c r="T41" s="13">
        <v>0</v>
      </c>
      <c r="U41" s="20">
        <v>0</v>
      </c>
      <c r="V41" s="13">
        <v>0</v>
      </c>
      <c r="W41" s="20">
        <v>0</v>
      </c>
      <c r="X41" s="13">
        <v>0</v>
      </c>
      <c r="Y41" s="20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</row>
    <row r="42" spans="1:30">
      <c r="B42" s="15" t="s">
        <v>227</v>
      </c>
      <c r="C42" s="13">
        <v>5</v>
      </c>
      <c r="D42" s="13">
        <v>14695.4802494217</v>
      </c>
      <c r="E42" s="27">
        <v>0</v>
      </c>
      <c r="F42" s="13">
        <v>0</v>
      </c>
      <c r="G42" s="27">
        <v>0</v>
      </c>
      <c r="H42" s="13">
        <v>0</v>
      </c>
      <c r="I42" s="25">
        <v>0</v>
      </c>
      <c r="J42" s="13">
        <v>0</v>
      </c>
      <c r="K42" s="25">
        <v>0</v>
      </c>
      <c r="L42" s="13">
        <v>0</v>
      </c>
      <c r="M42" s="23">
        <v>0</v>
      </c>
      <c r="N42" s="13">
        <v>0</v>
      </c>
      <c r="O42" s="23">
        <v>0</v>
      </c>
      <c r="P42" s="13">
        <v>0</v>
      </c>
      <c r="Q42" s="20">
        <v>224.35000000000002</v>
      </c>
      <c r="R42" s="13">
        <v>368243.23</v>
      </c>
      <c r="S42" s="20">
        <v>-144.26499999999999</v>
      </c>
      <c r="T42" s="13">
        <v>-294393.64999999997</v>
      </c>
      <c r="U42" s="20">
        <v>0</v>
      </c>
      <c r="V42" s="13">
        <v>0</v>
      </c>
      <c r="W42" s="20">
        <v>0</v>
      </c>
      <c r="X42" s="13">
        <v>0</v>
      </c>
      <c r="Y42" s="20">
        <v>-8.4999999999999992E-2</v>
      </c>
      <c r="Z42" s="13">
        <v>-108.94999999999999</v>
      </c>
      <c r="AA42" s="13">
        <v>0</v>
      </c>
      <c r="AB42" s="13">
        <v>0</v>
      </c>
      <c r="AC42" s="13">
        <v>85</v>
      </c>
      <c r="AD42" s="13">
        <v>212162.21624900872</v>
      </c>
    </row>
    <row r="43" spans="1:30">
      <c r="B43" s="15" t="s">
        <v>238</v>
      </c>
      <c r="C43" s="13">
        <v>0</v>
      </c>
      <c r="D43" s="13">
        <v>0</v>
      </c>
      <c r="E43" s="27">
        <v>0</v>
      </c>
      <c r="F43" s="13">
        <v>0</v>
      </c>
      <c r="G43" s="27">
        <v>0</v>
      </c>
      <c r="H43" s="13">
        <v>0</v>
      </c>
      <c r="I43" s="25">
        <v>0</v>
      </c>
      <c r="J43" s="13">
        <v>0</v>
      </c>
      <c r="K43" s="25">
        <v>0</v>
      </c>
      <c r="L43" s="13">
        <v>0</v>
      </c>
      <c r="M43" s="23">
        <v>0</v>
      </c>
      <c r="N43" s="13">
        <v>0</v>
      </c>
      <c r="O43" s="23">
        <v>0</v>
      </c>
      <c r="P43" s="13">
        <v>0</v>
      </c>
      <c r="Q43" s="20">
        <v>358.15</v>
      </c>
      <c r="R43" s="13">
        <v>624517.81000000006</v>
      </c>
      <c r="S43" s="20">
        <v>-358.15</v>
      </c>
      <c r="T43" s="13">
        <v>-542834.80999999994</v>
      </c>
      <c r="U43" s="20">
        <v>0</v>
      </c>
      <c r="V43" s="13">
        <v>0</v>
      </c>
      <c r="W43" s="20">
        <v>0</v>
      </c>
      <c r="X43" s="13">
        <v>0</v>
      </c>
      <c r="Y43" s="20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</row>
    <row r="44" spans="1:30">
      <c r="B44" s="15" t="s">
        <v>250</v>
      </c>
      <c r="C44" s="13">
        <v>165</v>
      </c>
      <c r="D44" s="13">
        <v>497549.93716623972</v>
      </c>
      <c r="E44" s="27">
        <v>0</v>
      </c>
      <c r="F44" s="13">
        <v>0</v>
      </c>
      <c r="G44" s="27">
        <v>0</v>
      </c>
      <c r="H44" s="13">
        <v>0</v>
      </c>
      <c r="I44" s="25">
        <v>0</v>
      </c>
      <c r="J44" s="13">
        <v>0</v>
      </c>
      <c r="K44" s="25">
        <v>0</v>
      </c>
      <c r="L44" s="13">
        <v>0</v>
      </c>
      <c r="M44" s="23">
        <v>0</v>
      </c>
      <c r="N44" s="13">
        <v>0</v>
      </c>
      <c r="O44" s="23">
        <v>0</v>
      </c>
      <c r="P44" s="13">
        <v>0</v>
      </c>
      <c r="Q44" s="20">
        <v>970</v>
      </c>
      <c r="R44" s="13">
        <v>1333285.9500000002</v>
      </c>
      <c r="S44" s="20">
        <v>-1028.355</v>
      </c>
      <c r="T44" s="13">
        <v>-1436927.2099999997</v>
      </c>
      <c r="U44" s="20">
        <v>0</v>
      </c>
      <c r="V44" s="13">
        <v>0</v>
      </c>
      <c r="W44" s="20">
        <v>0</v>
      </c>
      <c r="X44" s="13">
        <v>0</v>
      </c>
      <c r="Y44" s="20">
        <v>-0.64500000000000002</v>
      </c>
      <c r="Z44" s="13">
        <v>-814.15</v>
      </c>
      <c r="AA44" s="13">
        <v>0</v>
      </c>
      <c r="AB44" s="13">
        <v>0</v>
      </c>
      <c r="AC44" s="13">
        <v>106</v>
      </c>
      <c r="AD44" s="13">
        <v>280016.35357808357</v>
      </c>
    </row>
    <row r="45" spans="1:30">
      <c r="B45" s="15" t="s">
        <v>277</v>
      </c>
      <c r="C45" s="13">
        <v>257</v>
      </c>
      <c r="D45" s="13">
        <v>946814.58803451678</v>
      </c>
      <c r="E45" s="27">
        <v>0</v>
      </c>
      <c r="F45" s="13">
        <v>0</v>
      </c>
      <c r="G45" s="27">
        <v>0</v>
      </c>
      <c r="H45" s="13">
        <v>0</v>
      </c>
      <c r="I45" s="25">
        <v>0</v>
      </c>
      <c r="J45" s="13">
        <v>0</v>
      </c>
      <c r="K45" s="25">
        <v>0</v>
      </c>
      <c r="L45" s="13">
        <v>0</v>
      </c>
      <c r="M45" s="23">
        <v>0</v>
      </c>
      <c r="N45" s="13">
        <v>0</v>
      </c>
      <c r="O45" s="23">
        <v>0</v>
      </c>
      <c r="P45" s="13">
        <v>0</v>
      </c>
      <c r="Q45" s="20">
        <v>5532.84</v>
      </c>
      <c r="R45" s="13">
        <v>10776049.529999999</v>
      </c>
      <c r="S45" s="20">
        <v>-5603.13</v>
      </c>
      <c r="T45" s="13">
        <v>-9758882.7600000016</v>
      </c>
      <c r="U45" s="20">
        <v>0</v>
      </c>
      <c r="V45" s="13">
        <v>0</v>
      </c>
      <c r="W45" s="20">
        <v>0</v>
      </c>
      <c r="X45" s="13">
        <v>0</v>
      </c>
      <c r="Y45" s="20">
        <v>-1.19</v>
      </c>
      <c r="Z45" s="13">
        <v>-2962.3200000000006</v>
      </c>
      <c r="AA45" s="13">
        <v>0</v>
      </c>
      <c r="AB45" s="13">
        <v>0</v>
      </c>
      <c r="AC45" s="13">
        <v>185.51999999999998</v>
      </c>
      <c r="AD45" s="13">
        <v>501168.2661430132</v>
      </c>
    </row>
    <row r="46" spans="1:30">
      <c r="B46" s="15" t="s">
        <v>363</v>
      </c>
      <c r="C46" s="13">
        <v>0</v>
      </c>
      <c r="D46" s="13">
        <v>0</v>
      </c>
      <c r="E46" s="27">
        <v>0</v>
      </c>
      <c r="F46" s="13">
        <v>0</v>
      </c>
      <c r="G46" s="27">
        <v>0</v>
      </c>
      <c r="H46" s="13">
        <v>0</v>
      </c>
      <c r="I46" s="25">
        <v>0</v>
      </c>
      <c r="J46" s="13">
        <v>0</v>
      </c>
      <c r="K46" s="25">
        <v>0</v>
      </c>
      <c r="L46" s="13">
        <v>0</v>
      </c>
      <c r="M46" s="23">
        <v>0</v>
      </c>
      <c r="N46" s="13">
        <v>0</v>
      </c>
      <c r="O46" s="23">
        <v>0</v>
      </c>
      <c r="P46" s="13">
        <v>0</v>
      </c>
      <c r="Q46" s="20">
        <v>238.95400000000001</v>
      </c>
      <c r="R46" s="13">
        <v>550375.92000000004</v>
      </c>
      <c r="S46" s="20">
        <v>-231.83</v>
      </c>
      <c r="T46" s="13">
        <v>-566075.05000000005</v>
      </c>
      <c r="U46" s="20">
        <v>0</v>
      </c>
      <c r="V46" s="13">
        <v>0</v>
      </c>
      <c r="W46" s="20">
        <v>0</v>
      </c>
      <c r="X46" s="13">
        <v>0</v>
      </c>
      <c r="Y46" s="20">
        <v>-0.12400000000000001</v>
      </c>
      <c r="Z46" s="13">
        <v>-336.65</v>
      </c>
      <c r="AA46" s="13">
        <v>0</v>
      </c>
      <c r="AB46" s="13">
        <v>0</v>
      </c>
      <c r="AC46" s="13">
        <v>7</v>
      </c>
      <c r="AD46" s="13">
        <v>213.975108860348</v>
      </c>
    </row>
    <row r="47" spans="1:30">
      <c r="A47" s="15" t="s">
        <v>645</v>
      </c>
      <c r="C47" s="13">
        <v>547</v>
      </c>
      <c r="D47" s="13">
        <v>1868984.8341222103</v>
      </c>
      <c r="E47" s="27">
        <v>0</v>
      </c>
      <c r="F47" s="13">
        <v>0</v>
      </c>
      <c r="G47" s="27">
        <v>0</v>
      </c>
      <c r="H47" s="13">
        <v>0</v>
      </c>
      <c r="I47" s="25">
        <v>0</v>
      </c>
      <c r="J47" s="13">
        <v>0</v>
      </c>
      <c r="K47" s="25">
        <v>0</v>
      </c>
      <c r="L47" s="13">
        <v>0</v>
      </c>
      <c r="M47" s="23">
        <v>0</v>
      </c>
      <c r="N47" s="13">
        <v>0</v>
      </c>
      <c r="O47" s="23">
        <v>0</v>
      </c>
      <c r="P47" s="13">
        <v>0</v>
      </c>
      <c r="Q47" s="20">
        <v>8540.3690000000006</v>
      </c>
      <c r="R47" s="13">
        <v>15639030.68</v>
      </c>
      <c r="S47" s="20">
        <v>-8701.7049999999999</v>
      </c>
      <c r="T47" s="13">
        <v>-14749291.120000001</v>
      </c>
      <c r="U47" s="20">
        <v>0</v>
      </c>
      <c r="V47" s="13">
        <v>0</v>
      </c>
      <c r="W47" s="20">
        <v>0</v>
      </c>
      <c r="X47" s="13">
        <v>0</v>
      </c>
      <c r="Y47" s="20">
        <v>-2.1440000000000001</v>
      </c>
      <c r="Z47" s="13">
        <v>-4533.22</v>
      </c>
      <c r="AA47" s="13">
        <v>0</v>
      </c>
      <c r="AB47" s="13">
        <v>0</v>
      </c>
      <c r="AC47" s="13">
        <v>383.52</v>
      </c>
      <c r="AD47" s="13">
        <v>993560.81107896578</v>
      </c>
    </row>
    <row r="48" spans="1:30">
      <c r="A48" s="15" t="s">
        <v>444</v>
      </c>
      <c r="B48" s="15" t="s">
        <v>196</v>
      </c>
      <c r="C48" s="13">
        <v>21</v>
      </c>
      <c r="D48" s="13">
        <v>68083.743466661996</v>
      </c>
      <c r="E48" s="27">
        <v>0</v>
      </c>
      <c r="F48" s="13">
        <v>0</v>
      </c>
      <c r="G48" s="27">
        <v>0</v>
      </c>
      <c r="H48" s="13">
        <v>0</v>
      </c>
      <c r="I48" s="25">
        <v>0</v>
      </c>
      <c r="J48" s="13">
        <v>0</v>
      </c>
      <c r="K48" s="25">
        <v>0</v>
      </c>
      <c r="L48" s="13">
        <v>0</v>
      </c>
      <c r="M48" s="23">
        <v>0</v>
      </c>
      <c r="N48" s="13">
        <v>0</v>
      </c>
      <c r="O48" s="23">
        <v>0</v>
      </c>
      <c r="P48" s="13">
        <v>0</v>
      </c>
      <c r="Q48" s="20">
        <v>0</v>
      </c>
      <c r="R48" s="13">
        <v>0</v>
      </c>
      <c r="S48" s="20">
        <v>0</v>
      </c>
      <c r="T48" s="13">
        <v>0</v>
      </c>
      <c r="U48" s="20">
        <v>0</v>
      </c>
      <c r="V48" s="13">
        <v>0</v>
      </c>
      <c r="W48" s="20">
        <v>0</v>
      </c>
      <c r="X48" s="13">
        <v>0</v>
      </c>
      <c r="Y48" s="20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</row>
    <row r="49" spans="1:30">
      <c r="B49" s="15" t="s">
        <v>250</v>
      </c>
      <c r="C49" s="13">
        <v>21</v>
      </c>
      <c r="D49" s="13">
        <v>62792.6680653695</v>
      </c>
      <c r="E49" s="27">
        <v>0</v>
      </c>
      <c r="F49" s="13">
        <v>0</v>
      </c>
      <c r="G49" s="27">
        <v>0</v>
      </c>
      <c r="H49" s="13">
        <v>0</v>
      </c>
      <c r="I49" s="25">
        <v>0</v>
      </c>
      <c r="J49" s="13">
        <v>0</v>
      </c>
      <c r="K49" s="25">
        <v>0</v>
      </c>
      <c r="L49" s="13">
        <v>0</v>
      </c>
      <c r="M49" s="23">
        <v>0</v>
      </c>
      <c r="N49" s="13">
        <v>0</v>
      </c>
      <c r="O49" s="23">
        <v>0</v>
      </c>
      <c r="P49" s="13">
        <v>0</v>
      </c>
      <c r="Q49" s="20">
        <v>0</v>
      </c>
      <c r="R49" s="13">
        <v>0</v>
      </c>
      <c r="S49" s="20">
        <v>0</v>
      </c>
      <c r="T49" s="13">
        <v>0</v>
      </c>
      <c r="U49" s="20">
        <v>0</v>
      </c>
      <c r="V49" s="13">
        <v>0</v>
      </c>
      <c r="W49" s="20">
        <v>-21</v>
      </c>
      <c r="X49" s="13">
        <v>-64183.57</v>
      </c>
      <c r="Y49" s="20">
        <v>0</v>
      </c>
      <c r="Z49" s="13">
        <v>0</v>
      </c>
      <c r="AA49" s="13">
        <v>0</v>
      </c>
      <c r="AB49" s="13">
        <v>0</v>
      </c>
      <c r="AC49" s="13">
        <v>42</v>
      </c>
      <c r="AD49" s="13">
        <v>116276.75242974539</v>
      </c>
    </row>
    <row r="50" spans="1:30">
      <c r="B50" s="15" t="s">
        <v>277</v>
      </c>
      <c r="C50" s="13">
        <v>153</v>
      </c>
      <c r="D50" s="13">
        <v>542489.6097237342</v>
      </c>
      <c r="E50" s="27">
        <v>0</v>
      </c>
      <c r="F50" s="13">
        <v>0</v>
      </c>
      <c r="G50" s="27">
        <v>0</v>
      </c>
      <c r="H50" s="13">
        <v>0</v>
      </c>
      <c r="I50" s="25">
        <v>0</v>
      </c>
      <c r="J50" s="13">
        <v>0</v>
      </c>
      <c r="K50" s="25">
        <v>0</v>
      </c>
      <c r="L50" s="13">
        <v>0</v>
      </c>
      <c r="M50" s="23">
        <v>0</v>
      </c>
      <c r="N50" s="13">
        <v>0</v>
      </c>
      <c r="O50" s="23">
        <v>0</v>
      </c>
      <c r="P50" s="13">
        <v>0</v>
      </c>
      <c r="Q50" s="20">
        <v>0</v>
      </c>
      <c r="R50" s="13">
        <v>0</v>
      </c>
      <c r="S50" s="20">
        <v>0</v>
      </c>
      <c r="T50" s="13">
        <v>0</v>
      </c>
      <c r="U50" s="20">
        <v>0</v>
      </c>
      <c r="V50" s="13">
        <v>0</v>
      </c>
      <c r="W50" s="20">
        <v>-150.28</v>
      </c>
      <c r="X50" s="13">
        <v>-322607.79000000004</v>
      </c>
      <c r="Y50" s="20">
        <v>0</v>
      </c>
      <c r="Z50" s="13">
        <v>0</v>
      </c>
      <c r="AA50" s="13">
        <v>0</v>
      </c>
      <c r="AB50" s="13">
        <v>0</v>
      </c>
      <c r="AC50" s="13">
        <v>231.72</v>
      </c>
      <c r="AD50" s="13">
        <v>649482.6637874709</v>
      </c>
    </row>
    <row r="51" spans="1:30">
      <c r="A51" s="15" t="s">
        <v>646</v>
      </c>
      <c r="C51" s="13">
        <v>195</v>
      </c>
      <c r="D51" s="13">
        <v>673366.02125576569</v>
      </c>
      <c r="E51" s="27">
        <v>0</v>
      </c>
      <c r="F51" s="13">
        <v>0</v>
      </c>
      <c r="G51" s="27">
        <v>0</v>
      </c>
      <c r="H51" s="13">
        <v>0</v>
      </c>
      <c r="I51" s="25">
        <v>0</v>
      </c>
      <c r="J51" s="13">
        <v>0</v>
      </c>
      <c r="K51" s="25">
        <v>0</v>
      </c>
      <c r="L51" s="13">
        <v>0</v>
      </c>
      <c r="M51" s="23">
        <v>0</v>
      </c>
      <c r="N51" s="13">
        <v>0</v>
      </c>
      <c r="O51" s="23">
        <v>0</v>
      </c>
      <c r="P51" s="13">
        <v>0</v>
      </c>
      <c r="Q51" s="20">
        <v>0</v>
      </c>
      <c r="R51" s="13">
        <v>0</v>
      </c>
      <c r="S51" s="20">
        <v>0</v>
      </c>
      <c r="T51" s="13">
        <v>0</v>
      </c>
      <c r="U51" s="20">
        <v>0</v>
      </c>
      <c r="V51" s="13">
        <v>0</v>
      </c>
      <c r="W51" s="20">
        <v>-171.28</v>
      </c>
      <c r="X51" s="13">
        <v>-386791.36000000004</v>
      </c>
      <c r="Y51" s="20">
        <v>0</v>
      </c>
      <c r="Z51" s="13">
        <v>0</v>
      </c>
      <c r="AA51" s="13">
        <v>0</v>
      </c>
      <c r="AB51" s="13">
        <v>0</v>
      </c>
      <c r="AC51" s="13">
        <v>273.72000000000003</v>
      </c>
      <c r="AD51" s="13">
        <v>765759.41621721629</v>
      </c>
    </row>
    <row r="52" spans="1:30">
      <c r="A52" s="15" t="s">
        <v>395</v>
      </c>
      <c r="B52" s="15" t="s">
        <v>196</v>
      </c>
      <c r="C52" s="13">
        <v>293.92</v>
      </c>
      <c r="D52" s="13">
        <v>1038103.5074586808</v>
      </c>
      <c r="E52" s="27">
        <v>0</v>
      </c>
      <c r="F52" s="13">
        <v>0</v>
      </c>
      <c r="G52" s="27">
        <v>0</v>
      </c>
      <c r="H52" s="13">
        <v>0</v>
      </c>
      <c r="I52" s="25">
        <v>0</v>
      </c>
      <c r="J52" s="13">
        <v>0</v>
      </c>
      <c r="K52" s="25">
        <v>0</v>
      </c>
      <c r="L52" s="13">
        <v>0</v>
      </c>
      <c r="M52" s="23">
        <v>0</v>
      </c>
      <c r="N52" s="13">
        <v>0</v>
      </c>
      <c r="O52" s="23">
        <v>0</v>
      </c>
      <c r="P52" s="13">
        <v>0</v>
      </c>
      <c r="Q52" s="20">
        <v>0</v>
      </c>
      <c r="R52" s="13">
        <v>0</v>
      </c>
      <c r="S52" s="20">
        <v>0</v>
      </c>
      <c r="T52" s="13">
        <v>0</v>
      </c>
      <c r="U52" s="20">
        <v>0</v>
      </c>
      <c r="V52" s="13">
        <v>0</v>
      </c>
      <c r="W52" s="20">
        <v>-315</v>
      </c>
      <c r="X52" s="13">
        <v>-616938.38</v>
      </c>
      <c r="Y52" s="20">
        <v>0</v>
      </c>
      <c r="Z52" s="13">
        <v>0</v>
      </c>
      <c r="AA52" s="13">
        <v>0</v>
      </c>
      <c r="AB52" s="13">
        <v>0</v>
      </c>
      <c r="AC52" s="13">
        <v>251.92000000000002</v>
      </c>
      <c r="AD52" s="13">
        <v>703438.79638376867</v>
      </c>
    </row>
    <row r="53" spans="1:30">
      <c r="B53" s="15" t="s">
        <v>222</v>
      </c>
      <c r="C53" s="13">
        <v>0.28000000000000003</v>
      </c>
      <c r="D53" s="13">
        <v>1169.49042454396</v>
      </c>
      <c r="E53" s="27">
        <v>0</v>
      </c>
      <c r="F53" s="13">
        <v>0</v>
      </c>
      <c r="G53" s="27">
        <v>0</v>
      </c>
      <c r="H53" s="13">
        <v>0</v>
      </c>
      <c r="I53" s="25">
        <v>0</v>
      </c>
      <c r="J53" s="13">
        <v>0</v>
      </c>
      <c r="K53" s="25">
        <v>0</v>
      </c>
      <c r="L53" s="13">
        <v>0</v>
      </c>
      <c r="M53" s="23">
        <v>0</v>
      </c>
      <c r="N53" s="13">
        <v>0</v>
      </c>
      <c r="O53" s="23">
        <v>0</v>
      </c>
      <c r="P53" s="13">
        <v>0</v>
      </c>
      <c r="Q53" s="20">
        <v>0</v>
      </c>
      <c r="R53" s="13">
        <v>0</v>
      </c>
      <c r="S53" s="20">
        <v>0</v>
      </c>
      <c r="T53" s="13">
        <v>0</v>
      </c>
      <c r="U53" s="20">
        <v>0</v>
      </c>
      <c r="V53" s="13">
        <v>0</v>
      </c>
      <c r="W53" s="20">
        <v>-180</v>
      </c>
      <c r="X53" s="13">
        <v>0</v>
      </c>
      <c r="Y53" s="20">
        <v>0</v>
      </c>
      <c r="Z53" s="13">
        <v>0</v>
      </c>
      <c r="AA53" s="13">
        <v>-0.28000000000000003</v>
      </c>
      <c r="AB53" s="13">
        <v>0</v>
      </c>
      <c r="AC53" s="13">
        <v>0</v>
      </c>
      <c r="AD53" s="13">
        <v>0</v>
      </c>
    </row>
    <row r="54" spans="1:30">
      <c r="B54" s="15" t="s">
        <v>238</v>
      </c>
      <c r="C54" s="13">
        <v>12.6</v>
      </c>
      <c r="D54" s="13">
        <v>40418.213767205401</v>
      </c>
      <c r="AC54" s="13">
        <v>12.6</v>
      </c>
      <c r="AD54" s="13">
        <v>40418.213767205401</v>
      </c>
    </row>
    <row r="55" spans="1:30">
      <c r="B55" s="15" t="s">
        <v>250</v>
      </c>
      <c r="C55" s="13">
        <v>1.08</v>
      </c>
      <c r="D55" s="13">
        <v>3428.19412778268</v>
      </c>
      <c r="AC55" s="13">
        <v>1.08</v>
      </c>
      <c r="AD55" s="13">
        <v>3428.19412778268</v>
      </c>
    </row>
    <row r="56" spans="1:30">
      <c r="B56" s="15" t="s">
        <v>277</v>
      </c>
      <c r="C56" s="13">
        <v>236</v>
      </c>
      <c r="D56" s="13">
        <v>825252.18665931479</v>
      </c>
      <c r="E56" s="27">
        <v>349</v>
      </c>
      <c r="F56" s="13">
        <v>697880</v>
      </c>
      <c r="G56" s="27">
        <v>0</v>
      </c>
      <c r="H56" s="13">
        <v>0</v>
      </c>
      <c r="I56" s="25">
        <v>0</v>
      </c>
      <c r="J56" s="13">
        <v>0</v>
      </c>
      <c r="K56" s="25">
        <v>0</v>
      </c>
      <c r="L56" s="13">
        <v>0</v>
      </c>
      <c r="M56" s="23">
        <v>0</v>
      </c>
      <c r="N56" s="13">
        <v>0</v>
      </c>
      <c r="O56" s="23">
        <v>0</v>
      </c>
      <c r="P56" s="13">
        <v>0</v>
      </c>
      <c r="Q56" s="20">
        <v>0</v>
      </c>
      <c r="R56" s="13">
        <v>0</v>
      </c>
      <c r="S56" s="20">
        <v>0</v>
      </c>
      <c r="T56" s="13">
        <v>0</v>
      </c>
      <c r="U56" s="20">
        <v>21</v>
      </c>
      <c r="V56" s="13">
        <v>0</v>
      </c>
      <c r="W56" s="20">
        <v>-851</v>
      </c>
      <c r="X56" s="13">
        <v>-1922554.8</v>
      </c>
      <c r="Y56" s="20">
        <v>0</v>
      </c>
      <c r="Z56" s="13">
        <v>0</v>
      </c>
      <c r="AA56" s="13">
        <v>0</v>
      </c>
      <c r="AB56" s="13">
        <v>0</v>
      </c>
      <c r="AC56" s="13">
        <v>273</v>
      </c>
      <c r="AD56" s="13">
        <v>720221.71143131971</v>
      </c>
    </row>
    <row r="57" spans="1:30">
      <c r="B57" s="15" t="s">
        <v>363</v>
      </c>
      <c r="C57" s="13">
        <v>1.17</v>
      </c>
      <c r="D57" s="13">
        <v>4999.70837209194</v>
      </c>
      <c r="AC57" s="13">
        <v>1.17</v>
      </c>
      <c r="AD57" s="13">
        <v>4999.70837209194</v>
      </c>
    </row>
    <row r="58" spans="1:30">
      <c r="A58" s="15" t="s">
        <v>647</v>
      </c>
      <c r="C58" s="13">
        <v>545.04999999999995</v>
      </c>
      <c r="D58" s="13">
        <v>1913371.3008096195</v>
      </c>
      <c r="E58" s="27">
        <v>349</v>
      </c>
      <c r="F58" s="13">
        <v>697880</v>
      </c>
      <c r="G58" s="27">
        <v>0</v>
      </c>
      <c r="H58" s="13">
        <v>0</v>
      </c>
      <c r="I58" s="25">
        <v>0</v>
      </c>
      <c r="J58" s="13">
        <v>0</v>
      </c>
      <c r="K58" s="25">
        <v>0</v>
      </c>
      <c r="L58" s="13">
        <v>0</v>
      </c>
      <c r="M58" s="23">
        <v>0</v>
      </c>
      <c r="N58" s="13">
        <v>0</v>
      </c>
      <c r="O58" s="23">
        <v>0</v>
      </c>
      <c r="P58" s="13">
        <v>0</v>
      </c>
      <c r="Q58" s="20">
        <v>0</v>
      </c>
      <c r="R58" s="13">
        <v>0</v>
      </c>
      <c r="S58" s="20">
        <v>0</v>
      </c>
      <c r="T58" s="13">
        <v>0</v>
      </c>
      <c r="U58" s="20">
        <v>21</v>
      </c>
      <c r="V58" s="13">
        <v>0</v>
      </c>
      <c r="W58" s="20">
        <v>-1346</v>
      </c>
      <c r="X58" s="13">
        <v>-2539493.1800000002</v>
      </c>
      <c r="Y58" s="20">
        <v>0</v>
      </c>
      <c r="Z58" s="13">
        <v>0</v>
      </c>
      <c r="AA58" s="13">
        <v>-0.28000000000000003</v>
      </c>
      <c r="AB58" s="13">
        <v>0</v>
      </c>
      <c r="AC58" s="13">
        <v>539.77</v>
      </c>
      <c r="AD58" s="13">
        <v>1472506.6240821683</v>
      </c>
    </row>
    <row r="59" spans="1:30">
      <c r="A59" s="15" t="s">
        <v>473</v>
      </c>
      <c r="B59" s="15" t="s">
        <v>250</v>
      </c>
      <c r="C59" s="13">
        <v>10.48</v>
      </c>
      <c r="D59" s="13">
        <v>33266.180054780001</v>
      </c>
      <c r="E59" s="27">
        <v>0</v>
      </c>
      <c r="F59" s="13">
        <v>0</v>
      </c>
      <c r="G59" s="27">
        <v>0</v>
      </c>
      <c r="H59" s="13">
        <v>0</v>
      </c>
      <c r="I59" s="25">
        <v>0</v>
      </c>
      <c r="J59" s="13">
        <v>0</v>
      </c>
      <c r="K59" s="25">
        <v>0</v>
      </c>
      <c r="L59" s="13">
        <v>0</v>
      </c>
      <c r="M59" s="23">
        <v>0</v>
      </c>
      <c r="N59" s="13">
        <v>0</v>
      </c>
      <c r="O59" s="23">
        <v>0</v>
      </c>
      <c r="P59" s="13">
        <v>0</v>
      </c>
      <c r="Q59" s="20">
        <v>0</v>
      </c>
      <c r="R59" s="13">
        <v>0</v>
      </c>
      <c r="S59" s="20">
        <v>0</v>
      </c>
      <c r="T59" s="13">
        <v>0</v>
      </c>
      <c r="U59" s="20">
        <v>0</v>
      </c>
      <c r="V59" s="13">
        <v>0</v>
      </c>
      <c r="W59" s="20">
        <v>-10</v>
      </c>
      <c r="X59" s="13">
        <v>0</v>
      </c>
      <c r="Y59" s="20">
        <v>0</v>
      </c>
      <c r="Z59" s="13">
        <v>0</v>
      </c>
      <c r="AA59" s="13">
        <v>0</v>
      </c>
      <c r="AB59" s="13">
        <v>0</v>
      </c>
      <c r="AC59" s="13">
        <v>0.48</v>
      </c>
      <c r="AD59" s="13">
        <v>1523.6418345700799</v>
      </c>
    </row>
    <row r="60" spans="1:30">
      <c r="B60" s="15" t="s">
        <v>277</v>
      </c>
      <c r="C60" s="13">
        <v>90.44</v>
      </c>
      <c r="D60" s="13">
        <v>322215.5029551601</v>
      </c>
      <c r="E60" s="27">
        <v>0</v>
      </c>
      <c r="F60" s="13">
        <v>0</v>
      </c>
      <c r="G60" s="27">
        <v>0</v>
      </c>
      <c r="H60" s="13">
        <v>0</v>
      </c>
      <c r="I60" s="25">
        <v>0</v>
      </c>
      <c r="J60" s="13">
        <v>0</v>
      </c>
      <c r="K60" s="25">
        <v>0</v>
      </c>
      <c r="L60" s="13">
        <v>0</v>
      </c>
      <c r="M60" s="23">
        <v>0</v>
      </c>
      <c r="N60" s="13">
        <v>0</v>
      </c>
      <c r="O60" s="23">
        <v>0</v>
      </c>
      <c r="P60" s="13">
        <v>0</v>
      </c>
      <c r="Q60" s="20">
        <v>0</v>
      </c>
      <c r="R60" s="13">
        <v>0</v>
      </c>
      <c r="S60" s="20">
        <v>0</v>
      </c>
      <c r="T60" s="13">
        <v>0</v>
      </c>
      <c r="U60" s="20">
        <v>35.6</v>
      </c>
      <c r="V60" s="13">
        <v>0</v>
      </c>
      <c r="W60" s="20">
        <v>-144.47999999999999</v>
      </c>
      <c r="X60" s="13">
        <v>-120405.72</v>
      </c>
      <c r="Y60" s="20">
        <v>0</v>
      </c>
      <c r="Z60" s="13">
        <v>0</v>
      </c>
      <c r="AA60" s="13">
        <v>0</v>
      </c>
      <c r="AB60" s="13">
        <v>0</v>
      </c>
      <c r="AC60" s="13">
        <v>101.56</v>
      </c>
      <c r="AD60" s="13">
        <v>325928.45095278602</v>
      </c>
    </row>
    <row r="61" spans="1:30">
      <c r="A61" s="15" t="s">
        <v>648</v>
      </c>
      <c r="C61" s="13">
        <v>100.92</v>
      </c>
      <c r="D61" s="13">
        <v>355481.68300994008</v>
      </c>
      <c r="E61" s="27">
        <v>0</v>
      </c>
      <c r="F61" s="13">
        <v>0</v>
      </c>
      <c r="G61" s="27">
        <v>0</v>
      </c>
      <c r="H61" s="13">
        <v>0</v>
      </c>
      <c r="I61" s="25">
        <v>0</v>
      </c>
      <c r="J61" s="13">
        <v>0</v>
      </c>
      <c r="K61" s="25">
        <v>0</v>
      </c>
      <c r="L61" s="13">
        <v>0</v>
      </c>
      <c r="M61" s="23">
        <v>0</v>
      </c>
      <c r="N61" s="13">
        <v>0</v>
      </c>
      <c r="O61" s="23">
        <v>0</v>
      </c>
      <c r="P61" s="13">
        <v>0</v>
      </c>
      <c r="Q61" s="20">
        <v>0</v>
      </c>
      <c r="R61" s="13">
        <v>0</v>
      </c>
      <c r="S61" s="20">
        <v>0</v>
      </c>
      <c r="T61" s="13">
        <v>0</v>
      </c>
      <c r="U61" s="20">
        <v>35.6</v>
      </c>
      <c r="V61" s="13">
        <v>0</v>
      </c>
      <c r="W61" s="20">
        <v>-154.47999999999999</v>
      </c>
      <c r="X61" s="13">
        <v>-120405.72</v>
      </c>
      <c r="Y61" s="20">
        <v>0</v>
      </c>
      <c r="Z61" s="13">
        <v>0</v>
      </c>
      <c r="AA61" s="13">
        <v>0</v>
      </c>
      <c r="AB61" s="13">
        <v>0</v>
      </c>
      <c r="AC61" s="13">
        <v>102.04</v>
      </c>
      <c r="AD61" s="13">
        <v>327452.09278735612</v>
      </c>
    </row>
    <row r="62" spans="1:30">
      <c r="A62" s="15" t="s">
        <v>454</v>
      </c>
      <c r="B62" s="15" t="s">
        <v>196</v>
      </c>
      <c r="C62" s="13">
        <v>0</v>
      </c>
      <c r="D62" s="13">
        <v>0</v>
      </c>
      <c r="E62" s="27">
        <v>0</v>
      </c>
      <c r="F62" s="13">
        <v>0</v>
      </c>
      <c r="G62" s="27">
        <v>0</v>
      </c>
      <c r="H62" s="13">
        <v>0</v>
      </c>
      <c r="I62" s="25">
        <v>0</v>
      </c>
      <c r="J62" s="13">
        <v>0</v>
      </c>
      <c r="K62" s="25">
        <v>0</v>
      </c>
      <c r="L62" s="13">
        <v>0</v>
      </c>
      <c r="M62" s="23">
        <v>0</v>
      </c>
      <c r="N62" s="13">
        <v>0</v>
      </c>
      <c r="O62" s="23">
        <v>0</v>
      </c>
      <c r="P62" s="13">
        <v>0</v>
      </c>
      <c r="Q62" s="20">
        <v>0</v>
      </c>
      <c r="R62" s="13">
        <v>0</v>
      </c>
      <c r="S62" s="20">
        <v>0</v>
      </c>
      <c r="T62" s="13">
        <v>0</v>
      </c>
      <c r="U62" s="20">
        <v>0</v>
      </c>
      <c r="V62" s="13">
        <v>0</v>
      </c>
      <c r="W62" s="20">
        <v>0</v>
      </c>
      <c r="X62" s="13">
        <v>0</v>
      </c>
      <c r="Y62" s="20">
        <v>0</v>
      </c>
      <c r="Z62" s="13">
        <v>0</v>
      </c>
      <c r="AA62" s="13">
        <v>0</v>
      </c>
      <c r="AB62" s="13">
        <v>0</v>
      </c>
      <c r="AC62" s="13">
        <v>50</v>
      </c>
      <c r="AD62" s="13">
        <v>129442.864994403</v>
      </c>
    </row>
    <row r="63" spans="1:30">
      <c r="B63" s="15" t="s">
        <v>277</v>
      </c>
      <c r="C63" s="13">
        <v>377.72</v>
      </c>
      <c r="D63" s="13">
        <v>1448617.113668245</v>
      </c>
      <c r="E63" s="27">
        <v>0</v>
      </c>
      <c r="F63" s="13">
        <v>0</v>
      </c>
      <c r="G63" s="27">
        <v>0</v>
      </c>
      <c r="H63" s="13">
        <v>0</v>
      </c>
      <c r="I63" s="25">
        <v>0</v>
      </c>
      <c r="J63" s="13">
        <v>0</v>
      </c>
      <c r="K63" s="25">
        <v>0</v>
      </c>
      <c r="L63" s="13">
        <v>0</v>
      </c>
      <c r="M63" s="23">
        <v>0</v>
      </c>
      <c r="N63" s="13">
        <v>0</v>
      </c>
      <c r="O63" s="23">
        <v>0</v>
      </c>
      <c r="P63" s="13">
        <v>0</v>
      </c>
      <c r="Q63" s="20">
        <v>0</v>
      </c>
      <c r="R63" s="13">
        <v>0</v>
      </c>
      <c r="S63" s="20">
        <v>0</v>
      </c>
      <c r="T63" s="13">
        <v>0</v>
      </c>
      <c r="U63" s="20">
        <v>0</v>
      </c>
      <c r="V63" s="13">
        <v>0</v>
      </c>
      <c r="W63" s="20">
        <v>-376.84000000000003</v>
      </c>
      <c r="X63" s="13">
        <v>-739107.5</v>
      </c>
      <c r="Y63" s="20">
        <v>0</v>
      </c>
      <c r="Z63" s="13">
        <v>0</v>
      </c>
      <c r="AA63" s="13">
        <v>0</v>
      </c>
      <c r="AB63" s="13">
        <v>0</v>
      </c>
      <c r="AC63" s="13">
        <v>320.88</v>
      </c>
      <c r="AD63" s="13">
        <v>883809.14203695348</v>
      </c>
    </row>
    <row r="64" spans="1:30">
      <c r="A64" s="15" t="s">
        <v>649</v>
      </c>
      <c r="C64" s="13">
        <v>377.72</v>
      </c>
      <c r="D64" s="13">
        <v>1448617.113668245</v>
      </c>
      <c r="E64" s="27">
        <v>0</v>
      </c>
      <c r="F64" s="13">
        <v>0</v>
      </c>
      <c r="G64" s="27">
        <v>0</v>
      </c>
      <c r="H64" s="13">
        <v>0</v>
      </c>
      <c r="I64" s="25">
        <v>0</v>
      </c>
      <c r="J64" s="13">
        <v>0</v>
      </c>
      <c r="K64" s="25">
        <v>0</v>
      </c>
      <c r="L64" s="13">
        <v>0</v>
      </c>
      <c r="M64" s="23">
        <v>0</v>
      </c>
      <c r="N64" s="13">
        <v>0</v>
      </c>
      <c r="O64" s="23">
        <v>0</v>
      </c>
      <c r="P64" s="13">
        <v>0</v>
      </c>
      <c r="Q64" s="20">
        <v>0</v>
      </c>
      <c r="R64" s="13">
        <v>0</v>
      </c>
      <c r="S64" s="20">
        <v>0</v>
      </c>
      <c r="T64" s="13">
        <v>0</v>
      </c>
      <c r="U64" s="20">
        <v>0</v>
      </c>
      <c r="V64" s="13">
        <v>0</v>
      </c>
      <c r="W64" s="20">
        <v>-376.84000000000003</v>
      </c>
      <c r="X64" s="13">
        <v>-739107.5</v>
      </c>
      <c r="Y64" s="20">
        <v>0</v>
      </c>
      <c r="Z64" s="13">
        <v>0</v>
      </c>
      <c r="AA64" s="13">
        <v>0</v>
      </c>
      <c r="AB64" s="13">
        <v>0</v>
      </c>
      <c r="AC64" s="13">
        <v>370.88</v>
      </c>
      <c r="AD64" s="13">
        <v>1013252.0070313565</v>
      </c>
    </row>
    <row r="65" spans="1:30">
      <c r="A65" s="15" t="s">
        <v>485</v>
      </c>
      <c r="B65" s="15" t="s">
        <v>483</v>
      </c>
      <c r="C65" s="13">
        <v>75.051000000000002</v>
      </c>
      <c r="D65" s="13">
        <v>161797.5482240027</v>
      </c>
      <c r="E65" s="27">
        <v>49.963999999999999</v>
      </c>
      <c r="F65" s="13">
        <v>106118.23</v>
      </c>
      <c r="G65" s="27">
        <v>0</v>
      </c>
      <c r="H65" s="13">
        <v>0</v>
      </c>
      <c r="I65" s="25">
        <v>0</v>
      </c>
      <c r="J65" s="13">
        <v>0</v>
      </c>
      <c r="K65" s="25">
        <v>0</v>
      </c>
      <c r="L65" s="13">
        <v>0</v>
      </c>
      <c r="M65" s="23">
        <v>0</v>
      </c>
      <c r="N65" s="13">
        <v>0</v>
      </c>
      <c r="O65" s="23">
        <v>0</v>
      </c>
      <c r="P65" s="13">
        <v>0</v>
      </c>
      <c r="Q65" s="20">
        <v>-35.07</v>
      </c>
      <c r="R65" s="13">
        <v>-74881.899999999994</v>
      </c>
      <c r="S65" s="20">
        <v>0</v>
      </c>
      <c r="T65" s="13">
        <v>0</v>
      </c>
      <c r="U65" s="20">
        <v>0</v>
      </c>
      <c r="V65" s="13">
        <v>0</v>
      </c>
      <c r="W65" s="20">
        <v>0</v>
      </c>
      <c r="X65" s="13">
        <v>0</v>
      </c>
      <c r="Y65" s="20">
        <v>0</v>
      </c>
      <c r="Z65" s="13">
        <v>0</v>
      </c>
      <c r="AA65" s="13">
        <v>0</v>
      </c>
      <c r="AB65" s="13">
        <v>0</v>
      </c>
      <c r="AC65" s="13">
        <v>19.231000000000002</v>
      </c>
      <c r="AD65" s="13">
        <v>40844.601769724301</v>
      </c>
    </row>
    <row r="66" spans="1:30">
      <c r="B66" s="15" t="s">
        <v>55</v>
      </c>
      <c r="C66" s="13">
        <v>41.8</v>
      </c>
      <c r="D66" s="13">
        <v>99913.451364776498</v>
      </c>
      <c r="E66" s="27">
        <v>4336.5720000000001</v>
      </c>
      <c r="F66" s="13">
        <v>7509018.3900000015</v>
      </c>
      <c r="G66" s="27">
        <v>-405.65999999999997</v>
      </c>
      <c r="H66" s="13">
        <v>-818712.71000000008</v>
      </c>
      <c r="I66" s="25">
        <v>0</v>
      </c>
      <c r="J66" s="13">
        <v>0</v>
      </c>
      <c r="K66" s="25">
        <v>0</v>
      </c>
      <c r="L66" s="13">
        <v>0</v>
      </c>
      <c r="M66" s="23">
        <v>0</v>
      </c>
      <c r="N66" s="13">
        <v>0</v>
      </c>
      <c r="O66" s="23">
        <v>0</v>
      </c>
      <c r="P66" s="13">
        <v>0</v>
      </c>
      <c r="Q66" s="20">
        <v>0</v>
      </c>
      <c r="R66" s="13">
        <v>0</v>
      </c>
      <c r="S66" s="20">
        <v>0</v>
      </c>
      <c r="T66" s="13">
        <v>0</v>
      </c>
      <c r="U66" s="20">
        <v>0</v>
      </c>
      <c r="V66" s="13">
        <v>0</v>
      </c>
      <c r="W66" s="20">
        <v>0</v>
      </c>
      <c r="X66" s="13">
        <v>0</v>
      </c>
      <c r="Y66" s="20">
        <v>0</v>
      </c>
      <c r="Z66" s="13">
        <v>0</v>
      </c>
      <c r="AA66" s="13">
        <v>0</v>
      </c>
      <c r="AB66" s="13">
        <v>0</v>
      </c>
      <c r="AC66" s="13">
        <v>117.057</v>
      </c>
      <c r="AD66" s="13">
        <v>270021.49372456502</v>
      </c>
    </row>
    <row r="67" spans="1:30">
      <c r="B67" s="15" t="s">
        <v>42</v>
      </c>
      <c r="C67" s="13">
        <v>0</v>
      </c>
      <c r="D67" s="13">
        <v>0</v>
      </c>
      <c r="E67" s="27">
        <v>1530.2079999999999</v>
      </c>
      <c r="F67" s="13">
        <v>3221925.03</v>
      </c>
      <c r="G67" s="27">
        <v>-50.512999999999998</v>
      </c>
      <c r="H67" s="13">
        <v>-113318.99</v>
      </c>
      <c r="I67" s="25">
        <v>0</v>
      </c>
      <c r="J67" s="13">
        <v>0</v>
      </c>
      <c r="K67" s="25">
        <v>0</v>
      </c>
      <c r="L67" s="13">
        <v>0</v>
      </c>
      <c r="M67" s="23">
        <v>0</v>
      </c>
      <c r="N67" s="13">
        <v>0</v>
      </c>
      <c r="O67" s="23">
        <v>0</v>
      </c>
      <c r="P67" s="13">
        <v>0</v>
      </c>
      <c r="Q67" s="20">
        <v>0</v>
      </c>
      <c r="R67" s="13">
        <v>0</v>
      </c>
      <c r="S67" s="20">
        <v>0</v>
      </c>
      <c r="T67" s="13">
        <v>0</v>
      </c>
      <c r="U67" s="20">
        <v>0</v>
      </c>
      <c r="V67" s="13">
        <v>0</v>
      </c>
      <c r="W67" s="20">
        <v>0</v>
      </c>
      <c r="X67" s="13">
        <v>0</v>
      </c>
      <c r="Y67" s="20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</row>
    <row r="68" spans="1:30">
      <c r="B68" s="15" t="s">
        <v>121</v>
      </c>
      <c r="C68" s="13">
        <v>0</v>
      </c>
      <c r="D68" s="13">
        <v>0</v>
      </c>
      <c r="E68" s="27">
        <v>0</v>
      </c>
      <c r="F68" s="13">
        <v>0</v>
      </c>
      <c r="G68" s="27">
        <v>0</v>
      </c>
      <c r="H68" s="13">
        <v>0</v>
      </c>
      <c r="I68" s="25">
        <v>0</v>
      </c>
      <c r="J68" s="13">
        <v>0</v>
      </c>
      <c r="K68" s="25">
        <v>0</v>
      </c>
      <c r="L68" s="13">
        <v>0</v>
      </c>
      <c r="M68" s="23">
        <v>0</v>
      </c>
      <c r="N68" s="13">
        <v>0</v>
      </c>
      <c r="O68" s="23">
        <v>0</v>
      </c>
      <c r="P68" s="13">
        <v>0</v>
      </c>
      <c r="Q68" s="20">
        <v>0</v>
      </c>
      <c r="R68" s="13">
        <v>0</v>
      </c>
      <c r="S68" s="20">
        <v>0</v>
      </c>
      <c r="T68" s="13">
        <v>0</v>
      </c>
      <c r="U68" s="20">
        <v>0</v>
      </c>
      <c r="V68" s="13">
        <v>0</v>
      </c>
      <c r="W68" s="20">
        <v>0</v>
      </c>
      <c r="X68" s="13">
        <v>0</v>
      </c>
      <c r="Y68" s="20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</row>
    <row r="69" spans="1:30">
      <c r="A69" s="15" t="s">
        <v>650</v>
      </c>
      <c r="C69" s="13">
        <v>116.851</v>
      </c>
      <c r="D69" s="13">
        <v>261710.9995887792</v>
      </c>
      <c r="E69" s="27">
        <v>5916.7439999999997</v>
      </c>
      <c r="F69" s="13">
        <v>10837061.650000002</v>
      </c>
      <c r="G69" s="27">
        <v>-456.17299999999994</v>
      </c>
      <c r="H69" s="13">
        <v>-932031.70000000007</v>
      </c>
      <c r="I69" s="25">
        <v>0</v>
      </c>
      <c r="J69" s="13">
        <v>0</v>
      </c>
      <c r="K69" s="25">
        <v>0</v>
      </c>
      <c r="L69" s="13">
        <v>0</v>
      </c>
      <c r="M69" s="23">
        <v>0</v>
      </c>
      <c r="N69" s="13">
        <v>0</v>
      </c>
      <c r="O69" s="23">
        <v>0</v>
      </c>
      <c r="P69" s="13">
        <v>0</v>
      </c>
      <c r="Q69" s="20">
        <v>-35.07</v>
      </c>
      <c r="R69" s="13">
        <v>-74881.899999999994</v>
      </c>
      <c r="S69" s="20">
        <v>0</v>
      </c>
      <c r="T69" s="13">
        <v>0</v>
      </c>
      <c r="U69" s="20">
        <v>0</v>
      </c>
      <c r="V69" s="13">
        <v>0</v>
      </c>
      <c r="W69" s="20">
        <v>0</v>
      </c>
      <c r="X69" s="13">
        <v>0</v>
      </c>
      <c r="Y69" s="20">
        <v>0</v>
      </c>
      <c r="Z69" s="13">
        <v>0</v>
      </c>
      <c r="AA69" s="13">
        <v>0</v>
      </c>
      <c r="AB69" s="13">
        <v>0</v>
      </c>
      <c r="AC69" s="13">
        <v>136.28800000000001</v>
      </c>
      <c r="AD69" s="13">
        <v>310866.0954942893</v>
      </c>
    </row>
    <row r="70" spans="1:30">
      <c r="A70" s="15" t="s">
        <v>481</v>
      </c>
      <c r="B70" s="15" t="s">
        <v>227</v>
      </c>
      <c r="C70" s="13">
        <v>0</v>
      </c>
      <c r="D70" s="13">
        <v>0</v>
      </c>
      <c r="E70" s="27">
        <v>0</v>
      </c>
      <c r="F70" s="13">
        <v>0</v>
      </c>
      <c r="G70" s="27">
        <v>0</v>
      </c>
      <c r="H70" s="13">
        <v>0</v>
      </c>
      <c r="I70" s="25">
        <v>0</v>
      </c>
      <c r="J70" s="13">
        <v>0</v>
      </c>
      <c r="K70" s="25">
        <v>0</v>
      </c>
      <c r="L70" s="13">
        <v>0</v>
      </c>
      <c r="M70" s="23">
        <v>0</v>
      </c>
      <c r="N70" s="13">
        <v>0</v>
      </c>
      <c r="O70" s="23">
        <v>0</v>
      </c>
      <c r="P70" s="13">
        <v>0</v>
      </c>
      <c r="Q70" s="20">
        <v>-9</v>
      </c>
      <c r="R70" s="13">
        <v>-26532.42</v>
      </c>
      <c r="S70" s="20">
        <v>0</v>
      </c>
      <c r="T70" s="13">
        <v>0</v>
      </c>
      <c r="U70" s="20">
        <v>0</v>
      </c>
      <c r="V70" s="13">
        <v>0</v>
      </c>
      <c r="W70" s="20">
        <v>0</v>
      </c>
      <c r="X70" s="13">
        <v>0</v>
      </c>
      <c r="Y70" s="20">
        <v>0</v>
      </c>
      <c r="Z70" s="13">
        <v>0</v>
      </c>
      <c r="AA70" s="13">
        <v>0</v>
      </c>
      <c r="AB70" s="13">
        <v>0</v>
      </c>
      <c r="AC70" s="13">
        <v>5</v>
      </c>
      <c r="AD70" s="13">
        <v>13797.404695104251</v>
      </c>
    </row>
    <row r="71" spans="1:30">
      <c r="B71" s="15" t="s">
        <v>277</v>
      </c>
      <c r="C71" s="13">
        <v>35.200000000000003</v>
      </c>
      <c r="D71" s="13">
        <v>132509.65581546488</v>
      </c>
      <c r="E71" s="27">
        <v>0</v>
      </c>
      <c r="F71" s="13">
        <v>0</v>
      </c>
      <c r="G71" s="27">
        <v>0</v>
      </c>
      <c r="H71" s="13">
        <v>0</v>
      </c>
      <c r="I71" s="25">
        <v>0</v>
      </c>
      <c r="J71" s="13">
        <v>0</v>
      </c>
      <c r="K71" s="25">
        <v>0</v>
      </c>
      <c r="L71" s="13">
        <v>0</v>
      </c>
      <c r="M71" s="23">
        <v>0</v>
      </c>
      <c r="N71" s="13">
        <v>0</v>
      </c>
      <c r="O71" s="23">
        <v>0</v>
      </c>
      <c r="P71" s="13">
        <v>0</v>
      </c>
      <c r="Q71" s="20">
        <v>-99.2</v>
      </c>
      <c r="R71" s="13">
        <v>-142528.46</v>
      </c>
      <c r="S71" s="20">
        <v>0</v>
      </c>
      <c r="T71" s="13">
        <v>0</v>
      </c>
      <c r="U71" s="20">
        <v>0</v>
      </c>
      <c r="V71" s="13">
        <v>0</v>
      </c>
      <c r="W71" s="20">
        <v>0</v>
      </c>
      <c r="X71" s="13">
        <v>0</v>
      </c>
      <c r="Y71" s="20">
        <v>0</v>
      </c>
      <c r="Z71" s="13">
        <v>0</v>
      </c>
      <c r="AA71" s="13">
        <v>-12</v>
      </c>
      <c r="AB71" s="13">
        <v>-24041.38</v>
      </c>
      <c r="AC71" s="13">
        <v>5</v>
      </c>
      <c r="AD71" s="13">
        <v>12387.699507704399</v>
      </c>
    </row>
    <row r="72" spans="1:30">
      <c r="B72" s="15" t="s">
        <v>363</v>
      </c>
      <c r="C72" s="13">
        <v>0</v>
      </c>
      <c r="D72" s="13">
        <v>0</v>
      </c>
      <c r="E72" s="27">
        <v>62</v>
      </c>
      <c r="F72" s="13">
        <v>226300</v>
      </c>
      <c r="G72" s="27">
        <v>0</v>
      </c>
      <c r="H72" s="13">
        <v>0</v>
      </c>
      <c r="I72" s="25">
        <v>0</v>
      </c>
      <c r="J72" s="13">
        <v>0</v>
      </c>
      <c r="K72" s="25">
        <v>0</v>
      </c>
      <c r="L72" s="13">
        <v>0</v>
      </c>
      <c r="M72" s="23">
        <v>0</v>
      </c>
      <c r="N72" s="13">
        <v>0</v>
      </c>
      <c r="O72" s="23">
        <v>0</v>
      </c>
      <c r="P72" s="13">
        <v>0</v>
      </c>
      <c r="Q72" s="20">
        <v>-20</v>
      </c>
      <c r="R72" s="13">
        <v>-24972.95</v>
      </c>
      <c r="S72" s="20">
        <v>0</v>
      </c>
      <c r="T72" s="13">
        <v>0</v>
      </c>
      <c r="U72" s="20">
        <v>0</v>
      </c>
      <c r="V72" s="13">
        <v>0</v>
      </c>
      <c r="W72" s="20">
        <v>0</v>
      </c>
      <c r="X72" s="13">
        <v>0</v>
      </c>
      <c r="Y72" s="20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</row>
    <row r="73" spans="1:30">
      <c r="A73" s="15" t="s">
        <v>651</v>
      </c>
      <c r="C73" s="13">
        <v>35.200000000000003</v>
      </c>
      <c r="D73" s="13">
        <v>132509.65581546488</v>
      </c>
      <c r="E73" s="27">
        <v>62</v>
      </c>
      <c r="F73" s="13">
        <v>226300</v>
      </c>
      <c r="G73" s="27">
        <v>0</v>
      </c>
      <c r="H73" s="13">
        <v>0</v>
      </c>
      <c r="I73" s="25">
        <v>0</v>
      </c>
      <c r="J73" s="13">
        <v>0</v>
      </c>
      <c r="K73" s="25">
        <v>0</v>
      </c>
      <c r="L73" s="13">
        <v>0</v>
      </c>
      <c r="M73" s="23">
        <v>0</v>
      </c>
      <c r="N73" s="13">
        <v>0</v>
      </c>
      <c r="O73" s="23">
        <v>0</v>
      </c>
      <c r="P73" s="13">
        <v>0</v>
      </c>
      <c r="Q73" s="20">
        <v>-128.19999999999999</v>
      </c>
      <c r="R73" s="13">
        <v>-194033.83000000002</v>
      </c>
      <c r="S73" s="20">
        <v>0</v>
      </c>
      <c r="T73" s="13">
        <v>0</v>
      </c>
      <c r="U73" s="20">
        <v>0</v>
      </c>
      <c r="V73" s="13">
        <v>0</v>
      </c>
      <c r="W73" s="20">
        <v>0</v>
      </c>
      <c r="X73" s="13">
        <v>0</v>
      </c>
      <c r="Y73" s="20">
        <v>0</v>
      </c>
      <c r="Z73" s="13">
        <v>0</v>
      </c>
      <c r="AA73" s="13">
        <v>-12</v>
      </c>
      <c r="AB73" s="13">
        <v>-24041.38</v>
      </c>
      <c r="AC73" s="13">
        <v>10</v>
      </c>
      <c r="AD73" s="13">
        <v>26185.104202808652</v>
      </c>
    </row>
    <row r="74" spans="1:30">
      <c r="A74" s="15" t="s">
        <v>418</v>
      </c>
      <c r="B74" s="15" t="s">
        <v>196</v>
      </c>
      <c r="C74" s="13">
        <v>17</v>
      </c>
      <c r="D74" s="13">
        <v>55115.411377773897</v>
      </c>
      <c r="AC74" s="13">
        <v>17</v>
      </c>
      <c r="AD74" s="13">
        <v>55115.411377773897</v>
      </c>
    </row>
    <row r="75" spans="1:30">
      <c r="B75" s="15" t="s">
        <v>250</v>
      </c>
      <c r="C75" s="13">
        <v>117.28</v>
      </c>
      <c r="D75" s="13">
        <v>364543.16385247966</v>
      </c>
      <c r="E75" s="27">
        <v>0</v>
      </c>
      <c r="F75" s="13">
        <v>0</v>
      </c>
      <c r="G75" s="27">
        <v>0</v>
      </c>
      <c r="H75" s="13">
        <v>0</v>
      </c>
      <c r="I75" s="25">
        <v>0</v>
      </c>
      <c r="J75" s="13">
        <v>0</v>
      </c>
      <c r="K75" s="25">
        <v>0</v>
      </c>
      <c r="L75" s="13">
        <v>0</v>
      </c>
      <c r="M75" s="23">
        <v>0</v>
      </c>
      <c r="N75" s="13">
        <v>0</v>
      </c>
      <c r="O75" s="23">
        <v>0</v>
      </c>
      <c r="P75" s="13">
        <v>0</v>
      </c>
      <c r="Q75" s="20">
        <v>0</v>
      </c>
      <c r="R75" s="13">
        <v>0</v>
      </c>
      <c r="S75" s="20">
        <v>0</v>
      </c>
      <c r="T75" s="13">
        <v>0</v>
      </c>
      <c r="U75" s="20">
        <v>11</v>
      </c>
      <c r="V75" s="13">
        <v>0</v>
      </c>
      <c r="W75" s="20">
        <v>-53</v>
      </c>
      <c r="X75" s="13">
        <v>-66028.36</v>
      </c>
      <c r="Y75" s="20">
        <v>0</v>
      </c>
      <c r="Z75" s="13">
        <v>0</v>
      </c>
      <c r="AA75" s="13">
        <v>0</v>
      </c>
      <c r="AB75" s="13">
        <v>0</v>
      </c>
      <c r="AC75" s="13">
        <v>180.28</v>
      </c>
      <c r="AD75" s="13">
        <v>517555.55418789439</v>
      </c>
    </row>
    <row r="76" spans="1:30">
      <c r="B76" s="15" t="s">
        <v>277</v>
      </c>
      <c r="C76" s="13">
        <v>359.12</v>
      </c>
      <c r="D76" s="13">
        <v>1287046.2332303484</v>
      </c>
      <c r="E76" s="27">
        <v>0</v>
      </c>
      <c r="F76" s="13">
        <v>0</v>
      </c>
      <c r="G76" s="27">
        <v>0</v>
      </c>
      <c r="H76" s="13">
        <v>0</v>
      </c>
      <c r="I76" s="25">
        <v>0</v>
      </c>
      <c r="J76" s="13">
        <v>0</v>
      </c>
      <c r="K76" s="25">
        <v>0</v>
      </c>
      <c r="L76" s="13">
        <v>0</v>
      </c>
      <c r="M76" s="23">
        <v>0</v>
      </c>
      <c r="N76" s="13">
        <v>0</v>
      </c>
      <c r="O76" s="23">
        <v>0</v>
      </c>
      <c r="P76" s="13">
        <v>0</v>
      </c>
      <c r="Q76" s="20">
        <v>0</v>
      </c>
      <c r="R76" s="13">
        <v>0</v>
      </c>
      <c r="S76" s="20">
        <v>0</v>
      </c>
      <c r="T76" s="13">
        <v>0</v>
      </c>
      <c r="U76" s="20">
        <v>0</v>
      </c>
      <c r="V76" s="13">
        <v>0</v>
      </c>
      <c r="W76" s="20">
        <v>-952</v>
      </c>
      <c r="X76" s="13">
        <v>-2638708.52</v>
      </c>
      <c r="Y76" s="20">
        <v>0</v>
      </c>
      <c r="Z76" s="13">
        <v>0</v>
      </c>
      <c r="AA76" s="13">
        <v>0</v>
      </c>
      <c r="AB76" s="13">
        <v>0</v>
      </c>
      <c r="AC76" s="13">
        <v>121.12</v>
      </c>
      <c r="AD76" s="13">
        <v>324327.83605363249</v>
      </c>
    </row>
    <row r="77" spans="1:30">
      <c r="B77" s="15" t="s">
        <v>363</v>
      </c>
      <c r="C77" s="13">
        <v>0</v>
      </c>
      <c r="D77" s="13">
        <v>0</v>
      </c>
      <c r="E77" s="27">
        <v>63</v>
      </c>
      <c r="F77" s="13">
        <v>228060</v>
      </c>
      <c r="G77" s="27">
        <v>0</v>
      </c>
      <c r="H77" s="13">
        <v>0</v>
      </c>
      <c r="I77" s="25">
        <v>0</v>
      </c>
      <c r="J77" s="13">
        <v>0</v>
      </c>
      <c r="K77" s="25">
        <v>0</v>
      </c>
      <c r="L77" s="13">
        <v>0</v>
      </c>
      <c r="M77" s="23">
        <v>0</v>
      </c>
      <c r="N77" s="13">
        <v>0</v>
      </c>
      <c r="O77" s="23">
        <v>0</v>
      </c>
      <c r="P77" s="13">
        <v>0</v>
      </c>
      <c r="Q77" s="20">
        <v>0</v>
      </c>
      <c r="R77" s="13">
        <v>0</v>
      </c>
      <c r="S77" s="20">
        <v>0</v>
      </c>
      <c r="T77" s="13">
        <v>0</v>
      </c>
      <c r="U77" s="20">
        <v>41.954000000000001</v>
      </c>
      <c r="V77" s="13">
        <v>123235.14</v>
      </c>
      <c r="W77" s="20">
        <v>-146.95400000000001</v>
      </c>
      <c r="X77" s="13">
        <v>-504790.57</v>
      </c>
      <c r="Y77" s="20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</row>
    <row r="78" spans="1:30">
      <c r="A78" s="15" t="s">
        <v>652</v>
      </c>
      <c r="C78" s="13">
        <v>493.4</v>
      </c>
      <c r="D78" s="13">
        <v>1706704.8084606021</v>
      </c>
      <c r="E78" s="27">
        <v>63</v>
      </c>
      <c r="F78" s="13">
        <v>228060</v>
      </c>
      <c r="G78" s="27">
        <v>0</v>
      </c>
      <c r="H78" s="13">
        <v>0</v>
      </c>
      <c r="I78" s="25">
        <v>0</v>
      </c>
      <c r="J78" s="13">
        <v>0</v>
      </c>
      <c r="K78" s="25">
        <v>0</v>
      </c>
      <c r="L78" s="13">
        <v>0</v>
      </c>
      <c r="M78" s="23">
        <v>0</v>
      </c>
      <c r="N78" s="13">
        <v>0</v>
      </c>
      <c r="O78" s="23">
        <v>0</v>
      </c>
      <c r="P78" s="13">
        <v>0</v>
      </c>
      <c r="Q78" s="20">
        <v>0</v>
      </c>
      <c r="R78" s="13">
        <v>0</v>
      </c>
      <c r="S78" s="20">
        <v>0</v>
      </c>
      <c r="T78" s="13">
        <v>0</v>
      </c>
      <c r="U78" s="20">
        <v>52.954000000000001</v>
      </c>
      <c r="V78" s="13">
        <v>123235.14</v>
      </c>
      <c r="W78" s="20">
        <v>-1151.954</v>
      </c>
      <c r="X78" s="13">
        <v>-3209527.4499999997</v>
      </c>
      <c r="Y78" s="20">
        <v>0</v>
      </c>
      <c r="Z78" s="13">
        <v>0</v>
      </c>
      <c r="AA78" s="13">
        <v>0</v>
      </c>
      <c r="AB78" s="13">
        <v>0</v>
      </c>
      <c r="AC78" s="13">
        <v>318.39999999999998</v>
      </c>
      <c r="AD78" s="13">
        <v>896998.80161930085</v>
      </c>
    </row>
    <row r="79" spans="1:30">
      <c r="A79" s="15" t="s">
        <v>461</v>
      </c>
      <c r="B79" s="15" t="s">
        <v>250</v>
      </c>
      <c r="C79" s="13">
        <v>171.5</v>
      </c>
      <c r="D79" s="13">
        <v>530938.44443571067</v>
      </c>
      <c r="E79" s="27">
        <v>0</v>
      </c>
      <c r="F79" s="13">
        <v>0</v>
      </c>
      <c r="G79" s="27">
        <v>0</v>
      </c>
      <c r="H79" s="13">
        <v>0</v>
      </c>
      <c r="I79" s="25">
        <v>0</v>
      </c>
      <c r="J79" s="13">
        <v>0</v>
      </c>
      <c r="K79" s="25">
        <v>0</v>
      </c>
      <c r="L79" s="13">
        <v>0</v>
      </c>
      <c r="M79" s="23">
        <v>0</v>
      </c>
      <c r="N79" s="13">
        <v>0</v>
      </c>
      <c r="O79" s="23">
        <v>0</v>
      </c>
      <c r="P79" s="13">
        <v>0</v>
      </c>
      <c r="Q79" s="20">
        <v>0</v>
      </c>
      <c r="R79" s="13">
        <v>0</v>
      </c>
      <c r="S79" s="20">
        <v>0</v>
      </c>
      <c r="T79" s="13">
        <v>0</v>
      </c>
      <c r="U79" s="20">
        <v>0</v>
      </c>
      <c r="V79" s="13">
        <v>0</v>
      </c>
      <c r="W79" s="20">
        <v>-300</v>
      </c>
      <c r="X79" s="13">
        <v>-544721.47</v>
      </c>
      <c r="Y79" s="20">
        <v>0</v>
      </c>
      <c r="Z79" s="13">
        <v>0</v>
      </c>
      <c r="AA79" s="13">
        <v>0</v>
      </c>
      <c r="AB79" s="13">
        <v>0</v>
      </c>
      <c r="AC79" s="13">
        <v>296.5</v>
      </c>
      <c r="AD79" s="13">
        <v>804892.99991038116</v>
      </c>
    </row>
    <row r="80" spans="1:30">
      <c r="B80" s="15" t="s">
        <v>277</v>
      </c>
      <c r="C80" s="13">
        <v>69.39</v>
      </c>
      <c r="D80" s="13">
        <v>241748.02374179292</v>
      </c>
      <c r="E80" s="27">
        <v>0</v>
      </c>
      <c r="F80" s="13">
        <v>0</v>
      </c>
      <c r="G80" s="27">
        <v>0</v>
      </c>
      <c r="H80" s="13">
        <v>0</v>
      </c>
      <c r="I80" s="25">
        <v>0</v>
      </c>
      <c r="J80" s="13">
        <v>0</v>
      </c>
      <c r="K80" s="25">
        <v>0</v>
      </c>
      <c r="L80" s="13">
        <v>0</v>
      </c>
      <c r="M80" s="23">
        <v>0</v>
      </c>
      <c r="N80" s="13">
        <v>0</v>
      </c>
      <c r="O80" s="23">
        <v>0</v>
      </c>
      <c r="P80" s="13">
        <v>0</v>
      </c>
      <c r="Q80" s="20">
        <v>0</v>
      </c>
      <c r="R80" s="13">
        <v>0</v>
      </c>
      <c r="S80" s="20">
        <v>0</v>
      </c>
      <c r="T80" s="13">
        <v>0</v>
      </c>
      <c r="U80" s="20">
        <v>0</v>
      </c>
      <c r="V80" s="13">
        <v>0</v>
      </c>
      <c r="W80" s="20">
        <v>-140</v>
      </c>
      <c r="X80" s="13">
        <v>-401628.89</v>
      </c>
      <c r="Y80" s="20">
        <v>0</v>
      </c>
      <c r="Z80" s="13">
        <v>0</v>
      </c>
      <c r="AA80" s="13">
        <v>0</v>
      </c>
      <c r="AB80" s="13">
        <v>0</v>
      </c>
      <c r="AC80" s="13">
        <v>109.39</v>
      </c>
      <c r="AD80" s="13">
        <v>302652.49262689892</v>
      </c>
    </row>
    <row r="81" spans="1:30">
      <c r="A81" s="15" t="s">
        <v>653</v>
      </c>
      <c r="C81" s="13">
        <v>240.89</v>
      </c>
      <c r="D81" s="13">
        <v>772686.46817750356</v>
      </c>
      <c r="E81" s="27">
        <v>0</v>
      </c>
      <c r="F81" s="13">
        <v>0</v>
      </c>
      <c r="G81" s="27">
        <v>0</v>
      </c>
      <c r="H81" s="13">
        <v>0</v>
      </c>
      <c r="I81" s="25">
        <v>0</v>
      </c>
      <c r="J81" s="13">
        <v>0</v>
      </c>
      <c r="K81" s="25">
        <v>0</v>
      </c>
      <c r="L81" s="13">
        <v>0</v>
      </c>
      <c r="M81" s="23">
        <v>0</v>
      </c>
      <c r="N81" s="13">
        <v>0</v>
      </c>
      <c r="O81" s="23">
        <v>0</v>
      </c>
      <c r="P81" s="13">
        <v>0</v>
      </c>
      <c r="Q81" s="20">
        <v>0</v>
      </c>
      <c r="R81" s="13">
        <v>0</v>
      </c>
      <c r="S81" s="20">
        <v>0</v>
      </c>
      <c r="T81" s="13">
        <v>0</v>
      </c>
      <c r="U81" s="20">
        <v>0</v>
      </c>
      <c r="V81" s="13">
        <v>0</v>
      </c>
      <c r="W81" s="20">
        <v>-440</v>
      </c>
      <c r="X81" s="13">
        <v>-946350.36</v>
      </c>
      <c r="Y81" s="20">
        <v>0</v>
      </c>
      <c r="Z81" s="13">
        <v>0</v>
      </c>
      <c r="AA81" s="13">
        <v>0</v>
      </c>
      <c r="AB81" s="13">
        <v>0</v>
      </c>
      <c r="AC81" s="13">
        <v>405.89</v>
      </c>
      <c r="AD81" s="13">
        <v>1107545.4925372801</v>
      </c>
    </row>
    <row r="82" spans="1:30">
      <c r="A82" s="15" t="s">
        <v>551</v>
      </c>
      <c r="B82" s="15" t="s">
        <v>549</v>
      </c>
      <c r="C82" s="13">
        <v>145.22300000000001</v>
      </c>
      <c r="D82" s="13">
        <v>375684.45846283756</v>
      </c>
      <c r="E82" s="27">
        <v>0</v>
      </c>
      <c r="F82" s="13">
        <v>0</v>
      </c>
      <c r="G82" s="27">
        <v>0</v>
      </c>
      <c r="H82" s="13">
        <v>0</v>
      </c>
      <c r="I82" s="25">
        <v>-2306.5229999999997</v>
      </c>
      <c r="J82" s="13">
        <v>-2663744.62</v>
      </c>
      <c r="K82" s="25">
        <v>80.879000000000005</v>
      </c>
      <c r="L82" s="13">
        <v>0</v>
      </c>
      <c r="M82" s="23">
        <v>3327.4759999999997</v>
      </c>
      <c r="N82" s="13">
        <v>3977346.5</v>
      </c>
      <c r="O82" s="23">
        <v>-1226.3399999999999</v>
      </c>
      <c r="P82" s="13">
        <v>-593044.33000000007</v>
      </c>
      <c r="Q82" s="20">
        <v>0</v>
      </c>
      <c r="R82" s="13">
        <v>0</v>
      </c>
      <c r="S82" s="20">
        <v>0</v>
      </c>
      <c r="T82" s="13">
        <v>0</v>
      </c>
      <c r="U82" s="20">
        <v>0</v>
      </c>
      <c r="V82" s="13">
        <v>0</v>
      </c>
      <c r="W82" s="20">
        <v>0</v>
      </c>
      <c r="X82" s="13">
        <v>0</v>
      </c>
      <c r="Y82" s="20">
        <v>0</v>
      </c>
      <c r="Z82" s="13">
        <v>0</v>
      </c>
      <c r="AA82" s="13">
        <v>0</v>
      </c>
      <c r="AB82" s="13">
        <v>0</v>
      </c>
      <c r="AC82" s="13">
        <v>20.715</v>
      </c>
      <c r="AD82" s="13">
        <v>56305.3947872926</v>
      </c>
    </row>
    <row r="83" spans="1:30">
      <c r="A83" s="15" t="s">
        <v>654</v>
      </c>
      <c r="C83" s="13">
        <v>145.22300000000001</v>
      </c>
      <c r="D83" s="13">
        <v>375684.45846283756</v>
      </c>
      <c r="E83" s="27">
        <v>0</v>
      </c>
      <c r="F83" s="13">
        <v>0</v>
      </c>
      <c r="G83" s="27">
        <v>0</v>
      </c>
      <c r="H83" s="13">
        <v>0</v>
      </c>
      <c r="I83" s="25">
        <v>-2306.5229999999997</v>
      </c>
      <c r="J83" s="13">
        <v>-2663744.62</v>
      </c>
      <c r="K83" s="25">
        <v>80.879000000000005</v>
      </c>
      <c r="L83" s="13">
        <v>0</v>
      </c>
      <c r="M83" s="23">
        <v>3327.4759999999997</v>
      </c>
      <c r="N83" s="13">
        <v>3977346.5</v>
      </c>
      <c r="O83" s="23">
        <v>-1226.3399999999999</v>
      </c>
      <c r="P83" s="13">
        <v>-593044.33000000007</v>
      </c>
      <c r="Q83" s="20">
        <v>0</v>
      </c>
      <c r="R83" s="13">
        <v>0</v>
      </c>
      <c r="S83" s="20">
        <v>0</v>
      </c>
      <c r="T83" s="13">
        <v>0</v>
      </c>
      <c r="U83" s="20">
        <v>0</v>
      </c>
      <c r="V83" s="13">
        <v>0</v>
      </c>
      <c r="W83" s="20">
        <v>0</v>
      </c>
      <c r="X83" s="13">
        <v>0</v>
      </c>
      <c r="Y83" s="20">
        <v>0</v>
      </c>
      <c r="Z83" s="13">
        <v>0</v>
      </c>
      <c r="AA83" s="13">
        <v>0</v>
      </c>
      <c r="AB83" s="13">
        <v>0</v>
      </c>
      <c r="AC83" s="13">
        <v>20.715</v>
      </c>
      <c r="AD83" s="13">
        <v>56305.3947872926</v>
      </c>
    </row>
    <row r="84" spans="1:30">
      <c r="A84" s="15" t="s">
        <v>544</v>
      </c>
      <c r="B84" s="15" t="s">
        <v>55</v>
      </c>
      <c r="C84" s="13">
        <v>0</v>
      </c>
      <c r="D84" s="13">
        <v>0</v>
      </c>
      <c r="E84" s="27">
        <v>0</v>
      </c>
      <c r="F84" s="13">
        <v>0</v>
      </c>
      <c r="G84" s="27">
        <v>0</v>
      </c>
      <c r="H84" s="13">
        <v>0</v>
      </c>
      <c r="I84" s="25">
        <v>-1815.864</v>
      </c>
      <c r="J84" s="13">
        <v>-3210924.5599999996</v>
      </c>
      <c r="K84" s="25">
        <v>431.334</v>
      </c>
      <c r="L84" s="13">
        <v>425263</v>
      </c>
      <c r="M84" s="23">
        <v>0</v>
      </c>
      <c r="N84" s="13">
        <v>0</v>
      </c>
      <c r="O84" s="23">
        <v>0</v>
      </c>
      <c r="P84" s="13">
        <v>0</v>
      </c>
      <c r="Q84" s="20">
        <v>0</v>
      </c>
      <c r="R84" s="13">
        <v>0</v>
      </c>
      <c r="S84" s="20">
        <v>0</v>
      </c>
      <c r="T84" s="13">
        <v>0</v>
      </c>
      <c r="U84" s="20">
        <v>0</v>
      </c>
      <c r="V84" s="13">
        <v>0</v>
      </c>
      <c r="W84" s="20">
        <v>0</v>
      </c>
      <c r="X84" s="13">
        <v>0</v>
      </c>
      <c r="Y84" s="20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</row>
    <row r="85" spans="1:30">
      <c r="B85" s="15" t="s">
        <v>42</v>
      </c>
      <c r="C85" s="13">
        <v>0</v>
      </c>
      <c r="D85" s="13">
        <v>0</v>
      </c>
      <c r="E85" s="27">
        <v>0</v>
      </c>
      <c r="F85" s="13">
        <v>0</v>
      </c>
      <c r="G85" s="27">
        <v>0</v>
      </c>
      <c r="H85" s="13">
        <v>0</v>
      </c>
      <c r="I85" s="25">
        <v>-813.10084000000006</v>
      </c>
      <c r="J85" s="13">
        <v>-682671.01</v>
      </c>
      <c r="K85" s="25">
        <v>106.96584</v>
      </c>
      <c r="L85" s="13">
        <v>0</v>
      </c>
      <c r="M85" s="23">
        <v>0</v>
      </c>
      <c r="N85" s="13">
        <v>0</v>
      </c>
      <c r="O85" s="23">
        <v>0</v>
      </c>
      <c r="P85" s="13">
        <v>0</v>
      </c>
      <c r="Q85" s="20">
        <v>0</v>
      </c>
      <c r="R85" s="13">
        <v>0</v>
      </c>
      <c r="S85" s="20">
        <v>0</v>
      </c>
      <c r="T85" s="13">
        <v>0</v>
      </c>
      <c r="U85" s="20">
        <v>0</v>
      </c>
      <c r="V85" s="13">
        <v>0</v>
      </c>
      <c r="W85" s="20">
        <v>0</v>
      </c>
      <c r="X85" s="13">
        <v>0</v>
      </c>
      <c r="Y85" s="20">
        <v>0</v>
      </c>
      <c r="Z85" s="13">
        <v>0</v>
      </c>
      <c r="AA85" s="13">
        <v>0</v>
      </c>
      <c r="AB85" s="13">
        <v>0</v>
      </c>
      <c r="AC85" s="13">
        <v>30.080000000000002</v>
      </c>
      <c r="AD85" s="13">
        <v>68782.365414826985</v>
      </c>
    </row>
    <row r="86" spans="1:30">
      <c r="B86" s="15" t="s">
        <v>90</v>
      </c>
      <c r="C86" s="13">
        <v>0</v>
      </c>
      <c r="D86" s="13">
        <v>0</v>
      </c>
      <c r="E86" s="27">
        <v>0</v>
      </c>
      <c r="F86" s="13">
        <v>0</v>
      </c>
      <c r="G86" s="27">
        <v>0</v>
      </c>
      <c r="H86" s="13">
        <v>0</v>
      </c>
      <c r="I86" s="25">
        <v>-16.207999999999998</v>
      </c>
      <c r="J86" s="13">
        <v>-2.81</v>
      </c>
      <c r="K86" s="25">
        <v>0</v>
      </c>
      <c r="L86" s="13">
        <v>0</v>
      </c>
      <c r="M86" s="23">
        <v>0</v>
      </c>
      <c r="N86" s="13">
        <v>0</v>
      </c>
      <c r="O86" s="23">
        <v>0</v>
      </c>
      <c r="P86" s="13">
        <v>0</v>
      </c>
      <c r="Q86" s="20">
        <v>0</v>
      </c>
      <c r="R86" s="13">
        <v>0</v>
      </c>
      <c r="S86" s="20">
        <v>0</v>
      </c>
      <c r="T86" s="13">
        <v>0</v>
      </c>
      <c r="U86" s="20">
        <v>0</v>
      </c>
      <c r="V86" s="13">
        <v>0</v>
      </c>
      <c r="W86" s="20">
        <v>0</v>
      </c>
      <c r="X86" s="13">
        <v>0</v>
      </c>
      <c r="Y86" s="20">
        <v>0</v>
      </c>
      <c r="Z86" s="13">
        <v>0</v>
      </c>
      <c r="AA86" s="13">
        <v>0</v>
      </c>
      <c r="AB86" s="13">
        <v>0</v>
      </c>
      <c r="AC86" s="13">
        <v>3.7919999999999998</v>
      </c>
      <c r="AD86" s="13">
        <v>3.7919999999999998</v>
      </c>
    </row>
    <row r="87" spans="1:30">
      <c r="B87" s="15" t="s">
        <v>76</v>
      </c>
      <c r="C87" s="13">
        <v>0</v>
      </c>
      <c r="D87" s="13">
        <v>0</v>
      </c>
      <c r="E87" s="27">
        <v>0</v>
      </c>
      <c r="F87" s="13">
        <v>0</v>
      </c>
      <c r="G87" s="27">
        <v>0</v>
      </c>
      <c r="H87" s="13">
        <v>0</v>
      </c>
      <c r="I87" s="25">
        <v>-0.81040000000000001</v>
      </c>
      <c r="J87" s="13">
        <v>-0.59</v>
      </c>
      <c r="K87" s="25">
        <v>0</v>
      </c>
      <c r="L87" s="13">
        <v>0</v>
      </c>
      <c r="M87" s="23">
        <v>0</v>
      </c>
      <c r="N87" s="13">
        <v>0</v>
      </c>
      <c r="O87" s="23">
        <v>0</v>
      </c>
      <c r="P87" s="13">
        <v>0</v>
      </c>
      <c r="Q87" s="20">
        <v>0</v>
      </c>
      <c r="R87" s="13">
        <v>0</v>
      </c>
      <c r="S87" s="20">
        <v>0</v>
      </c>
      <c r="T87" s="13">
        <v>0</v>
      </c>
      <c r="U87" s="20">
        <v>0</v>
      </c>
      <c r="V87" s="13">
        <v>0</v>
      </c>
      <c r="W87" s="20">
        <v>0</v>
      </c>
      <c r="X87" s="13">
        <v>0</v>
      </c>
      <c r="Y87" s="20">
        <v>0</v>
      </c>
      <c r="Z87" s="13">
        <v>0</v>
      </c>
      <c r="AA87" s="13">
        <v>0</v>
      </c>
      <c r="AB87" s="13">
        <v>0</v>
      </c>
      <c r="AC87" s="13">
        <v>4.1896000000000004</v>
      </c>
      <c r="AD87" s="13">
        <v>17.539528254263999</v>
      </c>
    </row>
    <row r="88" spans="1:30">
      <c r="B88" s="15" t="s">
        <v>81</v>
      </c>
      <c r="C88" s="13">
        <v>0</v>
      </c>
      <c r="D88" s="13">
        <v>0</v>
      </c>
      <c r="E88" s="27">
        <v>0</v>
      </c>
      <c r="F88" s="13">
        <v>0</v>
      </c>
      <c r="G88" s="27">
        <v>0</v>
      </c>
      <c r="H88" s="13">
        <v>0</v>
      </c>
      <c r="I88" s="25">
        <v>-1.3044</v>
      </c>
      <c r="J88" s="13">
        <v>-9.3800000000000008</v>
      </c>
      <c r="K88" s="25">
        <v>0.49399999999999999</v>
      </c>
      <c r="L88" s="13">
        <v>7.3</v>
      </c>
      <c r="M88" s="23">
        <v>0</v>
      </c>
      <c r="N88" s="13">
        <v>0</v>
      </c>
      <c r="O88" s="23">
        <v>0</v>
      </c>
      <c r="P88" s="13">
        <v>0</v>
      </c>
      <c r="Q88" s="20">
        <v>0</v>
      </c>
      <c r="R88" s="13">
        <v>0</v>
      </c>
      <c r="S88" s="20">
        <v>0</v>
      </c>
      <c r="T88" s="13">
        <v>0</v>
      </c>
      <c r="U88" s="20">
        <v>0</v>
      </c>
      <c r="V88" s="13">
        <v>0</v>
      </c>
      <c r="W88" s="20">
        <v>0</v>
      </c>
      <c r="X88" s="13">
        <v>0</v>
      </c>
      <c r="Y88" s="20">
        <v>0</v>
      </c>
      <c r="Z88" s="13">
        <v>0</v>
      </c>
      <c r="AA88" s="13">
        <v>0</v>
      </c>
      <c r="AB88" s="13">
        <v>0</v>
      </c>
      <c r="AC88" s="13">
        <v>4.1896000000000004</v>
      </c>
      <c r="AD88" s="13">
        <v>61.947365822787198</v>
      </c>
    </row>
    <row r="89" spans="1:30">
      <c r="B89" s="15" t="s">
        <v>85</v>
      </c>
      <c r="C89" s="13">
        <v>0</v>
      </c>
      <c r="D89" s="13">
        <v>0</v>
      </c>
      <c r="E89" s="27">
        <v>0</v>
      </c>
      <c r="F89" s="13">
        <v>0</v>
      </c>
      <c r="G89" s="27">
        <v>0</v>
      </c>
      <c r="H89" s="13">
        <v>0</v>
      </c>
      <c r="I89" s="25">
        <v>-5.2991999999999999</v>
      </c>
      <c r="J89" s="13">
        <v>-5.5</v>
      </c>
      <c r="K89" s="25">
        <v>0</v>
      </c>
      <c r="L89" s="13">
        <v>0</v>
      </c>
      <c r="M89" s="23">
        <v>0</v>
      </c>
      <c r="N89" s="13">
        <v>0</v>
      </c>
      <c r="O89" s="23">
        <v>0</v>
      </c>
      <c r="P89" s="13">
        <v>0</v>
      </c>
      <c r="Q89" s="20">
        <v>0</v>
      </c>
      <c r="R89" s="13">
        <v>0</v>
      </c>
      <c r="S89" s="20">
        <v>0</v>
      </c>
      <c r="T89" s="13">
        <v>0</v>
      </c>
      <c r="U89" s="20">
        <v>0</v>
      </c>
      <c r="V89" s="13">
        <v>0</v>
      </c>
      <c r="W89" s="20">
        <v>0</v>
      </c>
      <c r="X89" s="13">
        <v>0</v>
      </c>
      <c r="Y89" s="20">
        <v>0</v>
      </c>
      <c r="Z89" s="13">
        <v>0</v>
      </c>
      <c r="AA89" s="13">
        <v>0</v>
      </c>
      <c r="AB89" s="13">
        <v>0</v>
      </c>
      <c r="AC89" s="13">
        <v>4.7008000000000001</v>
      </c>
      <c r="AD89" s="13">
        <v>23.033919999999998</v>
      </c>
    </row>
    <row r="90" spans="1:30">
      <c r="B90" s="15" t="s">
        <v>140</v>
      </c>
      <c r="C90" s="13">
        <v>0</v>
      </c>
      <c r="D90" s="13">
        <v>0</v>
      </c>
      <c r="E90" s="27">
        <v>0</v>
      </c>
      <c r="F90" s="13">
        <v>0</v>
      </c>
      <c r="G90" s="27">
        <v>0</v>
      </c>
      <c r="H90" s="13">
        <v>0</v>
      </c>
      <c r="I90" s="25">
        <v>-3810</v>
      </c>
      <c r="J90" s="13">
        <v>-3459.43</v>
      </c>
      <c r="K90" s="25">
        <v>0</v>
      </c>
      <c r="L90" s="13">
        <v>0</v>
      </c>
      <c r="M90" s="23">
        <v>0</v>
      </c>
      <c r="N90" s="13">
        <v>0</v>
      </c>
      <c r="O90" s="23">
        <v>0</v>
      </c>
      <c r="P90" s="13">
        <v>0</v>
      </c>
      <c r="Q90" s="20">
        <v>0</v>
      </c>
      <c r="R90" s="13">
        <v>0</v>
      </c>
      <c r="S90" s="20">
        <v>0</v>
      </c>
      <c r="T90" s="13">
        <v>0</v>
      </c>
      <c r="U90" s="20">
        <v>0</v>
      </c>
      <c r="V90" s="13">
        <v>0</v>
      </c>
      <c r="W90" s="20">
        <v>0</v>
      </c>
      <c r="X90" s="13">
        <v>0</v>
      </c>
      <c r="Y90" s="20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</row>
    <row r="91" spans="1:30">
      <c r="B91" s="15" t="s">
        <v>143</v>
      </c>
      <c r="C91" s="13">
        <v>0</v>
      </c>
      <c r="D91" s="13">
        <v>0</v>
      </c>
      <c r="E91" s="27">
        <v>0</v>
      </c>
      <c r="F91" s="13">
        <v>0</v>
      </c>
      <c r="G91" s="27">
        <v>0</v>
      </c>
      <c r="H91" s="13">
        <v>0</v>
      </c>
      <c r="I91" s="25">
        <v>-7438</v>
      </c>
      <c r="J91" s="13">
        <v>-4938.0499999999993</v>
      </c>
      <c r="K91" s="25">
        <v>0</v>
      </c>
      <c r="L91" s="13">
        <v>0</v>
      </c>
      <c r="M91" s="23">
        <v>0</v>
      </c>
      <c r="N91" s="13">
        <v>0</v>
      </c>
      <c r="O91" s="23">
        <v>0</v>
      </c>
      <c r="P91" s="13">
        <v>0</v>
      </c>
      <c r="Q91" s="20">
        <v>0</v>
      </c>
      <c r="R91" s="13">
        <v>0</v>
      </c>
      <c r="S91" s="20">
        <v>0</v>
      </c>
      <c r="T91" s="13">
        <v>0</v>
      </c>
      <c r="U91" s="20">
        <v>0</v>
      </c>
      <c r="V91" s="13">
        <v>0</v>
      </c>
      <c r="W91" s="20">
        <v>0</v>
      </c>
      <c r="X91" s="13">
        <v>0</v>
      </c>
      <c r="Y91" s="20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</row>
    <row r="92" spans="1:30">
      <c r="B92" s="15" t="s">
        <v>117</v>
      </c>
      <c r="C92" s="13">
        <v>0</v>
      </c>
      <c r="D92" s="13">
        <v>0</v>
      </c>
      <c r="E92" s="27">
        <v>0</v>
      </c>
      <c r="F92" s="13">
        <v>0</v>
      </c>
      <c r="G92" s="27">
        <v>0</v>
      </c>
      <c r="H92" s="13">
        <v>0</v>
      </c>
      <c r="I92" s="25">
        <v>-24900</v>
      </c>
      <c r="J92" s="13">
        <v>-23338.880000000001</v>
      </c>
      <c r="K92" s="25">
        <v>0</v>
      </c>
      <c r="L92" s="13">
        <v>0</v>
      </c>
      <c r="M92" s="23">
        <v>0</v>
      </c>
      <c r="N92" s="13">
        <v>0</v>
      </c>
      <c r="O92" s="23">
        <v>0</v>
      </c>
      <c r="P92" s="13">
        <v>0</v>
      </c>
      <c r="Q92" s="20">
        <v>0</v>
      </c>
      <c r="R92" s="13">
        <v>0</v>
      </c>
      <c r="S92" s="20">
        <v>0</v>
      </c>
      <c r="T92" s="13">
        <v>0</v>
      </c>
      <c r="U92" s="20">
        <v>0</v>
      </c>
      <c r="V92" s="13">
        <v>0</v>
      </c>
      <c r="W92" s="20">
        <v>0</v>
      </c>
      <c r="X92" s="13">
        <v>0</v>
      </c>
      <c r="Y92" s="20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</row>
    <row r="93" spans="1:30">
      <c r="B93" s="15" t="s">
        <v>121</v>
      </c>
      <c r="C93" s="13">
        <v>0</v>
      </c>
      <c r="D93" s="13">
        <v>0</v>
      </c>
      <c r="E93" s="27">
        <v>0</v>
      </c>
      <c r="F93" s="13">
        <v>0</v>
      </c>
      <c r="G93" s="27">
        <v>0</v>
      </c>
      <c r="H93" s="13">
        <v>0</v>
      </c>
      <c r="I93" s="25">
        <v>-5400</v>
      </c>
      <c r="J93" s="13">
        <v>-2796.22</v>
      </c>
      <c r="K93" s="25">
        <v>0</v>
      </c>
      <c r="L93" s="13">
        <v>0</v>
      </c>
      <c r="M93" s="23">
        <v>0</v>
      </c>
      <c r="N93" s="13">
        <v>0</v>
      </c>
      <c r="O93" s="23">
        <v>0</v>
      </c>
      <c r="P93" s="13">
        <v>0</v>
      </c>
      <c r="Q93" s="20">
        <v>0</v>
      </c>
      <c r="R93" s="13">
        <v>0</v>
      </c>
      <c r="S93" s="20">
        <v>0</v>
      </c>
      <c r="T93" s="13">
        <v>0</v>
      </c>
      <c r="U93" s="20">
        <v>0</v>
      </c>
      <c r="V93" s="13">
        <v>0</v>
      </c>
      <c r="W93" s="20">
        <v>0</v>
      </c>
      <c r="X93" s="13">
        <v>0</v>
      </c>
      <c r="Y93" s="20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</row>
    <row r="94" spans="1:30">
      <c r="B94" s="15" t="s">
        <v>132</v>
      </c>
      <c r="C94" s="13">
        <v>0</v>
      </c>
      <c r="D94" s="13">
        <v>0</v>
      </c>
      <c r="E94" s="27">
        <v>0</v>
      </c>
      <c r="F94" s="13">
        <v>0</v>
      </c>
      <c r="G94" s="27">
        <v>0</v>
      </c>
      <c r="H94" s="13">
        <v>0</v>
      </c>
      <c r="I94" s="25">
        <v>-23950</v>
      </c>
      <c r="J94" s="13">
        <v>-32452.409999999996</v>
      </c>
      <c r="K94" s="25">
        <v>0</v>
      </c>
      <c r="L94" s="13">
        <v>0</v>
      </c>
      <c r="M94" s="23">
        <v>0</v>
      </c>
      <c r="N94" s="13">
        <v>0</v>
      </c>
      <c r="O94" s="23">
        <v>0</v>
      </c>
      <c r="P94" s="13">
        <v>0</v>
      </c>
      <c r="Q94" s="20">
        <v>0</v>
      </c>
      <c r="R94" s="13">
        <v>0</v>
      </c>
      <c r="S94" s="20">
        <v>0</v>
      </c>
      <c r="T94" s="13">
        <v>0</v>
      </c>
      <c r="U94" s="20">
        <v>0</v>
      </c>
      <c r="V94" s="13">
        <v>0</v>
      </c>
      <c r="W94" s="20">
        <v>0</v>
      </c>
      <c r="X94" s="13">
        <v>0</v>
      </c>
      <c r="Y94" s="20">
        <v>0</v>
      </c>
      <c r="Z94" s="13">
        <v>0</v>
      </c>
      <c r="AA94" s="13">
        <v>0</v>
      </c>
      <c r="AB94" s="13">
        <v>0</v>
      </c>
      <c r="AC94" s="13">
        <v>950</v>
      </c>
      <c r="AD94" s="13">
        <v>1412.8205128115001</v>
      </c>
    </row>
    <row r="95" spans="1:30">
      <c r="B95" s="15" t="s">
        <v>136</v>
      </c>
      <c r="C95" s="13">
        <v>0</v>
      </c>
      <c r="D95" s="13">
        <v>0</v>
      </c>
      <c r="E95" s="27">
        <v>0</v>
      </c>
      <c r="F95" s="13">
        <v>0</v>
      </c>
      <c r="G95" s="27">
        <v>0</v>
      </c>
      <c r="H95" s="13">
        <v>0</v>
      </c>
      <c r="I95" s="25">
        <v>-718</v>
      </c>
      <c r="J95" s="13">
        <v>-1595.56</v>
      </c>
      <c r="K95" s="25">
        <v>0</v>
      </c>
      <c r="L95" s="13">
        <v>0</v>
      </c>
      <c r="M95" s="23">
        <v>0</v>
      </c>
      <c r="N95" s="13">
        <v>0</v>
      </c>
      <c r="O95" s="23">
        <v>0</v>
      </c>
      <c r="P95" s="13">
        <v>0</v>
      </c>
      <c r="Q95" s="20">
        <v>0</v>
      </c>
      <c r="R95" s="13">
        <v>0</v>
      </c>
      <c r="S95" s="20">
        <v>0</v>
      </c>
      <c r="T95" s="13">
        <v>0</v>
      </c>
      <c r="U95" s="20">
        <v>0</v>
      </c>
      <c r="V95" s="13">
        <v>0</v>
      </c>
      <c r="W95" s="20">
        <v>0</v>
      </c>
      <c r="X95" s="13">
        <v>0</v>
      </c>
      <c r="Y95" s="20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</row>
    <row r="96" spans="1:30">
      <c r="B96" s="15" t="s">
        <v>161</v>
      </c>
      <c r="C96" s="13">
        <v>0</v>
      </c>
      <c r="D96" s="13">
        <v>0</v>
      </c>
      <c r="E96" s="27">
        <v>0</v>
      </c>
      <c r="F96" s="13">
        <v>0</v>
      </c>
      <c r="G96" s="27">
        <v>0</v>
      </c>
      <c r="H96" s="13">
        <v>0</v>
      </c>
      <c r="I96" s="25">
        <v>-9820</v>
      </c>
      <c r="J96" s="13">
        <v>-160.54</v>
      </c>
      <c r="K96" s="25">
        <v>0</v>
      </c>
      <c r="L96" s="13">
        <v>0</v>
      </c>
      <c r="M96" s="23">
        <v>0</v>
      </c>
      <c r="N96" s="13">
        <v>0</v>
      </c>
      <c r="O96" s="23">
        <v>0</v>
      </c>
      <c r="P96" s="13">
        <v>0</v>
      </c>
      <c r="Q96" s="20">
        <v>0</v>
      </c>
      <c r="R96" s="13">
        <v>0</v>
      </c>
      <c r="S96" s="20">
        <v>0</v>
      </c>
      <c r="T96" s="13">
        <v>0</v>
      </c>
      <c r="U96" s="20">
        <v>0</v>
      </c>
      <c r="V96" s="13">
        <v>0</v>
      </c>
      <c r="W96" s="20">
        <v>0</v>
      </c>
      <c r="X96" s="13">
        <v>0</v>
      </c>
      <c r="Y96" s="20">
        <v>0</v>
      </c>
      <c r="Z96" s="13">
        <v>0</v>
      </c>
      <c r="AA96" s="13">
        <v>0</v>
      </c>
      <c r="AB96" s="13">
        <v>0</v>
      </c>
      <c r="AC96" s="13">
        <v>1680</v>
      </c>
      <c r="AD96" s="13">
        <v>45.742215119999997</v>
      </c>
    </row>
    <row r="97" spans="1:30">
      <c r="B97" s="15" t="s">
        <v>165</v>
      </c>
      <c r="C97" s="13">
        <v>0</v>
      </c>
      <c r="D97" s="13">
        <v>0</v>
      </c>
      <c r="E97" s="27">
        <v>0</v>
      </c>
      <c r="F97" s="13">
        <v>0</v>
      </c>
      <c r="G97" s="27">
        <v>0</v>
      </c>
      <c r="H97" s="13">
        <v>0</v>
      </c>
      <c r="I97" s="25">
        <v>-22000</v>
      </c>
      <c r="J97" s="13">
        <v>-460.06</v>
      </c>
      <c r="K97" s="25">
        <v>0</v>
      </c>
      <c r="L97" s="13">
        <v>0</v>
      </c>
      <c r="M97" s="23">
        <v>0</v>
      </c>
      <c r="N97" s="13">
        <v>0</v>
      </c>
      <c r="O97" s="23">
        <v>0</v>
      </c>
      <c r="P97" s="13">
        <v>0</v>
      </c>
      <c r="Q97" s="20">
        <v>0</v>
      </c>
      <c r="R97" s="13">
        <v>0</v>
      </c>
      <c r="S97" s="20">
        <v>0</v>
      </c>
      <c r="T97" s="13">
        <v>0</v>
      </c>
      <c r="U97" s="20">
        <v>0</v>
      </c>
      <c r="V97" s="13">
        <v>0</v>
      </c>
      <c r="W97" s="20">
        <v>0</v>
      </c>
      <c r="X97" s="13">
        <v>0</v>
      </c>
      <c r="Y97" s="20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</row>
    <row r="98" spans="1:30">
      <c r="B98" s="15" t="s">
        <v>169</v>
      </c>
      <c r="C98" s="13">
        <v>0</v>
      </c>
      <c r="D98" s="13">
        <v>0</v>
      </c>
      <c r="E98" s="27">
        <v>0</v>
      </c>
      <c r="F98" s="13">
        <v>0</v>
      </c>
      <c r="G98" s="27">
        <v>0</v>
      </c>
      <c r="H98" s="13">
        <v>0</v>
      </c>
      <c r="I98" s="25">
        <v>-5400</v>
      </c>
      <c r="J98" s="13">
        <v>-56.06</v>
      </c>
      <c r="K98" s="25">
        <v>0</v>
      </c>
      <c r="L98" s="13">
        <v>0</v>
      </c>
      <c r="M98" s="23">
        <v>0</v>
      </c>
      <c r="N98" s="13">
        <v>0</v>
      </c>
      <c r="O98" s="23">
        <v>0</v>
      </c>
      <c r="P98" s="13">
        <v>0</v>
      </c>
      <c r="Q98" s="20">
        <v>0</v>
      </c>
      <c r="R98" s="13">
        <v>0</v>
      </c>
      <c r="S98" s="20">
        <v>0</v>
      </c>
      <c r="T98" s="13">
        <v>0</v>
      </c>
      <c r="U98" s="20">
        <v>0</v>
      </c>
      <c r="V98" s="13">
        <v>0</v>
      </c>
      <c r="W98" s="20">
        <v>0</v>
      </c>
      <c r="X98" s="13">
        <v>0</v>
      </c>
      <c r="Y98" s="20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</row>
    <row r="99" spans="1:30">
      <c r="B99" s="15" t="s">
        <v>175</v>
      </c>
      <c r="C99" s="13">
        <v>0</v>
      </c>
      <c r="D99" s="13">
        <v>0</v>
      </c>
      <c r="E99" s="27">
        <v>0</v>
      </c>
      <c r="F99" s="13">
        <v>0</v>
      </c>
      <c r="G99" s="27">
        <v>0</v>
      </c>
      <c r="H99" s="13">
        <v>0</v>
      </c>
      <c r="I99" s="25">
        <v>0</v>
      </c>
      <c r="J99" s="13">
        <v>0</v>
      </c>
      <c r="K99" s="25">
        <v>0</v>
      </c>
      <c r="L99" s="13">
        <v>0</v>
      </c>
      <c r="M99" s="23">
        <v>0</v>
      </c>
      <c r="N99" s="13">
        <v>0</v>
      </c>
      <c r="O99" s="23">
        <v>0</v>
      </c>
      <c r="P99" s="13">
        <v>0</v>
      </c>
      <c r="Q99" s="20">
        <v>0</v>
      </c>
      <c r="R99" s="13">
        <v>0</v>
      </c>
      <c r="S99" s="20">
        <v>0</v>
      </c>
      <c r="T99" s="13">
        <v>0</v>
      </c>
      <c r="U99" s="20">
        <v>0</v>
      </c>
      <c r="V99" s="13">
        <v>0</v>
      </c>
      <c r="W99" s="20">
        <v>0</v>
      </c>
      <c r="X99" s="13">
        <v>0</v>
      </c>
      <c r="Y99" s="20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</row>
    <row r="100" spans="1:30">
      <c r="B100" s="15" t="s">
        <v>178</v>
      </c>
      <c r="C100" s="13">
        <v>0</v>
      </c>
      <c r="D100" s="13">
        <v>0</v>
      </c>
      <c r="E100" s="27">
        <v>0</v>
      </c>
      <c r="F100" s="13">
        <v>0</v>
      </c>
      <c r="G100" s="27">
        <v>0</v>
      </c>
      <c r="H100" s="13">
        <v>0</v>
      </c>
      <c r="I100" s="25">
        <v>-23318</v>
      </c>
      <c r="J100" s="13">
        <v>-593.93000000000006</v>
      </c>
      <c r="K100" s="25">
        <v>0</v>
      </c>
      <c r="L100" s="13">
        <v>0</v>
      </c>
      <c r="M100" s="23">
        <v>0</v>
      </c>
      <c r="N100" s="13">
        <v>0</v>
      </c>
      <c r="O100" s="23">
        <v>0</v>
      </c>
      <c r="P100" s="13">
        <v>0</v>
      </c>
      <c r="Q100" s="20">
        <v>0</v>
      </c>
      <c r="R100" s="13">
        <v>0</v>
      </c>
      <c r="S100" s="20">
        <v>0</v>
      </c>
      <c r="T100" s="13">
        <v>0</v>
      </c>
      <c r="U100" s="20">
        <v>0</v>
      </c>
      <c r="V100" s="13">
        <v>0</v>
      </c>
      <c r="W100" s="20">
        <v>0</v>
      </c>
      <c r="X100" s="13">
        <v>0</v>
      </c>
      <c r="Y100" s="20">
        <v>0</v>
      </c>
      <c r="Z100" s="13">
        <v>0</v>
      </c>
      <c r="AA100" s="13">
        <v>0</v>
      </c>
      <c r="AB100" s="13">
        <v>0</v>
      </c>
      <c r="AC100" s="13">
        <v>1450</v>
      </c>
      <c r="AD100" s="13">
        <v>33.650238957500001</v>
      </c>
    </row>
    <row r="101" spans="1:30">
      <c r="B101" s="15" t="s">
        <v>5</v>
      </c>
      <c r="C101" s="13">
        <v>0</v>
      </c>
      <c r="D101" s="13">
        <v>0</v>
      </c>
      <c r="E101" s="27">
        <v>0</v>
      </c>
      <c r="F101" s="13">
        <v>0</v>
      </c>
      <c r="G101" s="27">
        <v>0</v>
      </c>
      <c r="H101" s="13">
        <v>0</v>
      </c>
      <c r="I101" s="25">
        <v>-718</v>
      </c>
      <c r="J101" s="13">
        <v>-19.64</v>
      </c>
      <c r="K101" s="25">
        <v>0</v>
      </c>
      <c r="L101" s="13">
        <v>0</v>
      </c>
      <c r="M101" s="23">
        <v>0</v>
      </c>
      <c r="N101" s="13">
        <v>0</v>
      </c>
      <c r="O101" s="23">
        <v>0</v>
      </c>
      <c r="P101" s="13">
        <v>0</v>
      </c>
      <c r="Q101" s="20">
        <v>0</v>
      </c>
      <c r="R101" s="13">
        <v>0</v>
      </c>
      <c r="S101" s="20">
        <v>0</v>
      </c>
      <c r="T101" s="13">
        <v>0</v>
      </c>
      <c r="U101" s="20">
        <v>0</v>
      </c>
      <c r="V101" s="13">
        <v>0</v>
      </c>
      <c r="W101" s="20">
        <v>0</v>
      </c>
      <c r="X101" s="13">
        <v>0</v>
      </c>
      <c r="Y101" s="20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</row>
    <row r="102" spans="1:30">
      <c r="B102" s="15" t="s">
        <v>250</v>
      </c>
      <c r="C102" s="13">
        <v>0</v>
      </c>
      <c r="D102" s="13">
        <v>0</v>
      </c>
      <c r="E102" s="27">
        <v>0</v>
      </c>
      <c r="F102" s="13">
        <v>0</v>
      </c>
      <c r="G102" s="27">
        <v>0</v>
      </c>
      <c r="H102" s="13">
        <v>0</v>
      </c>
      <c r="I102" s="25">
        <v>-10</v>
      </c>
      <c r="J102" s="13">
        <v>0</v>
      </c>
      <c r="K102" s="25">
        <v>0</v>
      </c>
      <c r="L102" s="13">
        <v>0</v>
      </c>
      <c r="M102" s="23">
        <v>0</v>
      </c>
      <c r="N102" s="13">
        <v>0</v>
      </c>
      <c r="O102" s="23">
        <v>0</v>
      </c>
      <c r="P102" s="13">
        <v>0</v>
      </c>
      <c r="Q102" s="20">
        <v>0</v>
      </c>
      <c r="R102" s="13">
        <v>0</v>
      </c>
      <c r="S102" s="20">
        <v>0</v>
      </c>
      <c r="T102" s="13">
        <v>0</v>
      </c>
      <c r="U102" s="20">
        <v>0</v>
      </c>
      <c r="V102" s="13">
        <v>0</v>
      </c>
      <c r="W102" s="20">
        <v>0</v>
      </c>
      <c r="X102" s="13">
        <v>0</v>
      </c>
      <c r="Y102" s="20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</row>
    <row r="103" spans="1:30">
      <c r="B103" s="15" t="s">
        <v>94</v>
      </c>
      <c r="C103" s="13">
        <v>0</v>
      </c>
      <c r="D103" s="13">
        <v>0</v>
      </c>
      <c r="E103" s="27">
        <v>0</v>
      </c>
      <c r="F103" s="13">
        <v>0</v>
      </c>
      <c r="G103" s="27">
        <v>0</v>
      </c>
      <c r="H103" s="13">
        <v>0</v>
      </c>
      <c r="I103" s="25">
        <v>-10.59402</v>
      </c>
      <c r="J103" s="13">
        <v>-188799.3</v>
      </c>
      <c r="K103" s="25">
        <v>0.12</v>
      </c>
      <c r="L103" s="13">
        <v>2758.54</v>
      </c>
      <c r="M103" s="23">
        <v>0</v>
      </c>
      <c r="N103" s="13">
        <v>0</v>
      </c>
      <c r="O103" s="23">
        <v>0</v>
      </c>
      <c r="P103" s="13">
        <v>0</v>
      </c>
      <c r="Q103" s="20">
        <v>0</v>
      </c>
      <c r="R103" s="13">
        <v>0</v>
      </c>
      <c r="S103" s="20">
        <v>0</v>
      </c>
      <c r="T103" s="13">
        <v>0</v>
      </c>
      <c r="U103" s="20">
        <v>0</v>
      </c>
      <c r="V103" s="13">
        <v>0</v>
      </c>
      <c r="W103" s="20">
        <v>0</v>
      </c>
      <c r="X103" s="13">
        <v>0</v>
      </c>
      <c r="Y103" s="20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</row>
    <row r="104" spans="1:30">
      <c r="B104" s="15" t="s">
        <v>277</v>
      </c>
      <c r="C104" s="13">
        <v>0</v>
      </c>
      <c r="D104" s="13">
        <v>0</v>
      </c>
      <c r="E104" s="27">
        <v>0</v>
      </c>
      <c r="F104" s="13">
        <v>0</v>
      </c>
      <c r="G104" s="27">
        <v>0</v>
      </c>
      <c r="H104" s="13">
        <v>0</v>
      </c>
      <c r="I104" s="25">
        <v>0</v>
      </c>
      <c r="J104" s="13">
        <v>0</v>
      </c>
      <c r="K104" s="25">
        <v>0</v>
      </c>
      <c r="L104" s="13">
        <v>0</v>
      </c>
      <c r="M104" s="23">
        <v>0</v>
      </c>
      <c r="N104" s="13">
        <v>0</v>
      </c>
      <c r="O104" s="23">
        <v>0</v>
      </c>
      <c r="P104" s="13">
        <v>0</v>
      </c>
      <c r="Q104" s="20">
        <v>0</v>
      </c>
      <c r="R104" s="13">
        <v>0</v>
      </c>
      <c r="S104" s="20">
        <v>0</v>
      </c>
      <c r="T104" s="13">
        <v>0</v>
      </c>
      <c r="U104" s="20">
        <v>0</v>
      </c>
      <c r="V104" s="13">
        <v>0</v>
      </c>
      <c r="W104" s="20">
        <v>0</v>
      </c>
      <c r="X104" s="13">
        <v>0</v>
      </c>
      <c r="Y104" s="20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</row>
    <row r="105" spans="1:30">
      <c r="A105" s="15" t="s">
        <v>655</v>
      </c>
      <c r="C105" s="13">
        <v>0</v>
      </c>
      <c r="D105" s="13">
        <v>0</v>
      </c>
      <c r="E105" s="27">
        <v>0</v>
      </c>
      <c r="F105" s="13">
        <v>0</v>
      </c>
      <c r="G105" s="27">
        <v>0</v>
      </c>
      <c r="H105" s="13">
        <v>0</v>
      </c>
      <c r="I105" s="25">
        <v>-130145.18086000001</v>
      </c>
      <c r="J105" s="13">
        <v>-4152283.9299999997</v>
      </c>
      <c r="K105" s="25">
        <v>538.91384000000005</v>
      </c>
      <c r="L105" s="13">
        <v>428028.83999999997</v>
      </c>
      <c r="M105" s="23">
        <v>0</v>
      </c>
      <c r="N105" s="13">
        <v>0</v>
      </c>
      <c r="O105" s="23">
        <v>0</v>
      </c>
      <c r="P105" s="13">
        <v>0</v>
      </c>
      <c r="Q105" s="20">
        <v>0</v>
      </c>
      <c r="R105" s="13">
        <v>0</v>
      </c>
      <c r="S105" s="20">
        <v>0</v>
      </c>
      <c r="T105" s="13">
        <v>0</v>
      </c>
      <c r="U105" s="20">
        <v>0</v>
      </c>
      <c r="V105" s="13">
        <v>0</v>
      </c>
      <c r="W105" s="20">
        <v>0</v>
      </c>
      <c r="X105" s="13">
        <v>0</v>
      </c>
      <c r="Y105" s="20">
        <v>0</v>
      </c>
      <c r="Z105" s="13">
        <v>0</v>
      </c>
      <c r="AA105" s="13">
        <v>0</v>
      </c>
      <c r="AB105" s="13">
        <v>0</v>
      </c>
      <c r="AC105" s="13">
        <v>4126.9520000000002</v>
      </c>
      <c r="AD105" s="13">
        <v>70380.89119579304</v>
      </c>
    </row>
    <row r="106" spans="1:30">
      <c r="A106" s="15" t="s">
        <v>45</v>
      </c>
      <c r="B106" s="15" t="s">
        <v>55</v>
      </c>
      <c r="C106" s="13">
        <v>55.805999999999997</v>
      </c>
      <c r="D106" s="13">
        <v>133469.01058148692</v>
      </c>
      <c r="E106" s="27">
        <v>1965.538</v>
      </c>
      <c r="F106" s="13">
        <v>3844141.5999999992</v>
      </c>
      <c r="G106" s="27">
        <v>-348.97199999999998</v>
      </c>
      <c r="H106" s="13">
        <v>-796326.26</v>
      </c>
      <c r="I106" s="25">
        <v>0</v>
      </c>
      <c r="J106" s="13">
        <v>0</v>
      </c>
      <c r="K106" s="25">
        <v>0</v>
      </c>
      <c r="L106" s="13">
        <v>0</v>
      </c>
      <c r="M106" s="23">
        <v>0</v>
      </c>
      <c r="N106" s="13">
        <v>0</v>
      </c>
      <c r="O106" s="23">
        <v>0</v>
      </c>
      <c r="P106" s="13">
        <v>0</v>
      </c>
      <c r="Q106" s="20">
        <v>0</v>
      </c>
      <c r="R106" s="13">
        <v>0</v>
      </c>
      <c r="S106" s="20">
        <v>0</v>
      </c>
      <c r="T106" s="13">
        <v>0</v>
      </c>
      <c r="U106" s="20">
        <v>0</v>
      </c>
      <c r="V106" s="13">
        <v>0</v>
      </c>
      <c r="W106" s="20">
        <v>0</v>
      </c>
      <c r="X106" s="13">
        <v>0</v>
      </c>
      <c r="Y106" s="20">
        <v>0</v>
      </c>
      <c r="Z106" s="13">
        <v>0</v>
      </c>
      <c r="AA106" s="13">
        <v>0</v>
      </c>
      <c r="AB106" s="13">
        <v>0</v>
      </c>
      <c r="AC106" s="13">
        <v>337.76599999999996</v>
      </c>
      <c r="AD106" s="13">
        <v>847702.98760915396</v>
      </c>
    </row>
    <row r="107" spans="1:30">
      <c r="B107" s="15" t="s">
        <v>42</v>
      </c>
      <c r="C107" s="13">
        <v>0</v>
      </c>
      <c r="D107" s="13">
        <v>0</v>
      </c>
      <c r="E107" s="27">
        <v>1162.1990000000001</v>
      </c>
      <c r="F107" s="13">
        <v>2626027.94</v>
      </c>
      <c r="G107" s="27">
        <v>0</v>
      </c>
      <c r="H107" s="13">
        <v>0</v>
      </c>
      <c r="I107" s="25">
        <v>0</v>
      </c>
      <c r="J107" s="13">
        <v>0</v>
      </c>
      <c r="K107" s="25">
        <v>0</v>
      </c>
      <c r="L107" s="13">
        <v>0</v>
      </c>
      <c r="M107" s="23">
        <v>0</v>
      </c>
      <c r="N107" s="13">
        <v>0</v>
      </c>
      <c r="O107" s="23">
        <v>0</v>
      </c>
      <c r="P107" s="13">
        <v>0</v>
      </c>
      <c r="Q107" s="20">
        <v>0</v>
      </c>
      <c r="R107" s="13">
        <v>0</v>
      </c>
      <c r="S107" s="20">
        <v>0</v>
      </c>
      <c r="T107" s="13">
        <v>0</v>
      </c>
      <c r="U107" s="20">
        <v>0</v>
      </c>
      <c r="V107" s="13">
        <v>0</v>
      </c>
      <c r="W107" s="20">
        <v>0</v>
      </c>
      <c r="X107" s="13">
        <v>0</v>
      </c>
      <c r="Y107" s="20">
        <v>0</v>
      </c>
      <c r="Z107" s="13">
        <v>0</v>
      </c>
      <c r="AA107" s="13">
        <v>0</v>
      </c>
      <c r="AB107" s="13">
        <v>0</v>
      </c>
      <c r="AC107" s="13">
        <v>225.98400000000001</v>
      </c>
      <c r="AD107" s="13">
        <v>519128.38686748</v>
      </c>
    </row>
    <row r="108" spans="1:30">
      <c r="B108" s="15" t="s">
        <v>90</v>
      </c>
      <c r="C108" s="13">
        <v>1091.4251999999999</v>
      </c>
      <c r="D108" s="13">
        <v>1091.4251999999999</v>
      </c>
      <c r="E108" s="27">
        <v>0</v>
      </c>
      <c r="F108" s="13">
        <v>0</v>
      </c>
      <c r="G108" s="27">
        <v>0</v>
      </c>
      <c r="H108" s="13">
        <v>0</v>
      </c>
      <c r="I108" s="25">
        <v>0</v>
      </c>
      <c r="J108" s="13">
        <v>0</v>
      </c>
      <c r="K108" s="25">
        <v>0</v>
      </c>
      <c r="L108" s="13">
        <v>0</v>
      </c>
      <c r="M108" s="23">
        <v>0</v>
      </c>
      <c r="N108" s="13">
        <v>0</v>
      </c>
      <c r="O108" s="23">
        <v>0</v>
      </c>
      <c r="P108" s="13">
        <v>0</v>
      </c>
      <c r="Q108" s="20">
        <v>0</v>
      </c>
      <c r="R108" s="13">
        <v>0</v>
      </c>
      <c r="S108" s="20">
        <v>0</v>
      </c>
      <c r="T108" s="13">
        <v>0</v>
      </c>
      <c r="U108" s="20">
        <v>0</v>
      </c>
      <c r="V108" s="13">
        <v>0</v>
      </c>
      <c r="W108" s="20">
        <v>0</v>
      </c>
      <c r="X108" s="13">
        <v>0</v>
      </c>
      <c r="Y108" s="20">
        <v>0</v>
      </c>
      <c r="Z108" s="13">
        <v>0</v>
      </c>
      <c r="AA108" s="13">
        <v>0</v>
      </c>
      <c r="AB108" s="13">
        <v>0</v>
      </c>
      <c r="AC108" s="13">
        <v>926.38520000000005</v>
      </c>
      <c r="AD108" s="13">
        <v>926.38520000000005</v>
      </c>
    </row>
    <row r="109" spans="1:30">
      <c r="B109" s="15" t="s">
        <v>76</v>
      </c>
      <c r="C109" s="13">
        <v>59.995359999999998</v>
      </c>
      <c r="D109" s="13">
        <v>251.16725029710199</v>
      </c>
      <c r="E109" s="27">
        <v>0</v>
      </c>
      <c r="F109" s="13">
        <v>0</v>
      </c>
      <c r="G109" s="27">
        <v>0</v>
      </c>
      <c r="H109" s="13">
        <v>0</v>
      </c>
      <c r="I109" s="25">
        <v>0</v>
      </c>
      <c r="J109" s="13">
        <v>0</v>
      </c>
      <c r="K109" s="25">
        <v>0</v>
      </c>
      <c r="L109" s="13">
        <v>0</v>
      </c>
      <c r="M109" s="23">
        <v>0</v>
      </c>
      <c r="N109" s="13">
        <v>0</v>
      </c>
      <c r="O109" s="23">
        <v>0</v>
      </c>
      <c r="P109" s="13">
        <v>0</v>
      </c>
      <c r="Q109" s="20">
        <v>0</v>
      </c>
      <c r="R109" s="13">
        <v>0</v>
      </c>
      <c r="S109" s="20">
        <v>0</v>
      </c>
      <c r="T109" s="13">
        <v>0</v>
      </c>
      <c r="U109" s="20">
        <v>0</v>
      </c>
      <c r="V109" s="13">
        <v>0</v>
      </c>
      <c r="W109" s="20">
        <v>0</v>
      </c>
      <c r="X109" s="13">
        <v>0</v>
      </c>
      <c r="Y109" s="20">
        <v>0</v>
      </c>
      <c r="Z109" s="13">
        <v>0</v>
      </c>
      <c r="AA109" s="13">
        <v>0</v>
      </c>
      <c r="AB109" s="13">
        <v>0</v>
      </c>
      <c r="AC109" s="13">
        <v>43.759360000000001</v>
      </c>
      <c r="AD109" s="13">
        <v>183.196135933862</v>
      </c>
    </row>
    <row r="110" spans="1:30">
      <c r="B110" s="15" t="s">
        <v>81</v>
      </c>
      <c r="C110" s="13">
        <v>184.98936</v>
      </c>
      <c r="D110" s="13">
        <v>2735.25003753181</v>
      </c>
      <c r="E110" s="27">
        <v>0</v>
      </c>
      <c r="F110" s="13">
        <v>0</v>
      </c>
      <c r="G110" s="27">
        <v>0</v>
      </c>
      <c r="H110" s="13">
        <v>0</v>
      </c>
      <c r="I110" s="25">
        <v>0</v>
      </c>
      <c r="J110" s="13">
        <v>0</v>
      </c>
      <c r="K110" s="25">
        <v>0</v>
      </c>
      <c r="L110" s="13">
        <v>0</v>
      </c>
      <c r="M110" s="23">
        <v>0</v>
      </c>
      <c r="N110" s="13">
        <v>0</v>
      </c>
      <c r="O110" s="23">
        <v>0</v>
      </c>
      <c r="P110" s="13">
        <v>0</v>
      </c>
      <c r="Q110" s="20">
        <v>0</v>
      </c>
      <c r="R110" s="13">
        <v>0</v>
      </c>
      <c r="S110" s="20">
        <v>0</v>
      </c>
      <c r="T110" s="13">
        <v>0</v>
      </c>
      <c r="U110" s="20">
        <v>0</v>
      </c>
      <c r="V110" s="13">
        <v>0</v>
      </c>
      <c r="W110" s="20">
        <v>0</v>
      </c>
      <c r="X110" s="13">
        <v>0</v>
      </c>
      <c r="Y110" s="20">
        <v>0</v>
      </c>
      <c r="Z110" s="13">
        <v>0</v>
      </c>
      <c r="AA110" s="13">
        <v>0</v>
      </c>
      <c r="AB110" s="13">
        <v>0</v>
      </c>
      <c r="AC110" s="13">
        <v>168.75335999999999</v>
      </c>
      <c r="AD110" s="13">
        <v>2495.1847731870498</v>
      </c>
    </row>
    <row r="111" spans="1:30">
      <c r="B111" s="15" t="s">
        <v>85</v>
      </c>
      <c r="C111" s="13">
        <v>1731.5820800000001</v>
      </c>
      <c r="D111" s="13">
        <v>8484.7521919999999</v>
      </c>
      <c r="E111" s="27">
        <v>0</v>
      </c>
      <c r="F111" s="13">
        <v>0</v>
      </c>
      <c r="G111" s="27">
        <v>0</v>
      </c>
      <c r="H111" s="13">
        <v>0</v>
      </c>
      <c r="I111" s="25">
        <v>0</v>
      </c>
      <c r="J111" s="13">
        <v>0</v>
      </c>
      <c r="K111" s="25">
        <v>0</v>
      </c>
      <c r="L111" s="13">
        <v>0</v>
      </c>
      <c r="M111" s="23">
        <v>0</v>
      </c>
      <c r="N111" s="13">
        <v>0</v>
      </c>
      <c r="O111" s="23">
        <v>0</v>
      </c>
      <c r="P111" s="13">
        <v>0</v>
      </c>
      <c r="Q111" s="20">
        <v>0</v>
      </c>
      <c r="R111" s="13">
        <v>0</v>
      </c>
      <c r="S111" s="20">
        <v>0</v>
      </c>
      <c r="T111" s="13">
        <v>0</v>
      </c>
      <c r="U111" s="20">
        <v>0</v>
      </c>
      <c r="V111" s="13">
        <v>0</v>
      </c>
      <c r="W111" s="20">
        <v>0</v>
      </c>
      <c r="X111" s="13">
        <v>0</v>
      </c>
      <c r="Y111" s="20">
        <v>0</v>
      </c>
      <c r="Z111" s="13">
        <v>0</v>
      </c>
      <c r="AA111" s="13">
        <v>0</v>
      </c>
      <c r="AB111" s="13">
        <v>0</v>
      </c>
      <c r="AC111" s="13">
        <v>1661.5740799999999</v>
      </c>
      <c r="AD111" s="13">
        <v>8141.7129920000007</v>
      </c>
    </row>
    <row r="112" spans="1:30">
      <c r="B112" s="15" t="s">
        <v>102</v>
      </c>
      <c r="C112" s="13">
        <v>4500</v>
      </c>
      <c r="D112" s="13">
        <v>5448.9105</v>
      </c>
      <c r="AC112" s="13">
        <v>4500</v>
      </c>
      <c r="AD112" s="13">
        <v>5448.9105</v>
      </c>
    </row>
    <row r="113" spans="2:30">
      <c r="B113" s="15" t="s">
        <v>107</v>
      </c>
      <c r="C113" s="13">
        <v>2000</v>
      </c>
      <c r="D113" s="13">
        <v>2820.5128199999999</v>
      </c>
      <c r="E113" s="27">
        <v>62081</v>
      </c>
      <c r="F113" s="13">
        <v>45242.44</v>
      </c>
      <c r="G113" s="27">
        <v>-30000</v>
      </c>
      <c r="H113" s="13">
        <v>0</v>
      </c>
      <c r="I113" s="25">
        <v>0</v>
      </c>
      <c r="J113" s="13">
        <v>0</v>
      </c>
      <c r="K113" s="25">
        <v>0</v>
      </c>
      <c r="L113" s="13">
        <v>0</v>
      </c>
      <c r="M113" s="23">
        <v>0</v>
      </c>
      <c r="N113" s="13">
        <v>0</v>
      </c>
      <c r="O113" s="23">
        <v>0</v>
      </c>
      <c r="P113" s="13">
        <v>0</v>
      </c>
      <c r="Q113" s="20">
        <v>0</v>
      </c>
      <c r="R113" s="13">
        <v>0</v>
      </c>
      <c r="S113" s="20">
        <v>0</v>
      </c>
      <c r="T113" s="13">
        <v>0</v>
      </c>
      <c r="U113" s="20">
        <v>0</v>
      </c>
      <c r="V113" s="13">
        <v>0</v>
      </c>
      <c r="W113" s="20">
        <v>0</v>
      </c>
      <c r="X113" s="13">
        <v>0</v>
      </c>
      <c r="Y113" s="20">
        <v>0</v>
      </c>
      <c r="Z113" s="13">
        <v>0</v>
      </c>
      <c r="AA113" s="13">
        <v>0</v>
      </c>
      <c r="AB113" s="13">
        <v>0</v>
      </c>
      <c r="AC113" s="13">
        <v>12400</v>
      </c>
      <c r="AD113" s="13">
        <v>17487.179487099998</v>
      </c>
    </row>
    <row r="114" spans="2:30">
      <c r="B114" s="15" t="s">
        <v>113</v>
      </c>
      <c r="C114" s="13">
        <v>7900</v>
      </c>
      <c r="D114" s="13">
        <v>18625.550869300001</v>
      </c>
      <c r="E114" s="27">
        <v>0</v>
      </c>
      <c r="F114" s="13">
        <v>0</v>
      </c>
      <c r="G114" s="27">
        <v>0</v>
      </c>
      <c r="H114" s="13">
        <v>0</v>
      </c>
      <c r="I114" s="25">
        <v>0</v>
      </c>
      <c r="J114" s="13">
        <v>0</v>
      </c>
      <c r="K114" s="25">
        <v>0</v>
      </c>
      <c r="L114" s="13">
        <v>0</v>
      </c>
      <c r="M114" s="23">
        <v>0</v>
      </c>
      <c r="N114" s="13">
        <v>0</v>
      </c>
      <c r="O114" s="23">
        <v>0</v>
      </c>
      <c r="P114" s="13">
        <v>0</v>
      </c>
      <c r="Q114" s="20">
        <v>0</v>
      </c>
      <c r="R114" s="13">
        <v>0</v>
      </c>
      <c r="S114" s="20">
        <v>0</v>
      </c>
      <c r="T114" s="13">
        <v>0</v>
      </c>
      <c r="U114" s="20">
        <v>0</v>
      </c>
      <c r="V114" s="13">
        <v>0</v>
      </c>
      <c r="W114" s="20">
        <v>0</v>
      </c>
      <c r="X114" s="13">
        <v>0</v>
      </c>
      <c r="Y114" s="20">
        <v>0</v>
      </c>
      <c r="Z114" s="13">
        <v>0</v>
      </c>
      <c r="AA114" s="13">
        <v>0</v>
      </c>
      <c r="AB114" s="13">
        <v>0</v>
      </c>
      <c r="AC114" s="13">
        <v>4300</v>
      </c>
      <c r="AD114" s="13">
        <v>10137.958068100001</v>
      </c>
    </row>
    <row r="115" spans="2:30">
      <c r="B115" s="15" t="s">
        <v>140</v>
      </c>
      <c r="C115" s="13">
        <v>0</v>
      </c>
      <c r="D115" s="13">
        <v>0</v>
      </c>
      <c r="E115" s="27">
        <v>5510</v>
      </c>
      <c r="F115" s="13">
        <v>7582.13</v>
      </c>
      <c r="G115" s="27">
        <v>0</v>
      </c>
      <c r="H115" s="13">
        <v>0</v>
      </c>
      <c r="I115" s="25">
        <v>0</v>
      </c>
      <c r="J115" s="13">
        <v>0</v>
      </c>
      <c r="K115" s="25">
        <v>0</v>
      </c>
      <c r="L115" s="13">
        <v>0</v>
      </c>
      <c r="M115" s="23">
        <v>0</v>
      </c>
      <c r="N115" s="13">
        <v>0</v>
      </c>
      <c r="O115" s="23">
        <v>0</v>
      </c>
      <c r="P115" s="13">
        <v>0</v>
      </c>
      <c r="Q115" s="20">
        <v>0</v>
      </c>
      <c r="R115" s="13">
        <v>0</v>
      </c>
      <c r="S115" s="20">
        <v>0</v>
      </c>
      <c r="T115" s="13">
        <v>0</v>
      </c>
      <c r="U115" s="20">
        <v>0</v>
      </c>
      <c r="V115" s="13">
        <v>0</v>
      </c>
      <c r="W115" s="20">
        <v>0</v>
      </c>
      <c r="X115" s="13">
        <v>0</v>
      </c>
      <c r="Y115" s="20">
        <v>0</v>
      </c>
      <c r="Z115" s="13">
        <v>0</v>
      </c>
      <c r="AA115" s="13">
        <v>0</v>
      </c>
      <c r="AB115" s="13">
        <v>0</v>
      </c>
      <c r="AC115" s="13">
        <v>1700</v>
      </c>
      <c r="AD115" s="13">
        <v>2339.3162393020002</v>
      </c>
    </row>
    <row r="116" spans="2:30">
      <c r="B116" s="15" t="s">
        <v>143</v>
      </c>
      <c r="C116" s="13">
        <v>5600</v>
      </c>
      <c r="D116" s="13">
        <v>7511.7844101709306</v>
      </c>
      <c r="E116" s="27">
        <v>2638</v>
      </c>
      <c r="F116" s="13">
        <v>3539.88</v>
      </c>
      <c r="G116" s="27">
        <v>0</v>
      </c>
      <c r="H116" s="13">
        <v>0</v>
      </c>
      <c r="I116" s="25">
        <v>0</v>
      </c>
      <c r="J116" s="13">
        <v>0</v>
      </c>
      <c r="K116" s="25">
        <v>0</v>
      </c>
      <c r="L116" s="13">
        <v>0</v>
      </c>
      <c r="M116" s="23">
        <v>0</v>
      </c>
      <c r="N116" s="13">
        <v>0</v>
      </c>
      <c r="O116" s="23">
        <v>0</v>
      </c>
      <c r="P116" s="13">
        <v>0</v>
      </c>
      <c r="Q116" s="20">
        <v>0</v>
      </c>
      <c r="R116" s="13">
        <v>0</v>
      </c>
      <c r="S116" s="20">
        <v>0</v>
      </c>
      <c r="T116" s="13">
        <v>0</v>
      </c>
      <c r="U116" s="20">
        <v>0</v>
      </c>
      <c r="V116" s="13">
        <v>0</v>
      </c>
      <c r="W116" s="20">
        <v>0</v>
      </c>
      <c r="X116" s="13">
        <v>0</v>
      </c>
      <c r="Y116" s="20">
        <v>0</v>
      </c>
      <c r="Z116" s="13">
        <v>0</v>
      </c>
      <c r="AA116" s="13">
        <v>0</v>
      </c>
      <c r="AB116" s="13">
        <v>0</v>
      </c>
      <c r="AC116" s="13">
        <v>800</v>
      </c>
      <c r="AD116" s="13">
        <v>1073.5042735039999</v>
      </c>
    </row>
    <row r="117" spans="2:30">
      <c r="B117" s="15" t="s">
        <v>117</v>
      </c>
      <c r="C117" s="13">
        <v>45600</v>
      </c>
      <c r="D117" s="13">
        <v>63670.581818400002</v>
      </c>
      <c r="E117" s="27">
        <v>0</v>
      </c>
      <c r="F117" s="13">
        <v>0</v>
      </c>
      <c r="G117" s="27">
        <v>0</v>
      </c>
      <c r="H117" s="13">
        <v>0</v>
      </c>
      <c r="I117" s="25">
        <v>0</v>
      </c>
      <c r="J117" s="13">
        <v>0</v>
      </c>
      <c r="K117" s="25">
        <v>0</v>
      </c>
      <c r="L117" s="13">
        <v>0</v>
      </c>
      <c r="M117" s="23">
        <v>0</v>
      </c>
      <c r="N117" s="13">
        <v>0</v>
      </c>
      <c r="O117" s="23">
        <v>0</v>
      </c>
      <c r="P117" s="13">
        <v>0</v>
      </c>
      <c r="Q117" s="20">
        <v>0</v>
      </c>
      <c r="R117" s="13">
        <v>0</v>
      </c>
      <c r="S117" s="20">
        <v>0</v>
      </c>
      <c r="T117" s="13">
        <v>0</v>
      </c>
      <c r="U117" s="20">
        <v>0</v>
      </c>
      <c r="V117" s="13">
        <v>0</v>
      </c>
      <c r="W117" s="20">
        <v>0</v>
      </c>
      <c r="X117" s="13">
        <v>0</v>
      </c>
      <c r="Y117" s="20">
        <v>0</v>
      </c>
      <c r="Z117" s="13">
        <v>0</v>
      </c>
      <c r="AA117" s="13">
        <v>0</v>
      </c>
      <c r="AB117" s="13">
        <v>0</v>
      </c>
      <c r="AC117" s="13">
        <v>18300</v>
      </c>
      <c r="AD117" s="13">
        <v>25552.009808700001</v>
      </c>
    </row>
    <row r="118" spans="2:30">
      <c r="B118" s="15" t="s">
        <v>121</v>
      </c>
      <c r="C118" s="13">
        <v>35700</v>
      </c>
      <c r="D118" s="13">
        <v>56804.462754930006</v>
      </c>
      <c r="E118" s="27">
        <v>146825</v>
      </c>
      <c r="F118" s="13">
        <v>233451.75</v>
      </c>
      <c r="G118" s="27">
        <v>0</v>
      </c>
      <c r="H118" s="13">
        <v>0</v>
      </c>
      <c r="I118" s="25">
        <v>0</v>
      </c>
      <c r="J118" s="13">
        <v>0</v>
      </c>
      <c r="K118" s="25">
        <v>0</v>
      </c>
      <c r="L118" s="13">
        <v>0</v>
      </c>
      <c r="M118" s="23">
        <v>0</v>
      </c>
      <c r="N118" s="13">
        <v>0</v>
      </c>
      <c r="O118" s="23">
        <v>0</v>
      </c>
      <c r="P118" s="13">
        <v>0</v>
      </c>
      <c r="Q118" s="20">
        <v>0</v>
      </c>
      <c r="R118" s="13">
        <v>0</v>
      </c>
      <c r="S118" s="20">
        <v>0</v>
      </c>
      <c r="T118" s="13">
        <v>0</v>
      </c>
      <c r="U118" s="20">
        <v>0</v>
      </c>
      <c r="V118" s="13">
        <v>0</v>
      </c>
      <c r="W118" s="20">
        <v>0</v>
      </c>
      <c r="X118" s="13">
        <v>0</v>
      </c>
      <c r="Y118" s="20">
        <v>0</v>
      </c>
      <c r="Z118" s="13">
        <v>0</v>
      </c>
      <c r="AA118" s="13">
        <v>0</v>
      </c>
      <c r="AB118" s="13">
        <v>0</v>
      </c>
      <c r="AC118" s="13">
        <v>71900</v>
      </c>
      <c r="AD118" s="13">
        <v>114321</v>
      </c>
    </row>
    <row r="119" spans="2:30">
      <c r="B119" s="15" t="s">
        <v>129</v>
      </c>
      <c r="C119" s="13">
        <v>8800</v>
      </c>
      <c r="D119" s="13">
        <v>14600.132799999999</v>
      </c>
      <c r="AC119" s="13">
        <v>8800</v>
      </c>
      <c r="AD119" s="13">
        <v>14600.132799999999</v>
      </c>
    </row>
    <row r="120" spans="2:30">
      <c r="B120" s="15" t="s">
        <v>132</v>
      </c>
      <c r="C120" s="13">
        <v>21900</v>
      </c>
      <c r="D120" s="13">
        <v>35222.861977799999</v>
      </c>
      <c r="E120" s="27">
        <v>20100</v>
      </c>
      <c r="F120" s="13">
        <v>29892.31</v>
      </c>
      <c r="G120" s="27">
        <v>0</v>
      </c>
      <c r="H120" s="13">
        <v>0</v>
      </c>
      <c r="I120" s="25">
        <v>0</v>
      </c>
      <c r="J120" s="13">
        <v>0</v>
      </c>
      <c r="K120" s="25">
        <v>0</v>
      </c>
      <c r="L120" s="13">
        <v>0</v>
      </c>
      <c r="M120" s="23">
        <v>0</v>
      </c>
      <c r="N120" s="13">
        <v>0</v>
      </c>
      <c r="O120" s="23">
        <v>0</v>
      </c>
      <c r="P120" s="13">
        <v>0</v>
      </c>
      <c r="Q120" s="20">
        <v>0</v>
      </c>
      <c r="R120" s="13">
        <v>0</v>
      </c>
      <c r="S120" s="20">
        <v>0</v>
      </c>
      <c r="T120" s="13">
        <v>0</v>
      </c>
      <c r="U120" s="20">
        <v>0</v>
      </c>
      <c r="V120" s="13">
        <v>0</v>
      </c>
      <c r="W120" s="20">
        <v>0</v>
      </c>
      <c r="X120" s="13">
        <v>0</v>
      </c>
      <c r="Y120" s="20">
        <v>0</v>
      </c>
      <c r="Z120" s="13">
        <v>0</v>
      </c>
      <c r="AA120" s="13">
        <v>0</v>
      </c>
      <c r="AB120" s="13">
        <v>0</v>
      </c>
      <c r="AC120" s="13">
        <v>15300</v>
      </c>
      <c r="AD120" s="13">
        <v>22753.846153701001</v>
      </c>
    </row>
    <row r="121" spans="2:30">
      <c r="B121" s="15" t="s">
        <v>136</v>
      </c>
      <c r="C121" s="13">
        <v>6600</v>
      </c>
      <c r="D121" s="13">
        <v>14666.6666652</v>
      </c>
      <c r="E121" s="27">
        <v>0</v>
      </c>
      <c r="F121" s="13">
        <v>0</v>
      </c>
      <c r="G121" s="27">
        <v>0</v>
      </c>
      <c r="H121" s="13">
        <v>0</v>
      </c>
      <c r="I121" s="25">
        <v>0</v>
      </c>
      <c r="J121" s="13">
        <v>0</v>
      </c>
      <c r="K121" s="25">
        <v>0</v>
      </c>
      <c r="L121" s="13">
        <v>0</v>
      </c>
      <c r="M121" s="23">
        <v>0</v>
      </c>
      <c r="N121" s="13">
        <v>0</v>
      </c>
      <c r="O121" s="23">
        <v>0</v>
      </c>
      <c r="P121" s="13">
        <v>0</v>
      </c>
      <c r="Q121" s="20">
        <v>0</v>
      </c>
      <c r="R121" s="13">
        <v>0</v>
      </c>
      <c r="S121" s="20">
        <v>0</v>
      </c>
      <c r="T121" s="13">
        <v>0</v>
      </c>
      <c r="U121" s="20">
        <v>0</v>
      </c>
      <c r="V121" s="13">
        <v>0</v>
      </c>
      <c r="W121" s="20">
        <v>0</v>
      </c>
      <c r="X121" s="13">
        <v>0</v>
      </c>
      <c r="Y121" s="20">
        <v>0</v>
      </c>
      <c r="Z121" s="13">
        <v>0</v>
      </c>
      <c r="AA121" s="13">
        <v>0</v>
      </c>
      <c r="AB121" s="13">
        <v>0</v>
      </c>
      <c r="AC121" s="13">
        <v>5882</v>
      </c>
      <c r="AD121" s="13">
        <v>13071.111109804</v>
      </c>
    </row>
    <row r="122" spans="2:30">
      <c r="B122" s="15" t="s">
        <v>148</v>
      </c>
      <c r="C122" s="13">
        <v>13500</v>
      </c>
      <c r="D122" s="13">
        <v>443.05999650000001</v>
      </c>
      <c r="AC122" s="13">
        <v>13500</v>
      </c>
      <c r="AD122" s="13">
        <v>443.05999650000001</v>
      </c>
    </row>
    <row r="123" spans="2:30">
      <c r="B123" s="15" t="s">
        <v>153</v>
      </c>
      <c r="C123" s="13">
        <v>50000</v>
      </c>
      <c r="D123" s="13">
        <v>1347.1593499999999</v>
      </c>
      <c r="E123" s="27">
        <v>30000</v>
      </c>
      <c r="F123" s="13">
        <v>0</v>
      </c>
      <c r="G123" s="27">
        <v>0</v>
      </c>
      <c r="H123" s="13">
        <v>0</v>
      </c>
      <c r="I123" s="25">
        <v>0</v>
      </c>
      <c r="J123" s="13">
        <v>0</v>
      </c>
      <c r="K123" s="25">
        <v>0</v>
      </c>
      <c r="L123" s="13">
        <v>0</v>
      </c>
      <c r="M123" s="23">
        <v>0</v>
      </c>
      <c r="N123" s="13">
        <v>0</v>
      </c>
      <c r="O123" s="23">
        <v>0</v>
      </c>
      <c r="P123" s="13">
        <v>0</v>
      </c>
      <c r="Q123" s="20">
        <v>0</v>
      </c>
      <c r="R123" s="13">
        <v>0</v>
      </c>
      <c r="S123" s="20">
        <v>0</v>
      </c>
      <c r="T123" s="13">
        <v>0</v>
      </c>
      <c r="U123" s="20">
        <v>0</v>
      </c>
      <c r="V123" s="13">
        <v>0</v>
      </c>
      <c r="W123" s="20">
        <v>0</v>
      </c>
      <c r="X123" s="13">
        <v>0</v>
      </c>
      <c r="Y123" s="20">
        <v>0</v>
      </c>
      <c r="Z123" s="13">
        <v>0</v>
      </c>
      <c r="AA123" s="13">
        <v>0</v>
      </c>
      <c r="AB123" s="13">
        <v>0</v>
      </c>
      <c r="AC123" s="13">
        <v>54500</v>
      </c>
      <c r="AD123" s="13">
        <v>1509.6656035999999</v>
      </c>
    </row>
    <row r="124" spans="2:30">
      <c r="B124" s="15" t="s">
        <v>157</v>
      </c>
      <c r="C124" s="13">
        <v>18000</v>
      </c>
      <c r="D124" s="13">
        <v>1692.316476</v>
      </c>
      <c r="E124" s="27">
        <v>0</v>
      </c>
      <c r="F124" s="13">
        <v>0</v>
      </c>
      <c r="G124" s="27">
        <v>0</v>
      </c>
      <c r="H124" s="13">
        <v>0</v>
      </c>
      <c r="I124" s="25">
        <v>0</v>
      </c>
      <c r="J124" s="13">
        <v>0</v>
      </c>
      <c r="K124" s="25">
        <v>0</v>
      </c>
      <c r="L124" s="13">
        <v>0</v>
      </c>
      <c r="M124" s="23">
        <v>0</v>
      </c>
      <c r="N124" s="13">
        <v>0</v>
      </c>
      <c r="O124" s="23">
        <v>0</v>
      </c>
      <c r="P124" s="13">
        <v>0</v>
      </c>
      <c r="Q124" s="20">
        <v>0</v>
      </c>
      <c r="R124" s="13">
        <v>0</v>
      </c>
      <c r="S124" s="20">
        <v>0</v>
      </c>
      <c r="T124" s="13">
        <v>0</v>
      </c>
      <c r="U124" s="20">
        <v>0</v>
      </c>
      <c r="V124" s="13">
        <v>0</v>
      </c>
      <c r="W124" s="20">
        <v>0</v>
      </c>
      <c r="X124" s="13">
        <v>0</v>
      </c>
      <c r="Y124" s="20">
        <v>0</v>
      </c>
      <c r="Z124" s="13">
        <v>0</v>
      </c>
      <c r="AA124" s="13">
        <v>0</v>
      </c>
      <c r="AB124" s="13">
        <v>0</v>
      </c>
      <c r="AC124" s="13">
        <v>14000</v>
      </c>
      <c r="AD124" s="13">
        <v>1316.2461479999999</v>
      </c>
    </row>
    <row r="125" spans="2:30">
      <c r="B125" s="15" t="s">
        <v>161</v>
      </c>
      <c r="C125" s="13">
        <v>47800</v>
      </c>
      <c r="D125" s="13">
        <v>1301.4749302</v>
      </c>
      <c r="E125" s="27">
        <v>0</v>
      </c>
      <c r="F125" s="13">
        <v>0</v>
      </c>
      <c r="G125" s="27">
        <v>0</v>
      </c>
      <c r="H125" s="13">
        <v>0</v>
      </c>
      <c r="I125" s="25">
        <v>0</v>
      </c>
      <c r="J125" s="13">
        <v>0</v>
      </c>
      <c r="K125" s="25">
        <v>0</v>
      </c>
      <c r="L125" s="13">
        <v>0</v>
      </c>
      <c r="M125" s="23">
        <v>0</v>
      </c>
      <c r="N125" s="13">
        <v>0</v>
      </c>
      <c r="O125" s="23">
        <v>0</v>
      </c>
      <c r="P125" s="13">
        <v>0</v>
      </c>
      <c r="Q125" s="20">
        <v>0</v>
      </c>
      <c r="R125" s="13">
        <v>0</v>
      </c>
      <c r="S125" s="20">
        <v>0</v>
      </c>
      <c r="T125" s="13">
        <v>0</v>
      </c>
      <c r="U125" s="20">
        <v>0</v>
      </c>
      <c r="V125" s="13">
        <v>0</v>
      </c>
      <c r="W125" s="20">
        <v>0</v>
      </c>
      <c r="X125" s="13">
        <v>0</v>
      </c>
      <c r="Y125" s="20">
        <v>0</v>
      </c>
      <c r="Z125" s="13">
        <v>0</v>
      </c>
      <c r="AA125" s="13">
        <v>0</v>
      </c>
      <c r="AB125" s="13">
        <v>0</v>
      </c>
      <c r="AC125" s="13">
        <v>36300</v>
      </c>
      <c r="AD125" s="13">
        <v>988.35857669999996</v>
      </c>
    </row>
    <row r="126" spans="2:30">
      <c r="B126" s="15" t="s">
        <v>165</v>
      </c>
      <c r="C126" s="13">
        <v>49300</v>
      </c>
      <c r="D126" s="13">
        <v>1325.1961771000001</v>
      </c>
      <c r="E126" s="27">
        <v>0</v>
      </c>
      <c r="F126" s="13">
        <v>0</v>
      </c>
      <c r="G126" s="27">
        <v>0</v>
      </c>
      <c r="H126" s="13">
        <v>0</v>
      </c>
      <c r="I126" s="25">
        <v>0</v>
      </c>
      <c r="J126" s="13">
        <v>0</v>
      </c>
      <c r="K126" s="25">
        <v>0</v>
      </c>
      <c r="L126" s="13">
        <v>0</v>
      </c>
      <c r="M126" s="23">
        <v>0</v>
      </c>
      <c r="N126" s="13">
        <v>0</v>
      </c>
      <c r="O126" s="23">
        <v>0</v>
      </c>
      <c r="P126" s="13">
        <v>0</v>
      </c>
      <c r="Q126" s="20">
        <v>0</v>
      </c>
      <c r="R126" s="13">
        <v>0</v>
      </c>
      <c r="S126" s="20">
        <v>0</v>
      </c>
      <c r="T126" s="13">
        <v>0</v>
      </c>
      <c r="U126" s="20">
        <v>0</v>
      </c>
      <c r="V126" s="13">
        <v>0</v>
      </c>
      <c r="W126" s="20">
        <v>0</v>
      </c>
      <c r="X126" s="13">
        <v>0</v>
      </c>
      <c r="Y126" s="20">
        <v>0</v>
      </c>
      <c r="Z126" s="13">
        <v>0</v>
      </c>
      <c r="AA126" s="13">
        <v>0</v>
      </c>
      <c r="AB126" s="13">
        <v>0</v>
      </c>
      <c r="AC126" s="13">
        <v>22800</v>
      </c>
      <c r="AD126" s="13">
        <v>612.86963160000005</v>
      </c>
    </row>
    <row r="127" spans="2:30">
      <c r="B127" s="15" t="s">
        <v>169</v>
      </c>
      <c r="C127" s="13">
        <v>86420</v>
      </c>
      <c r="D127" s="13">
        <v>2753.9634341599999</v>
      </c>
      <c r="E127" s="27">
        <v>109070</v>
      </c>
      <c r="F127" s="13">
        <v>3490.24</v>
      </c>
      <c r="G127" s="27">
        <v>0</v>
      </c>
      <c r="H127" s="13">
        <v>0</v>
      </c>
      <c r="I127" s="25">
        <v>0</v>
      </c>
      <c r="J127" s="13">
        <v>0</v>
      </c>
      <c r="K127" s="25">
        <v>0</v>
      </c>
      <c r="L127" s="13">
        <v>0</v>
      </c>
      <c r="M127" s="23">
        <v>0</v>
      </c>
      <c r="N127" s="13">
        <v>0</v>
      </c>
      <c r="O127" s="23">
        <v>0</v>
      </c>
      <c r="P127" s="13">
        <v>0</v>
      </c>
      <c r="Q127" s="20">
        <v>0</v>
      </c>
      <c r="R127" s="13">
        <v>0</v>
      </c>
      <c r="S127" s="20">
        <v>0</v>
      </c>
      <c r="T127" s="13">
        <v>0</v>
      </c>
      <c r="U127" s="20">
        <v>0</v>
      </c>
      <c r="V127" s="13">
        <v>0</v>
      </c>
      <c r="W127" s="20">
        <v>0</v>
      </c>
      <c r="X127" s="13">
        <v>0</v>
      </c>
      <c r="Y127" s="20">
        <v>0</v>
      </c>
      <c r="Z127" s="13">
        <v>0</v>
      </c>
      <c r="AA127" s="13">
        <v>0</v>
      </c>
      <c r="AB127" s="13">
        <v>0</v>
      </c>
      <c r="AC127" s="13">
        <v>36920</v>
      </c>
      <c r="AD127" s="13">
        <v>1181.44</v>
      </c>
    </row>
    <row r="128" spans="2:30">
      <c r="B128" s="15" t="s">
        <v>175</v>
      </c>
      <c r="C128" s="13">
        <v>63050</v>
      </c>
      <c r="D128" s="13">
        <v>1726.4700296999999</v>
      </c>
      <c r="E128" s="27">
        <v>0</v>
      </c>
      <c r="F128" s="13">
        <v>0</v>
      </c>
      <c r="G128" s="27">
        <v>0</v>
      </c>
      <c r="H128" s="13">
        <v>0</v>
      </c>
      <c r="I128" s="25">
        <v>0</v>
      </c>
      <c r="J128" s="13">
        <v>0</v>
      </c>
      <c r="K128" s="25">
        <v>0</v>
      </c>
      <c r="L128" s="13">
        <v>0</v>
      </c>
      <c r="M128" s="23">
        <v>0</v>
      </c>
      <c r="N128" s="13">
        <v>0</v>
      </c>
      <c r="O128" s="23">
        <v>0</v>
      </c>
      <c r="P128" s="13">
        <v>0</v>
      </c>
      <c r="Q128" s="20">
        <v>0</v>
      </c>
      <c r="R128" s="13">
        <v>0</v>
      </c>
      <c r="S128" s="20">
        <v>0</v>
      </c>
      <c r="T128" s="13">
        <v>0</v>
      </c>
      <c r="U128" s="20">
        <v>0</v>
      </c>
      <c r="V128" s="13">
        <v>0</v>
      </c>
      <c r="W128" s="20">
        <v>0</v>
      </c>
      <c r="X128" s="13">
        <v>0</v>
      </c>
      <c r="Y128" s="20">
        <v>0</v>
      </c>
      <c r="Z128" s="13">
        <v>0</v>
      </c>
      <c r="AA128" s="13">
        <v>0</v>
      </c>
      <c r="AB128" s="13">
        <v>0</v>
      </c>
      <c r="AC128" s="13">
        <v>63050</v>
      </c>
      <c r="AD128" s="13">
        <v>1726.4700296999999</v>
      </c>
    </row>
    <row r="129" spans="1:30">
      <c r="B129" s="15" t="s">
        <v>178</v>
      </c>
      <c r="C129" s="13">
        <v>126800</v>
      </c>
      <c r="D129" s="13">
        <v>3549.4662767749996</v>
      </c>
      <c r="E129" s="27">
        <v>0</v>
      </c>
      <c r="F129" s="13">
        <v>0</v>
      </c>
      <c r="G129" s="27">
        <v>0</v>
      </c>
      <c r="H129" s="13">
        <v>0</v>
      </c>
      <c r="I129" s="25">
        <v>0</v>
      </c>
      <c r="J129" s="13">
        <v>0</v>
      </c>
      <c r="K129" s="25">
        <v>0</v>
      </c>
      <c r="L129" s="13">
        <v>0</v>
      </c>
      <c r="M129" s="23">
        <v>0</v>
      </c>
      <c r="N129" s="13">
        <v>0</v>
      </c>
      <c r="O129" s="23">
        <v>0</v>
      </c>
      <c r="P129" s="13">
        <v>0</v>
      </c>
      <c r="Q129" s="20">
        <v>0</v>
      </c>
      <c r="R129" s="13">
        <v>0</v>
      </c>
      <c r="S129" s="20">
        <v>0</v>
      </c>
      <c r="T129" s="13">
        <v>0</v>
      </c>
      <c r="U129" s="20">
        <v>0</v>
      </c>
      <c r="V129" s="13">
        <v>0</v>
      </c>
      <c r="W129" s="20">
        <v>0</v>
      </c>
      <c r="X129" s="13">
        <v>0</v>
      </c>
      <c r="Y129" s="20">
        <v>0</v>
      </c>
      <c r="Z129" s="13">
        <v>0</v>
      </c>
      <c r="AA129" s="13">
        <v>0</v>
      </c>
      <c r="AB129" s="13">
        <v>0</v>
      </c>
      <c r="AC129" s="13">
        <v>100232</v>
      </c>
      <c r="AD129" s="13">
        <v>2795.7284055370001</v>
      </c>
    </row>
    <row r="130" spans="1:30">
      <c r="B130" s="15" t="s">
        <v>5</v>
      </c>
      <c r="C130" s="13">
        <v>4000</v>
      </c>
      <c r="D130" s="13">
        <v>109.4</v>
      </c>
      <c r="E130" s="27">
        <v>9990</v>
      </c>
      <c r="F130" s="13">
        <v>273.23</v>
      </c>
      <c r="G130" s="27">
        <v>0</v>
      </c>
      <c r="H130" s="13">
        <v>0</v>
      </c>
      <c r="I130" s="25">
        <v>0</v>
      </c>
      <c r="J130" s="13">
        <v>0</v>
      </c>
      <c r="K130" s="25">
        <v>0</v>
      </c>
      <c r="L130" s="13">
        <v>0</v>
      </c>
      <c r="M130" s="23">
        <v>0</v>
      </c>
      <c r="N130" s="13">
        <v>0</v>
      </c>
      <c r="O130" s="23">
        <v>0</v>
      </c>
      <c r="P130" s="13">
        <v>0</v>
      </c>
      <c r="Q130" s="20">
        <v>0</v>
      </c>
      <c r="R130" s="13">
        <v>0</v>
      </c>
      <c r="S130" s="20">
        <v>0</v>
      </c>
      <c r="T130" s="13">
        <v>0</v>
      </c>
      <c r="U130" s="20">
        <v>0</v>
      </c>
      <c r="V130" s="13">
        <v>0</v>
      </c>
      <c r="W130" s="20">
        <v>0</v>
      </c>
      <c r="X130" s="13">
        <v>0</v>
      </c>
      <c r="Y130" s="20">
        <v>0</v>
      </c>
      <c r="Z130" s="13">
        <v>0</v>
      </c>
      <c r="AA130" s="13">
        <v>0</v>
      </c>
      <c r="AB130" s="13">
        <v>0</v>
      </c>
      <c r="AC130" s="13">
        <v>13272</v>
      </c>
      <c r="AD130" s="13">
        <v>362.9934692265</v>
      </c>
    </row>
    <row r="131" spans="1:30">
      <c r="B131" s="15" t="s">
        <v>185</v>
      </c>
      <c r="C131" s="13">
        <v>162</v>
      </c>
      <c r="D131" s="13">
        <v>0</v>
      </c>
      <c r="E131" s="27">
        <v>1635.79</v>
      </c>
      <c r="F131" s="13">
        <v>0</v>
      </c>
      <c r="G131" s="27">
        <v>-40.56</v>
      </c>
      <c r="H131" s="13">
        <v>0</v>
      </c>
      <c r="I131" s="25">
        <v>0</v>
      </c>
      <c r="J131" s="13">
        <v>0</v>
      </c>
      <c r="K131" s="25">
        <v>0</v>
      </c>
      <c r="L131" s="13">
        <v>0</v>
      </c>
      <c r="M131" s="23">
        <v>0</v>
      </c>
      <c r="N131" s="13">
        <v>0</v>
      </c>
      <c r="O131" s="23">
        <v>0</v>
      </c>
      <c r="P131" s="13">
        <v>0</v>
      </c>
      <c r="Q131" s="20">
        <v>0</v>
      </c>
      <c r="R131" s="13">
        <v>0</v>
      </c>
      <c r="S131" s="20">
        <v>0</v>
      </c>
      <c r="T131" s="13">
        <v>0</v>
      </c>
      <c r="U131" s="20">
        <v>0</v>
      </c>
      <c r="V131" s="13">
        <v>0</v>
      </c>
      <c r="W131" s="20">
        <v>0</v>
      </c>
      <c r="X131" s="13">
        <v>0</v>
      </c>
      <c r="Y131" s="20">
        <v>0</v>
      </c>
      <c r="Z131" s="13">
        <v>0</v>
      </c>
      <c r="AA131" s="13">
        <v>-1345.69</v>
      </c>
      <c r="AB131" s="13">
        <v>0</v>
      </c>
      <c r="AC131" s="13">
        <v>411.54</v>
      </c>
      <c r="AD131" s="13">
        <v>0</v>
      </c>
    </row>
    <row r="132" spans="1:30">
      <c r="B132" s="15" t="s">
        <v>192</v>
      </c>
      <c r="C132" s="13">
        <v>13.6</v>
      </c>
      <c r="D132" s="13">
        <v>0</v>
      </c>
      <c r="AC132" s="13">
        <v>13.6</v>
      </c>
      <c r="AD132" s="13">
        <v>0</v>
      </c>
    </row>
    <row r="133" spans="1:30">
      <c r="B133" s="15" t="s">
        <v>94</v>
      </c>
      <c r="C133" s="13">
        <v>108.57902</v>
      </c>
      <c r="D133" s="13">
        <v>2496700.9573431551</v>
      </c>
      <c r="E133" s="27">
        <v>11.112</v>
      </c>
      <c r="F133" s="13">
        <v>255576</v>
      </c>
      <c r="G133" s="27">
        <v>0</v>
      </c>
      <c r="H133" s="13">
        <v>0</v>
      </c>
      <c r="I133" s="25">
        <v>0</v>
      </c>
      <c r="J133" s="13">
        <v>0</v>
      </c>
      <c r="K133" s="25">
        <v>0</v>
      </c>
      <c r="L133" s="13">
        <v>0</v>
      </c>
      <c r="M133" s="23">
        <v>0</v>
      </c>
      <c r="N133" s="13">
        <v>0</v>
      </c>
      <c r="O133" s="23">
        <v>0</v>
      </c>
      <c r="P133" s="13">
        <v>0</v>
      </c>
      <c r="Q133" s="20">
        <v>0</v>
      </c>
      <c r="R133" s="13">
        <v>0</v>
      </c>
      <c r="S133" s="20">
        <v>0</v>
      </c>
      <c r="T133" s="13">
        <v>0</v>
      </c>
      <c r="U133" s="20">
        <v>0</v>
      </c>
      <c r="V133" s="13">
        <v>0</v>
      </c>
      <c r="W133" s="20">
        <v>0</v>
      </c>
      <c r="X133" s="13">
        <v>0</v>
      </c>
      <c r="Y133" s="20">
        <v>0</v>
      </c>
      <c r="Z133" s="13">
        <v>0</v>
      </c>
      <c r="AA133" s="13">
        <v>0</v>
      </c>
      <c r="AB133" s="13">
        <v>0</v>
      </c>
      <c r="AC133" s="13">
        <v>83.218000000000004</v>
      </c>
      <c r="AD133" s="13">
        <v>1913798.133550073</v>
      </c>
    </row>
    <row r="134" spans="1:30">
      <c r="A134" s="15" t="s">
        <v>656</v>
      </c>
      <c r="C134" s="13">
        <v>600877.97701999987</v>
      </c>
      <c r="D134" s="13">
        <v>2876352.533890707</v>
      </c>
      <c r="E134" s="27">
        <v>390988.63899999997</v>
      </c>
      <c r="F134" s="13">
        <v>7049217.5199999996</v>
      </c>
      <c r="G134" s="27">
        <v>-30389.532000000003</v>
      </c>
      <c r="H134" s="13">
        <v>-796326.26</v>
      </c>
      <c r="I134" s="25">
        <v>0</v>
      </c>
      <c r="J134" s="13">
        <v>0</v>
      </c>
      <c r="K134" s="25">
        <v>0</v>
      </c>
      <c r="L134" s="13">
        <v>0</v>
      </c>
      <c r="M134" s="23">
        <v>0</v>
      </c>
      <c r="N134" s="13">
        <v>0</v>
      </c>
      <c r="O134" s="23">
        <v>0</v>
      </c>
      <c r="P134" s="13">
        <v>0</v>
      </c>
      <c r="Q134" s="20">
        <v>0</v>
      </c>
      <c r="R134" s="13">
        <v>0</v>
      </c>
      <c r="S134" s="20">
        <v>0</v>
      </c>
      <c r="T134" s="13">
        <v>0</v>
      </c>
      <c r="U134" s="20">
        <v>0</v>
      </c>
      <c r="V134" s="13">
        <v>0</v>
      </c>
      <c r="W134" s="20">
        <v>0</v>
      </c>
      <c r="X134" s="13">
        <v>0</v>
      </c>
      <c r="Y134" s="20">
        <v>0</v>
      </c>
      <c r="Z134" s="13">
        <v>0</v>
      </c>
      <c r="AA134" s="13">
        <v>-1345.69</v>
      </c>
      <c r="AB134" s="13">
        <v>0</v>
      </c>
      <c r="AC134" s="13">
        <v>502328.57999999996</v>
      </c>
      <c r="AD134" s="13">
        <v>3530097.7874289025</v>
      </c>
    </row>
    <row r="135" spans="1:30">
      <c r="A135" s="15" t="s">
        <v>624</v>
      </c>
      <c r="C135" s="13">
        <v>605385.87801999995</v>
      </c>
      <c r="D135" s="13">
        <v>17520260.052501451</v>
      </c>
      <c r="E135" s="27">
        <v>397451.38300000003</v>
      </c>
      <c r="F135" s="13">
        <v>19131719.169999998</v>
      </c>
      <c r="G135" s="27">
        <v>-30845.705000000002</v>
      </c>
      <c r="H135" s="13">
        <v>-1728357.96</v>
      </c>
      <c r="I135" s="25">
        <v>-411855.37156000006</v>
      </c>
      <c r="J135" s="13">
        <v>-25320663.309999987</v>
      </c>
      <c r="K135" s="25">
        <v>4714.5457399999996</v>
      </c>
      <c r="L135" s="13">
        <v>780966.08000000007</v>
      </c>
      <c r="M135" s="23">
        <v>34379.381000000001</v>
      </c>
      <c r="N135" s="13">
        <v>54589197.23999998</v>
      </c>
      <c r="O135" s="23">
        <v>-17948.161</v>
      </c>
      <c r="P135" s="13">
        <v>-34717772.170000002</v>
      </c>
      <c r="Q135" s="20">
        <v>3640.554000000001</v>
      </c>
      <c r="R135" s="13">
        <v>7941675.5699999994</v>
      </c>
      <c r="S135" s="20">
        <v>-8701.7049999999999</v>
      </c>
      <c r="T135" s="13">
        <v>-14749291.120000001</v>
      </c>
      <c r="U135" s="20">
        <v>109.554</v>
      </c>
      <c r="V135" s="13">
        <v>123235.14</v>
      </c>
      <c r="W135" s="20">
        <v>-3640.5540000000001</v>
      </c>
      <c r="X135" s="13">
        <v>-7941675.5700000003</v>
      </c>
      <c r="Y135" s="20">
        <v>-2.1440000000000001</v>
      </c>
      <c r="Z135" s="13">
        <v>-4533.22</v>
      </c>
      <c r="AA135" s="13">
        <v>-2544.085</v>
      </c>
      <c r="AB135" s="13">
        <v>85110.89999999998</v>
      </c>
      <c r="AC135" s="13">
        <v>570143.57019999996</v>
      </c>
      <c r="AD135" s="13">
        <v>11572759.986955259</v>
      </c>
    </row>
  </sheetData>
  <autoFilter ref="A1:AH135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0" sqref="E10"/>
    </sheetView>
  </sheetViews>
  <sheetFormatPr defaultRowHeight="15"/>
  <cols>
    <col min="1" max="1" width="32.5703125" customWidth="1"/>
    <col min="2" max="3" width="16.140625" style="10" bestFit="1" customWidth="1"/>
    <col min="4" max="4" width="18.140625" style="10" bestFit="1" customWidth="1"/>
    <col min="5" max="5" width="16.140625" style="10" bestFit="1" customWidth="1"/>
    <col min="6" max="6" width="17.140625" style="10" bestFit="1" customWidth="1"/>
    <col min="7" max="8" width="16.140625" style="10" bestFit="1" customWidth="1"/>
    <col min="9" max="11" width="16.140625" style="19" bestFit="1" customWidth="1"/>
    <col min="12" max="12" width="13.140625" style="19" bestFit="1" customWidth="1"/>
    <col min="13" max="13" width="19.7109375" style="19" bestFit="1" customWidth="1"/>
    <col min="14" max="14" width="13.42578125" style="10" bestFit="1" customWidth="1"/>
    <col min="15" max="15" width="16.140625" style="10" bestFit="1" customWidth="1"/>
    <col min="16" max="16" width="17.5703125" bestFit="1" customWidth="1"/>
  </cols>
  <sheetData>
    <row r="1" spans="1:15">
      <c r="A1" s="11" t="s">
        <v>623</v>
      </c>
      <c r="B1" s="10" t="s">
        <v>625</v>
      </c>
      <c r="C1" s="10" t="s">
        <v>626</v>
      </c>
      <c r="D1" s="10" t="s">
        <v>640</v>
      </c>
      <c r="E1" s="10" t="s">
        <v>627</v>
      </c>
      <c r="F1" s="10" t="s">
        <v>628</v>
      </c>
      <c r="G1" s="10" t="s">
        <v>629</v>
      </c>
      <c r="H1" s="10" t="s">
        <v>630</v>
      </c>
      <c r="I1" s="19" t="s">
        <v>631</v>
      </c>
      <c r="J1" s="19" t="s">
        <v>632</v>
      </c>
      <c r="K1" s="19" t="s">
        <v>639</v>
      </c>
      <c r="L1" s="19" t="s">
        <v>633</v>
      </c>
      <c r="M1" s="19" t="s">
        <v>634</v>
      </c>
      <c r="N1" s="10" t="s">
        <v>635</v>
      </c>
      <c r="O1" s="10" t="s">
        <v>636</v>
      </c>
    </row>
    <row r="2" spans="1:15">
      <c r="A2" s="12" t="s">
        <v>483</v>
      </c>
      <c r="B2" s="10">
        <v>75.051000000000002</v>
      </c>
      <c r="C2" s="10">
        <v>49.963999999999999</v>
      </c>
      <c r="D2" s="10">
        <v>0</v>
      </c>
      <c r="E2" s="10">
        <v>-70.713999999999999</v>
      </c>
      <c r="F2" s="10">
        <v>0</v>
      </c>
      <c r="G2" s="10">
        <v>0</v>
      </c>
      <c r="H2" s="10">
        <v>0</v>
      </c>
      <c r="I2" s="19">
        <v>0</v>
      </c>
      <c r="J2" s="19">
        <v>0</v>
      </c>
      <c r="K2" s="19">
        <v>-35.07</v>
      </c>
      <c r="L2" s="20">
        <v>0</v>
      </c>
      <c r="M2" s="19">
        <v>0</v>
      </c>
      <c r="N2" s="10">
        <v>0</v>
      </c>
      <c r="O2" s="10">
        <v>19.231000000000002</v>
      </c>
    </row>
    <row r="3" spans="1:15">
      <c r="A3" s="12" t="s">
        <v>55</v>
      </c>
      <c r="B3" s="10">
        <v>97.605999999999995</v>
      </c>
      <c r="C3" s="10">
        <v>6302.1100000000006</v>
      </c>
      <c r="D3" s="10">
        <v>-754.63200000000006</v>
      </c>
      <c r="E3" s="10">
        <v>-5868.3895000000002</v>
      </c>
      <c r="F3" s="10">
        <v>678.12850000000003</v>
      </c>
      <c r="G3" s="10">
        <v>0</v>
      </c>
      <c r="H3" s="10">
        <v>0</v>
      </c>
      <c r="I3" s="19">
        <v>0</v>
      </c>
      <c r="J3" s="19">
        <v>0</v>
      </c>
      <c r="K3" s="19">
        <v>0</v>
      </c>
      <c r="L3" s="20">
        <v>0</v>
      </c>
      <c r="M3" s="19">
        <v>0</v>
      </c>
      <c r="N3" s="10">
        <v>0</v>
      </c>
      <c r="O3" s="10">
        <v>454.82299999999998</v>
      </c>
    </row>
    <row r="4" spans="1:15">
      <c r="A4" s="12" t="s">
        <v>42</v>
      </c>
      <c r="B4" s="10">
        <v>0</v>
      </c>
      <c r="C4" s="10">
        <v>2692.4069999999997</v>
      </c>
      <c r="D4" s="10">
        <v>-50.512999999999998</v>
      </c>
      <c r="E4" s="10">
        <v>-2492.7958400000002</v>
      </c>
      <c r="F4" s="10">
        <v>106.96584</v>
      </c>
      <c r="G4" s="10">
        <v>0</v>
      </c>
      <c r="H4" s="10">
        <v>0</v>
      </c>
      <c r="I4" s="19">
        <v>0</v>
      </c>
      <c r="J4" s="19">
        <v>0</v>
      </c>
      <c r="K4" s="19">
        <v>0</v>
      </c>
      <c r="L4" s="20">
        <v>0</v>
      </c>
      <c r="M4" s="19">
        <v>0</v>
      </c>
      <c r="N4" s="10">
        <v>0</v>
      </c>
      <c r="O4" s="10">
        <v>256.06400000000002</v>
      </c>
    </row>
    <row r="5" spans="1:15">
      <c r="A5" s="12" t="s">
        <v>90</v>
      </c>
      <c r="B5" s="10">
        <v>1091.4251999999999</v>
      </c>
      <c r="C5" s="10">
        <v>0</v>
      </c>
      <c r="D5" s="10">
        <v>0</v>
      </c>
      <c r="E5" s="10">
        <v>-162.84799999999998</v>
      </c>
      <c r="F5" s="10">
        <v>1.6</v>
      </c>
      <c r="G5" s="10">
        <v>0</v>
      </c>
      <c r="H5" s="10">
        <v>0</v>
      </c>
      <c r="I5" s="19">
        <v>0</v>
      </c>
      <c r="J5" s="19">
        <v>0</v>
      </c>
      <c r="K5" s="19">
        <v>0</v>
      </c>
      <c r="L5" s="20">
        <v>0</v>
      </c>
      <c r="M5" s="19">
        <v>0</v>
      </c>
      <c r="N5" s="10">
        <v>0</v>
      </c>
      <c r="O5" s="10">
        <v>930.17720000000008</v>
      </c>
    </row>
    <row r="6" spans="1:15">
      <c r="A6" s="12" t="s">
        <v>76</v>
      </c>
      <c r="B6" s="10">
        <v>59.995359999999998</v>
      </c>
      <c r="C6" s="10">
        <v>0</v>
      </c>
      <c r="D6" s="10">
        <v>0</v>
      </c>
      <c r="E6" s="10">
        <v>-9.1577999999999999</v>
      </c>
      <c r="F6" s="10">
        <v>0.08</v>
      </c>
      <c r="G6" s="10">
        <v>0</v>
      </c>
      <c r="H6" s="10">
        <v>0</v>
      </c>
      <c r="I6" s="19">
        <v>0</v>
      </c>
      <c r="J6" s="19">
        <v>0</v>
      </c>
      <c r="K6" s="19">
        <v>0</v>
      </c>
      <c r="L6" s="20">
        <v>0</v>
      </c>
      <c r="M6" s="19">
        <v>0</v>
      </c>
      <c r="N6" s="10">
        <v>0</v>
      </c>
      <c r="O6" s="10">
        <v>50.917560000000002</v>
      </c>
    </row>
    <row r="7" spans="1:15">
      <c r="A7" s="12" t="s">
        <v>81</v>
      </c>
      <c r="B7" s="10">
        <v>184.98936</v>
      </c>
      <c r="C7" s="10">
        <v>0</v>
      </c>
      <c r="D7" s="10">
        <v>0</v>
      </c>
      <c r="E7" s="10">
        <v>-9.6517999999999997</v>
      </c>
      <c r="F7" s="10">
        <v>0.57399999999999995</v>
      </c>
      <c r="G7" s="10">
        <v>0</v>
      </c>
      <c r="H7" s="10">
        <v>0</v>
      </c>
      <c r="I7" s="19">
        <v>0</v>
      </c>
      <c r="J7" s="19">
        <v>0</v>
      </c>
      <c r="K7" s="19">
        <v>0</v>
      </c>
      <c r="L7" s="20">
        <v>0</v>
      </c>
      <c r="M7" s="19">
        <v>0</v>
      </c>
      <c r="N7" s="10">
        <v>0</v>
      </c>
      <c r="O7" s="10">
        <v>175.91156000000001</v>
      </c>
    </row>
    <row r="8" spans="1:15">
      <c r="A8" s="12" t="s">
        <v>85</v>
      </c>
      <c r="B8" s="10">
        <v>1731.5820800000001</v>
      </c>
      <c r="C8" s="10">
        <v>0</v>
      </c>
      <c r="D8" s="10">
        <v>0</v>
      </c>
      <c r="E8" s="10">
        <v>-67.505600000000001</v>
      </c>
      <c r="F8" s="10">
        <v>2.1983999999999999</v>
      </c>
      <c r="G8" s="10">
        <v>0</v>
      </c>
      <c r="H8" s="10">
        <v>0</v>
      </c>
      <c r="I8" s="19">
        <v>0</v>
      </c>
      <c r="J8" s="19">
        <v>0</v>
      </c>
      <c r="K8" s="19">
        <v>0</v>
      </c>
      <c r="L8" s="20">
        <v>0</v>
      </c>
      <c r="M8" s="19">
        <v>0</v>
      </c>
      <c r="N8" s="10">
        <v>0</v>
      </c>
      <c r="O8" s="10">
        <v>1666.2748799999999</v>
      </c>
    </row>
    <row r="9" spans="1:15">
      <c r="A9" s="12" t="s">
        <v>102</v>
      </c>
      <c r="B9" s="10">
        <v>4500</v>
      </c>
      <c r="L9" s="20"/>
      <c r="O9" s="10">
        <v>4500</v>
      </c>
    </row>
    <row r="10" spans="1:15">
      <c r="A10" s="12" t="s">
        <v>107</v>
      </c>
      <c r="B10" s="10">
        <v>2000</v>
      </c>
      <c r="C10" s="10">
        <v>62081</v>
      </c>
      <c r="D10" s="10">
        <v>-30000</v>
      </c>
      <c r="E10" s="10">
        <v>-21245</v>
      </c>
      <c r="F10" s="10">
        <v>0</v>
      </c>
      <c r="G10" s="10">
        <v>0</v>
      </c>
      <c r="H10" s="10">
        <v>0</v>
      </c>
      <c r="I10" s="19">
        <v>0</v>
      </c>
      <c r="J10" s="19">
        <v>0</v>
      </c>
      <c r="K10" s="19">
        <v>0</v>
      </c>
      <c r="L10" s="20">
        <v>0</v>
      </c>
      <c r="M10" s="19">
        <v>0</v>
      </c>
      <c r="N10" s="10">
        <v>0</v>
      </c>
      <c r="O10" s="10">
        <v>12836</v>
      </c>
    </row>
    <row r="11" spans="1:15">
      <c r="A11" s="12" t="s">
        <v>113</v>
      </c>
      <c r="B11" s="10">
        <v>7900</v>
      </c>
      <c r="C11" s="10">
        <v>0</v>
      </c>
      <c r="D11" s="10">
        <v>0</v>
      </c>
      <c r="E11" s="10">
        <v>-2325</v>
      </c>
      <c r="F11" s="10">
        <v>0</v>
      </c>
      <c r="G11" s="10">
        <v>0</v>
      </c>
      <c r="H11" s="10">
        <v>0</v>
      </c>
      <c r="I11" s="19">
        <v>0</v>
      </c>
      <c r="J11" s="19">
        <v>0</v>
      </c>
      <c r="K11" s="19">
        <v>0</v>
      </c>
      <c r="L11" s="20">
        <v>0</v>
      </c>
      <c r="M11" s="19">
        <v>0</v>
      </c>
      <c r="N11" s="10">
        <v>0</v>
      </c>
      <c r="O11" s="10">
        <v>5575</v>
      </c>
    </row>
    <row r="12" spans="1:15">
      <c r="A12" s="12" t="s">
        <v>140</v>
      </c>
      <c r="B12" s="10">
        <v>0</v>
      </c>
      <c r="C12" s="10">
        <v>5510</v>
      </c>
      <c r="D12" s="10">
        <v>0</v>
      </c>
      <c r="E12" s="10">
        <v>-3810</v>
      </c>
      <c r="F12" s="10">
        <v>0</v>
      </c>
      <c r="G12" s="10">
        <v>0</v>
      </c>
      <c r="H12" s="10">
        <v>0</v>
      </c>
      <c r="I12" s="19">
        <v>0</v>
      </c>
      <c r="J12" s="19">
        <v>0</v>
      </c>
      <c r="K12" s="19">
        <v>0</v>
      </c>
      <c r="L12" s="20">
        <v>0</v>
      </c>
      <c r="M12" s="19">
        <v>0</v>
      </c>
      <c r="N12" s="10">
        <v>0</v>
      </c>
      <c r="O12" s="10">
        <v>1700</v>
      </c>
    </row>
    <row r="13" spans="1:15">
      <c r="A13" s="12" t="s">
        <v>143</v>
      </c>
      <c r="B13" s="10">
        <v>5600</v>
      </c>
      <c r="C13" s="10">
        <v>2638</v>
      </c>
      <c r="D13" s="10">
        <v>0</v>
      </c>
      <c r="E13" s="10">
        <v>-7438</v>
      </c>
      <c r="F13" s="10">
        <v>0</v>
      </c>
      <c r="G13" s="10">
        <v>0</v>
      </c>
      <c r="H13" s="10">
        <v>0</v>
      </c>
      <c r="I13" s="19">
        <v>0</v>
      </c>
      <c r="J13" s="19">
        <v>0</v>
      </c>
      <c r="K13" s="19">
        <v>0</v>
      </c>
      <c r="L13" s="20">
        <v>0</v>
      </c>
      <c r="M13" s="19">
        <v>0</v>
      </c>
      <c r="N13" s="10">
        <v>0</v>
      </c>
      <c r="O13" s="10">
        <v>800</v>
      </c>
    </row>
    <row r="14" spans="1:15">
      <c r="A14" s="12" t="s">
        <v>117</v>
      </c>
      <c r="B14" s="10">
        <v>45600</v>
      </c>
      <c r="C14" s="10">
        <v>0</v>
      </c>
      <c r="D14" s="10">
        <v>0</v>
      </c>
      <c r="E14" s="10">
        <v>-26940</v>
      </c>
      <c r="F14" s="10">
        <v>0</v>
      </c>
      <c r="G14" s="10">
        <v>0</v>
      </c>
      <c r="H14" s="10">
        <v>0</v>
      </c>
      <c r="I14" s="19">
        <v>0</v>
      </c>
      <c r="J14" s="19">
        <v>0</v>
      </c>
      <c r="K14" s="19">
        <v>0</v>
      </c>
      <c r="L14" s="20">
        <v>0</v>
      </c>
      <c r="M14" s="19">
        <v>0</v>
      </c>
      <c r="N14" s="10">
        <v>0</v>
      </c>
      <c r="O14" s="10">
        <v>18660</v>
      </c>
    </row>
    <row r="15" spans="1:15">
      <c r="A15" s="12" t="s">
        <v>121</v>
      </c>
      <c r="B15" s="10">
        <v>35700</v>
      </c>
      <c r="C15" s="10">
        <v>146825</v>
      </c>
      <c r="D15" s="10">
        <v>0</v>
      </c>
      <c r="E15" s="10">
        <v>-108855</v>
      </c>
      <c r="F15" s="10">
        <v>1000</v>
      </c>
      <c r="G15" s="10">
        <v>0</v>
      </c>
      <c r="H15" s="10">
        <v>0</v>
      </c>
      <c r="I15" s="19">
        <v>0</v>
      </c>
      <c r="J15" s="19">
        <v>0</v>
      </c>
      <c r="K15" s="19">
        <v>0</v>
      </c>
      <c r="L15" s="20">
        <v>0</v>
      </c>
      <c r="M15" s="19">
        <v>0</v>
      </c>
      <c r="N15" s="10">
        <v>0</v>
      </c>
      <c r="O15" s="10">
        <v>74670</v>
      </c>
    </row>
    <row r="16" spans="1:15">
      <c r="A16" s="12" t="s">
        <v>129</v>
      </c>
      <c r="B16" s="10">
        <v>8800</v>
      </c>
      <c r="L16" s="20"/>
      <c r="O16" s="10">
        <v>8800</v>
      </c>
    </row>
    <row r="17" spans="1:15">
      <c r="A17" s="12" t="s">
        <v>132</v>
      </c>
      <c r="B17" s="10">
        <v>21900</v>
      </c>
      <c r="C17" s="10">
        <v>20100</v>
      </c>
      <c r="D17" s="10">
        <v>0</v>
      </c>
      <c r="E17" s="10">
        <v>-25750</v>
      </c>
      <c r="F17" s="10">
        <v>900</v>
      </c>
      <c r="G17" s="10">
        <v>0</v>
      </c>
      <c r="H17" s="10">
        <v>0</v>
      </c>
      <c r="I17" s="19">
        <v>0</v>
      </c>
      <c r="J17" s="19">
        <v>0</v>
      </c>
      <c r="K17" s="19">
        <v>0</v>
      </c>
      <c r="L17" s="20">
        <v>0</v>
      </c>
      <c r="M17" s="19">
        <v>0</v>
      </c>
      <c r="N17" s="10">
        <v>0</v>
      </c>
      <c r="O17" s="10">
        <v>17150</v>
      </c>
    </row>
    <row r="18" spans="1:15">
      <c r="A18" s="12" t="s">
        <v>136</v>
      </c>
      <c r="B18" s="10">
        <v>6600</v>
      </c>
      <c r="C18" s="10">
        <v>0</v>
      </c>
      <c r="D18" s="10">
        <v>0</v>
      </c>
      <c r="E18" s="10">
        <v>-718</v>
      </c>
      <c r="F18" s="10">
        <v>0</v>
      </c>
      <c r="G18" s="10">
        <v>0</v>
      </c>
      <c r="H18" s="10">
        <v>0</v>
      </c>
      <c r="I18" s="19">
        <v>0</v>
      </c>
      <c r="J18" s="19">
        <v>0</v>
      </c>
      <c r="K18" s="19">
        <v>0</v>
      </c>
      <c r="L18" s="20">
        <v>0</v>
      </c>
      <c r="M18" s="19">
        <v>0</v>
      </c>
      <c r="N18" s="10">
        <v>0</v>
      </c>
      <c r="O18" s="10">
        <v>5882</v>
      </c>
    </row>
    <row r="19" spans="1:15">
      <c r="A19" s="12" t="s">
        <v>148</v>
      </c>
      <c r="B19" s="10">
        <v>13500</v>
      </c>
      <c r="L19" s="20"/>
      <c r="O19" s="10">
        <v>13500</v>
      </c>
    </row>
    <row r="20" spans="1:15">
      <c r="A20" s="12" t="s">
        <v>153</v>
      </c>
      <c r="B20" s="10">
        <v>50000</v>
      </c>
      <c r="C20" s="10">
        <v>30000</v>
      </c>
      <c r="D20" s="10">
        <v>0</v>
      </c>
      <c r="E20" s="10">
        <v>-22095</v>
      </c>
      <c r="F20" s="10">
        <v>0</v>
      </c>
      <c r="G20" s="10">
        <v>0</v>
      </c>
      <c r="H20" s="10">
        <v>0</v>
      </c>
      <c r="I20" s="19">
        <v>0</v>
      </c>
      <c r="J20" s="19">
        <v>0</v>
      </c>
      <c r="K20" s="19">
        <v>0</v>
      </c>
      <c r="L20" s="20">
        <v>0</v>
      </c>
      <c r="M20" s="19">
        <v>0</v>
      </c>
      <c r="N20" s="10">
        <v>0</v>
      </c>
      <c r="O20" s="10">
        <v>57905</v>
      </c>
    </row>
    <row r="21" spans="1:15">
      <c r="A21" s="12" t="s">
        <v>157</v>
      </c>
      <c r="B21" s="10">
        <v>18000</v>
      </c>
      <c r="C21" s="10">
        <v>0</v>
      </c>
      <c r="D21" s="10">
        <v>0</v>
      </c>
      <c r="E21" s="10">
        <v>-4000</v>
      </c>
      <c r="F21" s="10">
        <v>0</v>
      </c>
      <c r="G21" s="10">
        <v>0</v>
      </c>
      <c r="H21" s="10">
        <v>0</v>
      </c>
      <c r="I21" s="19">
        <v>0</v>
      </c>
      <c r="J21" s="19">
        <v>0</v>
      </c>
      <c r="K21" s="19">
        <v>0</v>
      </c>
      <c r="L21" s="20">
        <v>0</v>
      </c>
      <c r="M21" s="19">
        <v>0</v>
      </c>
      <c r="N21" s="10">
        <v>0</v>
      </c>
      <c r="O21" s="10">
        <v>14000</v>
      </c>
    </row>
    <row r="22" spans="1:15">
      <c r="A22" s="12" t="s">
        <v>161</v>
      </c>
      <c r="B22" s="10">
        <v>47800</v>
      </c>
      <c r="C22" s="10">
        <v>0</v>
      </c>
      <c r="D22" s="10">
        <v>0</v>
      </c>
      <c r="E22" s="10">
        <v>-9820</v>
      </c>
      <c r="F22" s="10">
        <v>0</v>
      </c>
      <c r="G22" s="10">
        <v>0</v>
      </c>
      <c r="H22" s="10">
        <v>0</v>
      </c>
      <c r="I22" s="19">
        <v>0</v>
      </c>
      <c r="J22" s="19">
        <v>0</v>
      </c>
      <c r="K22" s="19">
        <v>0</v>
      </c>
      <c r="L22" s="20">
        <v>0</v>
      </c>
      <c r="M22" s="19">
        <v>0</v>
      </c>
      <c r="N22" s="10">
        <v>0</v>
      </c>
      <c r="O22" s="10">
        <v>37980</v>
      </c>
    </row>
    <row r="23" spans="1:15">
      <c r="A23" s="12" t="s">
        <v>165</v>
      </c>
      <c r="B23" s="10">
        <v>49300</v>
      </c>
      <c r="C23" s="10">
        <v>0</v>
      </c>
      <c r="D23" s="10">
        <v>0</v>
      </c>
      <c r="E23" s="10">
        <v>-24040</v>
      </c>
      <c r="F23" s="10">
        <v>0</v>
      </c>
      <c r="G23" s="10">
        <v>0</v>
      </c>
      <c r="H23" s="10">
        <v>0</v>
      </c>
      <c r="I23" s="19">
        <v>0</v>
      </c>
      <c r="J23" s="19">
        <v>0</v>
      </c>
      <c r="K23" s="19">
        <v>0</v>
      </c>
      <c r="L23" s="20">
        <v>0</v>
      </c>
      <c r="M23" s="19">
        <v>0</v>
      </c>
      <c r="N23" s="10">
        <v>0</v>
      </c>
      <c r="O23" s="10">
        <v>25260</v>
      </c>
    </row>
    <row r="24" spans="1:15">
      <c r="A24" s="12" t="s">
        <v>169</v>
      </c>
      <c r="B24" s="10">
        <v>86420</v>
      </c>
      <c r="C24" s="10">
        <v>109070</v>
      </c>
      <c r="D24" s="10">
        <v>0</v>
      </c>
      <c r="E24" s="10">
        <v>-111793</v>
      </c>
      <c r="F24" s="10">
        <v>1000</v>
      </c>
      <c r="G24" s="10">
        <v>0</v>
      </c>
      <c r="H24" s="10">
        <v>0</v>
      </c>
      <c r="I24" s="19">
        <v>0</v>
      </c>
      <c r="J24" s="19">
        <v>0</v>
      </c>
      <c r="K24" s="19">
        <v>0</v>
      </c>
      <c r="L24" s="20">
        <v>0</v>
      </c>
      <c r="M24" s="19">
        <v>0</v>
      </c>
      <c r="N24" s="10">
        <v>0</v>
      </c>
      <c r="O24" s="10">
        <v>84697</v>
      </c>
    </row>
    <row r="25" spans="1:15">
      <c r="A25" s="12" t="s">
        <v>175</v>
      </c>
      <c r="B25" s="10">
        <v>63050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9">
        <v>0</v>
      </c>
      <c r="J25" s="19">
        <v>0</v>
      </c>
      <c r="K25" s="19">
        <v>0</v>
      </c>
      <c r="L25" s="20">
        <v>0</v>
      </c>
      <c r="M25" s="19">
        <v>0</v>
      </c>
      <c r="N25" s="10">
        <v>0</v>
      </c>
      <c r="O25" s="10">
        <v>63050</v>
      </c>
    </row>
    <row r="26" spans="1:15">
      <c r="A26" s="12" t="s">
        <v>178</v>
      </c>
      <c r="B26" s="10">
        <v>126800</v>
      </c>
      <c r="C26" s="10">
        <v>0</v>
      </c>
      <c r="D26" s="10">
        <v>0</v>
      </c>
      <c r="E26" s="10">
        <v>-25118</v>
      </c>
      <c r="F26" s="10">
        <v>900</v>
      </c>
      <c r="G26" s="10">
        <v>0</v>
      </c>
      <c r="H26" s="10">
        <v>0</v>
      </c>
      <c r="I26" s="19">
        <v>0</v>
      </c>
      <c r="J26" s="19">
        <v>0</v>
      </c>
      <c r="K26" s="19">
        <v>0</v>
      </c>
      <c r="L26" s="20">
        <v>0</v>
      </c>
      <c r="M26" s="19">
        <v>0</v>
      </c>
      <c r="N26" s="10">
        <v>0</v>
      </c>
      <c r="O26" s="10">
        <v>102582</v>
      </c>
    </row>
    <row r="27" spans="1:15">
      <c r="A27" s="12" t="s">
        <v>5</v>
      </c>
      <c r="B27" s="10">
        <v>4000</v>
      </c>
      <c r="C27" s="10">
        <v>9990</v>
      </c>
      <c r="D27" s="10">
        <v>0</v>
      </c>
      <c r="E27" s="10">
        <v>-718</v>
      </c>
      <c r="F27" s="10">
        <v>0</v>
      </c>
      <c r="G27" s="10">
        <v>0</v>
      </c>
      <c r="H27" s="10">
        <v>0</v>
      </c>
      <c r="I27" s="19">
        <v>0</v>
      </c>
      <c r="J27" s="19">
        <v>0</v>
      </c>
      <c r="K27" s="19">
        <v>0</v>
      </c>
      <c r="L27" s="20">
        <v>0</v>
      </c>
      <c r="M27" s="19">
        <v>0</v>
      </c>
      <c r="N27" s="10">
        <v>0</v>
      </c>
      <c r="O27" s="10">
        <v>13272</v>
      </c>
    </row>
    <row r="28" spans="1:15">
      <c r="A28" s="12" t="s">
        <v>549</v>
      </c>
      <c r="B28" s="10">
        <v>1040.3499999999999</v>
      </c>
      <c r="C28" s="10">
        <v>0</v>
      </c>
      <c r="D28" s="10">
        <v>0</v>
      </c>
      <c r="E28" s="10">
        <v>-8332.1169999999966</v>
      </c>
      <c r="F28" s="10">
        <v>120.879</v>
      </c>
      <c r="G28" s="10">
        <v>11118.571</v>
      </c>
      <c r="H28" s="10">
        <v>-3442.2559999999999</v>
      </c>
      <c r="I28" s="19">
        <v>0</v>
      </c>
      <c r="J28" s="19">
        <v>0</v>
      </c>
      <c r="K28" s="19">
        <v>0</v>
      </c>
      <c r="L28" s="20">
        <v>0</v>
      </c>
      <c r="M28" s="19">
        <v>0</v>
      </c>
      <c r="N28" s="10">
        <v>0</v>
      </c>
      <c r="O28" s="10">
        <v>505.42700000000002</v>
      </c>
    </row>
    <row r="29" spans="1:15">
      <c r="A29" s="12" t="s">
        <v>196</v>
      </c>
      <c r="B29" s="10">
        <v>471.48</v>
      </c>
      <c r="C29" s="10">
        <v>0</v>
      </c>
      <c r="D29" s="10">
        <v>0</v>
      </c>
      <c r="E29" s="10">
        <v>0</v>
      </c>
      <c r="F29" s="10">
        <v>0</v>
      </c>
      <c r="G29" s="10">
        <v>1181.81</v>
      </c>
      <c r="H29" s="10">
        <v>-211.005</v>
      </c>
      <c r="I29" s="19">
        <v>315.00000000000006</v>
      </c>
      <c r="J29" s="19">
        <v>0</v>
      </c>
      <c r="K29" s="19">
        <v>-1120.905</v>
      </c>
      <c r="L29" s="20">
        <v>-315</v>
      </c>
      <c r="M29" s="19">
        <v>-0.1</v>
      </c>
      <c r="N29" s="10">
        <v>0</v>
      </c>
      <c r="O29" s="10">
        <v>321.28000000000003</v>
      </c>
    </row>
    <row r="30" spans="1:15">
      <c r="A30" s="12" t="s">
        <v>222</v>
      </c>
      <c r="B30" s="10">
        <v>22.520000000000003</v>
      </c>
      <c r="C30" s="10">
        <v>0</v>
      </c>
      <c r="D30" s="10">
        <v>0</v>
      </c>
      <c r="E30" s="10">
        <v>-21.2</v>
      </c>
      <c r="F30" s="10">
        <v>2</v>
      </c>
      <c r="G30" s="10">
        <v>250</v>
      </c>
      <c r="H30" s="10">
        <v>-70</v>
      </c>
      <c r="I30" s="19">
        <v>180</v>
      </c>
      <c r="J30" s="19">
        <v>0</v>
      </c>
      <c r="K30" s="19">
        <v>-180</v>
      </c>
      <c r="L30" s="20">
        <v>-180</v>
      </c>
      <c r="M30" s="19">
        <v>0</v>
      </c>
      <c r="N30" s="10">
        <v>-0.28000000000000003</v>
      </c>
      <c r="O30" s="10">
        <v>3.04</v>
      </c>
    </row>
    <row r="31" spans="1:15">
      <c r="A31" s="12" t="s">
        <v>227</v>
      </c>
      <c r="B31" s="10">
        <v>15.85</v>
      </c>
      <c r="C31" s="10">
        <v>0</v>
      </c>
      <c r="D31" s="10">
        <v>0</v>
      </c>
      <c r="E31" s="10">
        <v>-2</v>
      </c>
      <c r="F31" s="10">
        <v>0</v>
      </c>
      <c r="G31" s="10">
        <v>269.8</v>
      </c>
      <c r="H31" s="10">
        <v>-42.5</v>
      </c>
      <c r="I31" s="19">
        <v>-1.4210854715202004E-14</v>
      </c>
      <c r="J31" s="19">
        <v>0</v>
      </c>
      <c r="K31" s="19">
        <v>-144.26499999999999</v>
      </c>
      <c r="L31" s="20">
        <v>0</v>
      </c>
      <c r="M31" s="19">
        <v>-8.4999999999999992E-2</v>
      </c>
      <c r="N31" s="10">
        <v>0</v>
      </c>
      <c r="O31" s="10">
        <v>96.800000000000011</v>
      </c>
    </row>
    <row r="32" spans="1:15">
      <c r="A32" s="12" t="s">
        <v>238</v>
      </c>
      <c r="B32" s="10">
        <v>49.550000000000004</v>
      </c>
      <c r="C32" s="10">
        <v>0</v>
      </c>
      <c r="D32" s="10">
        <v>0</v>
      </c>
      <c r="E32" s="10">
        <v>-2.1</v>
      </c>
      <c r="F32" s="10">
        <v>0</v>
      </c>
      <c r="G32" s="10">
        <v>993.6</v>
      </c>
      <c r="H32" s="10">
        <v>-593</v>
      </c>
      <c r="I32" s="19">
        <v>2.6645352591003757E-15</v>
      </c>
      <c r="J32" s="19">
        <v>0</v>
      </c>
      <c r="K32" s="19">
        <v>-358.15</v>
      </c>
      <c r="L32" s="20">
        <v>0</v>
      </c>
      <c r="M32" s="19">
        <v>0</v>
      </c>
      <c r="N32" s="10">
        <v>0</v>
      </c>
      <c r="O32" s="10">
        <v>89.899999999999991</v>
      </c>
    </row>
    <row r="33" spans="1:15">
      <c r="A33" s="12" t="s">
        <v>250</v>
      </c>
      <c r="B33" s="10">
        <v>589.9</v>
      </c>
      <c r="C33" s="10">
        <v>0</v>
      </c>
      <c r="D33" s="10">
        <v>0</v>
      </c>
      <c r="E33" s="10">
        <v>-10.32</v>
      </c>
      <c r="F33" s="10">
        <v>0</v>
      </c>
      <c r="G33" s="10">
        <v>1187.1999999999998</v>
      </c>
      <c r="H33" s="10">
        <v>-34</v>
      </c>
      <c r="I33" s="19">
        <v>383.99999999999994</v>
      </c>
      <c r="J33" s="19">
        <v>11</v>
      </c>
      <c r="K33" s="19">
        <v>-1028.355</v>
      </c>
      <c r="L33" s="20">
        <v>-384</v>
      </c>
      <c r="M33" s="19">
        <v>-0.64500000000000002</v>
      </c>
      <c r="N33" s="10">
        <v>0</v>
      </c>
      <c r="O33" s="10">
        <v>714.78</v>
      </c>
    </row>
    <row r="34" spans="1:15">
      <c r="A34" s="12" t="s">
        <v>185</v>
      </c>
      <c r="B34" s="10">
        <v>162</v>
      </c>
      <c r="C34" s="10">
        <v>1635.79</v>
      </c>
      <c r="D34" s="10">
        <v>-40.56</v>
      </c>
      <c r="E34" s="10">
        <v>0</v>
      </c>
      <c r="F34" s="10">
        <v>0</v>
      </c>
      <c r="G34" s="10">
        <v>0</v>
      </c>
      <c r="H34" s="10">
        <v>0</v>
      </c>
      <c r="I34" s="19">
        <v>0</v>
      </c>
      <c r="J34" s="19">
        <v>0</v>
      </c>
      <c r="K34" s="19">
        <v>0</v>
      </c>
      <c r="L34" s="20">
        <v>0</v>
      </c>
      <c r="M34" s="19">
        <v>0</v>
      </c>
      <c r="N34" s="10">
        <v>-1345.69</v>
      </c>
      <c r="O34" s="10">
        <v>411.54</v>
      </c>
    </row>
    <row r="35" spans="1:15">
      <c r="A35" s="12" t="s">
        <v>192</v>
      </c>
      <c r="B35" s="10">
        <v>13.6</v>
      </c>
      <c r="L35" s="20"/>
      <c r="O35" s="10">
        <v>13.6</v>
      </c>
    </row>
    <row r="36" spans="1:15">
      <c r="A36" s="12" t="s">
        <v>94</v>
      </c>
      <c r="B36" s="10">
        <v>108.57902</v>
      </c>
      <c r="C36" s="10">
        <v>11.112</v>
      </c>
      <c r="D36" s="10">
        <v>0</v>
      </c>
      <c r="E36" s="10">
        <v>-31.88702</v>
      </c>
      <c r="F36" s="10">
        <v>0.12</v>
      </c>
      <c r="G36" s="10">
        <v>0</v>
      </c>
      <c r="H36" s="10">
        <v>0</v>
      </c>
      <c r="I36" s="19">
        <v>0</v>
      </c>
      <c r="J36" s="19">
        <v>0</v>
      </c>
      <c r="K36" s="19">
        <v>0</v>
      </c>
      <c r="L36" s="20">
        <v>0</v>
      </c>
      <c r="M36" s="19">
        <v>0</v>
      </c>
      <c r="N36" s="10">
        <v>0</v>
      </c>
      <c r="O36" s="10">
        <v>87.924000000000007</v>
      </c>
    </row>
    <row r="37" spans="1:15">
      <c r="A37" s="12" t="s">
        <v>277</v>
      </c>
      <c r="B37" s="10">
        <v>2200.2300000000005</v>
      </c>
      <c r="C37" s="10">
        <v>349</v>
      </c>
      <c r="D37" s="10">
        <v>0</v>
      </c>
      <c r="E37" s="10">
        <v>-109.68499999999999</v>
      </c>
      <c r="F37" s="10">
        <v>2</v>
      </c>
      <c r="G37" s="10">
        <v>18022.280000000002</v>
      </c>
      <c r="H37" s="10">
        <v>-13470.4</v>
      </c>
      <c r="I37" s="19">
        <v>2614.6</v>
      </c>
      <c r="J37" s="19">
        <v>56.599999999999994</v>
      </c>
      <c r="K37" s="19">
        <v>-5603.13</v>
      </c>
      <c r="L37" s="20">
        <v>-2614.6</v>
      </c>
      <c r="M37" s="19">
        <v>-1.19</v>
      </c>
      <c r="N37" s="10">
        <v>73.004999999999995</v>
      </c>
      <c r="O37" s="10">
        <v>1518.71</v>
      </c>
    </row>
    <row r="38" spans="1:15">
      <c r="A38" s="12" t="s">
        <v>363</v>
      </c>
      <c r="B38" s="10">
        <v>1.17</v>
      </c>
      <c r="C38" s="10">
        <v>197</v>
      </c>
      <c r="D38" s="10">
        <v>0</v>
      </c>
      <c r="E38" s="10">
        <v>0</v>
      </c>
      <c r="F38" s="10">
        <v>0</v>
      </c>
      <c r="G38" s="10">
        <v>1327.4</v>
      </c>
      <c r="H38" s="10">
        <v>-85</v>
      </c>
      <c r="I38" s="19">
        <v>146.95400000000001</v>
      </c>
      <c r="J38" s="19">
        <v>41.954000000000001</v>
      </c>
      <c r="K38" s="19">
        <v>-231.83</v>
      </c>
      <c r="L38" s="20">
        <v>-146.95400000000001</v>
      </c>
      <c r="M38" s="19">
        <v>-0.12400000000000001</v>
      </c>
      <c r="N38" s="10">
        <v>-1242.4000000000001</v>
      </c>
      <c r="O38" s="10">
        <v>8.17</v>
      </c>
    </row>
    <row r="39" spans="1:15">
      <c r="A39" s="12" t="s">
        <v>389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28.72</v>
      </c>
      <c r="H39" s="10">
        <v>0</v>
      </c>
      <c r="I39" s="19">
        <v>0</v>
      </c>
      <c r="J39" s="19">
        <v>0</v>
      </c>
      <c r="K39" s="19">
        <v>0</v>
      </c>
      <c r="L39" s="20">
        <v>0</v>
      </c>
      <c r="M39" s="19">
        <v>0</v>
      </c>
      <c r="N39" s="10">
        <v>-28.72</v>
      </c>
      <c r="O39" s="10">
        <v>0</v>
      </c>
    </row>
    <row r="40" spans="1:15">
      <c r="D40" s="10">
        <v>-30845.705000000002</v>
      </c>
      <c r="L40" s="20"/>
    </row>
  </sheetData>
  <autoFilter ref="A1:P39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7"/>
  <sheetViews>
    <sheetView topLeftCell="AG2" workbookViewId="0">
      <selection activeCell="AK35" sqref="AK35"/>
    </sheetView>
  </sheetViews>
  <sheetFormatPr defaultColWidth="9" defaultRowHeight="12.75"/>
  <cols>
    <col min="1" max="1" width="3.42578125" style="9" customWidth="1"/>
    <col min="2" max="2" width="9.42578125" style="9" customWidth="1"/>
    <col min="3" max="3" width="8.42578125" style="9" customWidth="1"/>
    <col min="4" max="4" width="24.7109375" style="9" customWidth="1"/>
    <col min="5" max="5" width="4.42578125" style="9" customWidth="1"/>
    <col min="6" max="6" width="3.42578125" style="9" customWidth="1"/>
    <col min="7" max="7" width="8.140625" style="9" customWidth="1"/>
    <col min="8" max="8" width="9" style="9" customWidth="1"/>
    <col min="9" max="9" width="11.28515625" style="10" bestFit="1" customWidth="1"/>
    <col min="10" max="10" width="13.42578125" style="10" bestFit="1" customWidth="1"/>
    <col min="11" max="11" width="14.140625" style="10" bestFit="1" customWidth="1"/>
    <col min="12" max="14" width="12.28515625" style="10" bestFit="1" customWidth="1"/>
    <col min="15" max="15" width="13.140625" style="10" bestFit="1" customWidth="1"/>
    <col min="16" max="16" width="12.28515625" style="10" bestFit="1" customWidth="1"/>
    <col min="17" max="17" width="13.140625" style="10" bestFit="1" customWidth="1"/>
    <col min="18" max="18" width="11.28515625" style="10" bestFit="1" customWidth="1"/>
    <col min="19" max="19" width="13.140625" style="10" bestFit="1" customWidth="1"/>
    <col min="20" max="20" width="12.28515625" style="10" bestFit="1" customWidth="1"/>
    <col min="21" max="21" width="13.140625" style="10" bestFit="1" customWidth="1"/>
    <col min="22" max="22" width="10.28515625" style="10" bestFit="1" customWidth="1"/>
    <col min="23" max="23" width="12.28515625" style="10" bestFit="1" customWidth="1"/>
    <col min="24" max="24" width="11.28515625" style="10" bestFit="1" customWidth="1"/>
    <col min="25" max="25" width="15.140625" style="10" bestFit="1" customWidth="1"/>
    <col min="26" max="26" width="12.28515625" style="10" bestFit="1" customWidth="1"/>
    <col min="27" max="27" width="16.140625" style="10" bestFit="1" customWidth="1"/>
    <col min="28" max="28" width="9.7109375" style="10" bestFit="1" customWidth="1"/>
    <col min="29" max="29" width="13.140625" style="10" bestFit="1" customWidth="1"/>
    <col min="30" max="30" width="9.7109375" style="10" bestFit="1" customWidth="1"/>
    <col min="31" max="31" width="13.140625" style="10" bestFit="1" customWidth="1"/>
    <col min="32" max="32" width="9.7109375" style="10" bestFit="1" customWidth="1"/>
    <col min="33" max="33" width="12.28515625" style="10" bestFit="1" customWidth="1"/>
    <col min="34" max="34" width="9.42578125" style="10" bestFit="1" customWidth="1"/>
    <col min="35" max="35" width="13.140625" style="10" bestFit="1" customWidth="1"/>
    <col min="36" max="36" width="9.42578125" style="10" bestFit="1" customWidth="1"/>
    <col min="37" max="37" width="13.140625" style="10" bestFit="1" customWidth="1"/>
    <col min="38" max="39" width="6.42578125" style="10" bestFit="1" customWidth="1"/>
    <col min="40" max="40" width="13.42578125" style="10" bestFit="1" customWidth="1"/>
    <col min="41" max="42" width="9.42578125" style="10" bestFit="1" customWidth="1"/>
    <col min="43" max="43" width="12.28515625" style="10" bestFit="1" customWidth="1"/>
    <col min="44" max="44" width="11.28515625" style="10" bestFit="1" customWidth="1"/>
    <col min="45" max="45" width="13.42578125" style="10" bestFit="1" customWidth="1"/>
    <col min="46" max="46" width="14.140625" style="10" bestFit="1" customWidth="1"/>
    <col min="47" max="47" width="13.140625" style="10" bestFit="1" customWidth="1"/>
    <col min="48" max="16384" width="9" style="9"/>
  </cols>
  <sheetData>
    <row r="1" spans="1:47">
      <c r="A1" s="9" t="s">
        <v>6</v>
      </c>
      <c r="B1" s="9" t="s">
        <v>7</v>
      </c>
      <c r="C1" s="9" t="s">
        <v>8</v>
      </c>
      <c r="E1" s="9" t="s">
        <v>9</v>
      </c>
      <c r="F1" s="9" t="s">
        <v>10</v>
      </c>
    </row>
    <row r="2" spans="1:47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10" t="s">
        <v>19</v>
      </c>
      <c r="J2" s="10" t="s">
        <v>20</v>
      </c>
      <c r="K2" s="10" t="s">
        <v>21</v>
      </c>
      <c r="L2" s="10" t="s">
        <v>25</v>
      </c>
      <c r="M2" s="10" t="s">
        <v>26</v>
      </c>
      <c r="N2" s="10" t="s">
        <v>27</v>
      </c>
      <c r="O2" s="10" t="s">
        <v>26</v>
      </c>
      <c r="P2" s="10" t="s">
        <v>28</v>
      </c>
      <c r="Q2" s="10" t="s">
        <v>26</v>
      </c>
      <c r="R2" s="10" t="s">
        <v>29</v>
      </c>
      <c r="S2" s="10" t="s">
        <v>26</v>
      </c>
      <c r="T2" s="10" t="s">
        <v>30</v>
      </c>
      <c r="U2" s="10" t="s">
        <v>26</v>
      </c>
      <c r="V2" s="10" t="s">
        <v>29</v>
      </c>
      <c r="W2" s="10" t="s">
        <v>26</v>
      </c>
      <c r="X2" s="10" t="s">
        <v>31</v>
      </c>
      <c r="Y2" s="10" t="s">
        <v>26</v>
      </c>
      <c r="Z2" s="10" t="s">
        <v>32</v>
      </c>
      <c r="AA2" s="10" t="s">
        <v>26</v>
      </c>
      <c r="AB2" s="10" t="s">
        <v>33</v>
      </c>
      <c r="AC2" s="10" t="s">
        <v>26</v>
      </c>
      <c r="AD2" s="10" t="s">
        <v>34</v>
      </c>
      <c r="AE2" s="10" t="s">
        <v>26</v>
      </c>
      <c r="AF2" s="10" t="s">
        <v>35</v>
      </c>
      <c r="AG2" s="10" t="s">
        <v>26</v>
      </c>
      <c r="AH2" s="10" t="s">
        <v>36</v>
      </c>
      <c r="AI2" s="10" t="s">
        <v>26</v>
      </c>
      <c r="AJ2" s="10" t="s">
        <v>37</v>
      </c>
      <c r="AK2" s="10" t="s">
        <v>26</v>
      </c>
      <c r="AL2" s="10" t="s">
        <v>38</v>
      </c>
      <c r="AM2" s="10" t="s">
        <v>26</v>
      </c>
      <c r="AN2" s="10" t="s">
        <v>39</v>
      </c>
      <c r="AO2" s="10" t="s">
        <v>26</v>
      </c>
      <c r="AP2" s="10" t="s">
        <v>37</v>
      </c>
      <c r="AQ2" s="10" t="s">
        <v>26</v>
      </c>
      <c r="AR2" s="10" t="s">
        <v>22</v>
      </c>
      <c r="AS2" s="10" t="s">
        <v>23</v>
      </c>
      <c r="AT2" s="10" t="s">
        <v>24</v>
      </c>
    </row>
    <row r="3" spans="1:47">
      <c r="A3" s="9">
        <v>1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10">
        <v>0</v>
      </c>
      <c r="J3" s="10">
        <v>0</v>
      </c>
      <c r="K3" s="10">
        <v>0</v>
      </c>
      <c r="L3" s="10">
        <v>150.161</v>
      </c>
      <c r="M3" s="10">
        <v>336865.6</v>
      </c>
      <c r="N3" s="10">
        <v>0</v>
      </c>
      <c r="O3" s="10">
        <v>0</v>
      </c>
      <c r="P3" s="10">
        <v>-150.161</v>
      </c>
      <c r="Q3" s="10">
        <v>-295390.31212999998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2243.36283185</v>
      </c>
      <c r="AT3" s="10">
        <v>0</v>
      </c>
      <c r="AU3" s="10">
        <v>-41475.28787</v>
      </c>
    </row>
    <row r="4" spans="1:47">
      <c r="A4" s="9">
        <v>2</v>
      </c>
      <c r="B4" s="9" t="s">
        <v>40</v>
      </c>
      <c r="C4" s="9" t="s">
        <v>41</v>
      </c>
      <c r="D4" s="9" t="s">
        <v>42</v>
      </c>
      <c r="E4" s="9" t="s">
        <v>43</v>
      </c>
      <c r="F4" s="9" t="s">
        <v>44</v>
      </c>
      <c r="G4" s="9" t="s">
        <v>45</v>
      </c>
      <c r="H4" s="9" t="s">
        <v>47</v>
      </c>
      <c r="I4" s="10">
        <v>0</v>
      </c>
      <c r="J4" s="10">
        <v>0</v>
      </c>
      <c r="K4" s="10">
        <v>0</v>
      </c>
      <c r="L4" s="10">
        <v>102.622</v>
      </c>
      <c r="M4" s="10">
        <v>230218.38</v>
      </c>
      <c r="N4" s="10">
        <v>0</v>
      </c>
      <c r="O4" s="10">
        <v>0</v>
      </c>
      <c r="P4" s="10">
        <v>-32.85</v>
      </c>
      <c r="Q4" s="10">
        <v>-73694.467869999993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-69.772000000000006</v>
      </c>
      <c r="AI4" s="10">
        <v>-156523.91277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2243.36283185</v>
      </c>
      <c r="AT4" s="10">
        <v>0</v>
      </c>
      <c r="AU4" s="10">
        <v>6.4000000000000005E-4</v>
      </c>
    </row>
    <row r="5" spans="1:47">
      <c r="A5" s="9">
        <v>3</v>
      </c>
      <c r="B5" s="9" t="s">
        <v>40</v>
      </c>
      <c r="C5" s="9" t="s">
        <v>41</v>
      </c>
      <c r="D5" s="9" t="s">
        <v>42</v>
      </c>
      <c r="E5" s="9" t="s">
        <v>43</v>
      </c>
      <c r="F5" s="9" t="s">
        <v>44</v>
      </c>
      <c r="G5" s="9" t="s">
        <v>45</v>
      </c>
      <c r="H5" s="9" t="s">
        <v>48</v>
      </c>
      <c r="I5" s="10">
        <v>0</v>
      </c>
      <c r="J5" s="10">
        <v>0</v>
      </c>
      <c r="K5" s="10">
        <v>0</v>
      </c>
      <c r="L5" s="10">
        <v>151.148</v>
      </c>
      <c r="M5" s="10">
        <v>339079.8</v>
      </c>
      <c r="N5" s="10">
        <v>0</v>
      </c>
      <c r="O5" s="10">
        <v>0</v>
      </c>
      <c r="P5" s="10">
        <v>-20.92</v>
      </c>
      <c r="Q5" s="10">
        <v>-46931.150840000002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-130.22800000000001</v>
      </c>
      <c r="AI5" s="10">
        <v>-292148.65723000001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2243.36283185</v>
      </c>
      <c r="AT5" s="10">
        <v>0</v>
      </c>
      <c r="AU5" s="10">
        <v>8.0700000000000008E-3</v>
      </c>
    </row>
    <row r="6" spans="1:47">
      <c r="A6" s="9">
        <v>4</v>
      </c>
      <c r="B6" s="9" t="s">
        <v>40</v>
      </c>
      <c r="C6" s="9" t="s">
        <v>41</v>
      </c>
      <c r="D6" s="9" t="s">
        <v>42</v>
      </c>
      <c r="E6" s="9" t="s">
        <v>43</v>
      </c>
      <c r="F6" s="9" t="s">
        <v>44</v>
      </c>
      <c r="G6" s="9" t="s">
        <v>45</v>
      </c>
      <c r="H6" s="9" t="s">
        <v>49</v>
      </c>
      <c r="I6" s="10">
        <v>0</v>
      </c>
      <c r="J6" s="10">
        <v>0</v>
      </c>
      <c r="K6" s="10">
        <v>0</v>
      </c>
      <c r="L6" s="10">
        <v>152.33600000000001</v>
      </c>
      <c r="M6" s="10">
        <v>341744.92</v>
      </c>
      <c r="N6" s="10">
        <v>0</v>
      </c>
      <c r="O6" s="10">
        <v>0</v>
      </c>
      <c r="P6" s="10">
        <v>-152.33600000000001</v>
      </c>
      <c r="Q6" s="10">
        <v>-326938.72915999999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2243.36283185</v>
      </c>
      <c r="AT6" s="10">
        <v>0</v>
      </c>
      <c r="AU6" s="10">
        <v>-14806.190839999999</v>
      </c>
    </row>
    <row r="7" spans="1:47">
      <c r="A7" s="9">
        <v>5</v>
      </c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9" t="s">
        <v>45</v>
      </c>
      <c r="H7" s="9" t="s">
        <v>50</v>
      </c>
      <c r="I7" s="10">
        <v>0</v>
      </c>
      <c r="J7" s="10">
        <v>0</v>
      </c>
      <c r="K7" s="10">
        <v>0</v>
      </c>
      <c r="L7" s="10">
        <v>100.846</v>
      </c>
      <c r="M7" s="10">
        <v>226234.17</v>
      </c>
      <c r="N7" s="10">
        <v>0</v>
      </c>
      <c r="O7" s="10">
        <v>0</v>
      </c>
      <c r="P7" s="10">
        <v>-100.846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2243.36283185</v>
      </c>
      <c r="AT7" s="10">
        <v>0</v>
      </c>
      <c r="AU7" s="10">
        <v>-226234.17</v>
      </c>
    </row>
    <row r="8" spans="1:47">
      <c r="A8" s="9">
        <v>6</v>
      </c>
      <c r="B8" s="9" t="s">
        <v>40</v>
      </c>
      <c r="C8" s="9" t="s">
        <v>41</v>
      </c>
      <c r="D8" s="9" t="s">
        <v>42</v>
      </c>
      <c r="E8" s="9" t="s">
        <v>43</v>
      </c>
      <c r="F8" s="9" t="s">
        <v>44</v>
      </c>
      <c r="G8" s="9" t="s">
        <v>45</v>
      </c>
      <c r="H8" s="9" t="s">
        <v>51</v>
      </c>
      <c r="I8" s="10">
        <v>0</v>
      </c>
      <c r="J8" s="10">
        <v>0</v>
      </c>
      <c r="K8" s="10">
        <v>0</v>
      </c>
      <c r="L8" s="10">
        <v>252.84200000000001</v>
      </c>
      <c r="M8" s="10">
        <v>572625.68999999994</v>
      </c>
      <c r="N8" s="10">
        <v>0</v>
      </c>
      <c r="O8" s="10">
        <v>0</v>
      </c>
      <c r="P8" s="10">
        <v>-252.84200000000001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2264.7570034392602</v>
      </c>
      <c r="AT8" s="10">
        <v>0</v>
      </c>
      <c r="AU8" s="10">
        <v>-572625.68999999994</v>
      </c>
    </row>
    <row r="9" spans="1:47">
      <c r="A9" s="9">
        <v>7</v>
      </c>
      <c r="B9" s="9" t="s">
        <v>40</v>
      </c>
      <c r="C9" s="9" t="s">
        <v>41</v>
      </c>
      <c r="D9" s="9" t="s">
        <v>42</v>
      </c>
      <c r="E9" s="9" t="s">
        <v>43</v>
      </c>
      <c r="F9" s="9" t="s">
        <v>44</v>
      </c>
      <c r="G9" s="9" t="s">
        <v>45</v>
      </c>
      <c r="H9" s="9" t="s">
        <v>52</v>
      </c>
      <c r="I9" s="10">
        <v>0</v>
      </c>
      <c r="J9" s="10">
        <v>0</v>
      </c>
      <c r="K9" s="10">
        <v>0</v>
      </c>
      <c r="L9" s="10">
        <v>202.12</v>
      </c>
      <c r="M9" s="10">
        <v>462820.88</v>
      </c>
      <c r="N9" s="10">
        <v>0</v>
      </c>
      <c r="O9" s="10">
        <v>0</v>
      </c>
      <c r="P9" s="10">
        <v>-103.14400000000001</v>
      </c>
      <c r="Q9" s="10">
        <v>0</v>
      </c>
      <c r="R9" s="10">
        <v>76.884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175.86</v>
      </c>
      <c r="AS9" s="10">
        <v>2289.8322034154198</v>
      </c>
      <c r="AT9" s="10">
        <v>402689.89129263599</v>
      </c>
      <c r="AU9" s="10">
        <v>-60130.9887073633</v>
      </c>
    </row>
    <row r="10" spans="1:47">
      <c r="A10" s="9">
        <v>8</v>
      </c>
      <c r="B10" s="9" t="s">
        <v>40</v>
      </c>
      <c r="C10" s="9" t="s">
        <v>41</v>
      </c>
      <c r="D10" s="9" t="s">
        <v>42</v>
      </c>
      <c r="E10" s="9" t="s">
        <v>43</v>
      </c>
      <c r="F10" s="9" t="s">
        <v>44</v>
      </c>
      <c r="G10" s="9" t="s">
        <v>45</v>
      </c>
      <c r="H10" s="9" t="s">
        <v>53</v>
      </c>
      <c r="I10" s="10">
        <v>0</v>
      </c>
      <c r="J10" s="10">
        <v>0</v>
      </c>
      <c r="K10" s="10">
        <v>0</v>
      </c>
      <c r="L10" s="10">
        <v>50.124000000000002</v>
      </c>
      <c r="M10" s="10">
        <v>116438.5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50.124000000000002</v>
      </c>
      <c r="AS10" s="10">
        <v>2323.0088495499999</v>
      </c>
      <c r="AT10" s="10">
        <v>116438.495574844</v>
      </c>
      <c r="AU10" s="10">
        <v>-4.4251558000000003E-3</v>
      </c>
    </row>
    <row r="11" spans="1:47">
      <c r="A11" s="9">
        <v>9</v>
      </c>
      <c r="B11" s="9" t="s">
        <v>40</v>
      </c>
      <c r="C11" s="9" t="s">
        <v>54</v>
      </c>
      <c r="D11" s="9" t="s">
        <v>55</v>
      </c>
      <c r="E11" s="9" t="s">
        <v>43</v>
      </c>
      <c r="F11" s="9" t="s">
        <v>44</v>
      </c>
      <c r="G11" s="9" t="s">
        <v>45</v>
      </c>
      <c r="H11" s="9" t="s">
        <v>56</v>
      </c>
      <c r="I11" s="10">
        <v>5.8419999999999996</v>
      </c>
      <c r="J11" s="10">
        <v>2391.6609594749998</v>
      </c>
      <c r="K11" s="10">
        <v>13972.083325252899</v>
      </c>
      <c r="L11" s="10">
        <v>0</v>
      </c>
      <c r="M11" s="10">
        <v>0</v>
      </c>
      <c r="N11" s="10">
        <v>0</v>
      </c>
      <c r="O11" s="10">
        <v>0</v>
      </c>
      <c r="P11" s="10">
        <v>-5.8419999999999996</v>
      </c>
      <c r="Q11" s="10">
        <v>-3384.7848800000002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2391.6609594749998</v>
      </c>
      <c r="AT11" s="10">
        <v>0</v>
      </c>
      <c r="AU11" s="10">
        <v>-10587.2984452529</v>
      </c>
    </row>
    <row r="12" spans="1:47">
      <c r="A12" s="9">
        <v>10</v>
      </c>
      <c r="B12" s="9" t="s">
        <v>40</v>
      </c>
      <c r="C12" s="9" t="s">
        <v>54</v>
      </c>
      <c r="D12" s="9" t="s">
        <v>55</v>
      </c>
      <c r="E12" s="9" t="s">
        <v>43</v>
      </c>
      <c r="F12" s="9" t="s">
        <v>44</v>
      </c>
      <c r="G12" s="9" t="s">
        <v>45</v>
      </c>
      <c r="H12" s="9" t="s">
        <v>57</v>
      </c>
      <c r="I12" s="10">
        <v>49.963999999999999</v>
      </c>
      <c r="J12" s="10">
        <v>2391.660540714</v>
      </c>
      <c r="K12" s="10">
        <v>119496.927256234</v>
      </c>
      <c r="L12" s="10">
        <v>0</v>
      </c>
      <c r="M12" s="10">
        <v>0</v>
      </c>
      <c r="N12" s="10">
        <v>0</v>
      </c>
      <c r="O12" s="10">
        <v>0</v>
      </c>
      <c r="P12" s="10">
        <v>-49.963999999999999</v>
      </c>
      <c r="Q12" s="10">
        <v>-28948.54364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2391.660540714</v>
      </c>
      <c r="AT12" s="10">
        <v>0</v>
      </c>
      <c r="AU12" s="10">
        <v>-90548.383616234205</v>
      </c>
    </row>
    <row r="13" spans="1:47">
      <c r="A13" s="9">
        <v>11</v>
      </c>
      <c r="B13" s="9" t="s">
        <v>40</v>
      </c>
      <c r="C13" s="9" t="s">
        <v>54</v>
      </c>
      <c r="D13" s="9" t="s">
        <v>55</v>
      </c>
      <c r="E13" s="9" t="s">
        <v>43</v>
      </c>
      <c r="F13" s="9" t="s">
        <v>44</v>
      </c>
      <c r="G13" s="9" t="s">
        <v>45</v>
      </c>
      <c r="H13" s="9" t="s">
        <v>58</v>
      </c>
      <c r="I13" s="10">
        <v>0</v>
      </c>
      <c r="J13" s="10">
        <v>0</v>
      </c>
      <c r="K13" s="10">
        <v>0</v>
      </c>
      <c r="L13" s="10">
        <v>49.984000000000002</v>
      </c>
      <c r="M13" s="10">
        <v>117926.85</v>
      </c>
      <c r="N13" s="10">
        <v>0</v>
      </c>
      <c r="O13" s="10">
        <v>0</v>
      </c>
      <c r="P13" s="10">
        <v>-49.984000000000002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2359.2920353899999</v>
      </c>
      <c r="AT13" s="10">
        <v>0</v>
      </c>
      <c r="AU13" s="10">
        <v>-117926.85</v>
      </c>
    </row>
    <row r="14" spans="1:47">
      <c r="A14" s="9">
        <v>12</v>
      </c>
      <c r="B14" s="9" t="s">
        <v>40</v>
      </c>
      <c r="C14" s="9" t="s">
        <v>54</v>
      </c>
      <c r="D14" s="9" t="s">
        <v>55</v>
      </c>
      <c r="E14" s="9" t="s">
        <v>43</v>
      </c>
      <c r="F14" s="9" t="s">
        <v>44</v>
      </c>
      <c r="G14" s="9" t="s">
        <v>45</v>
      </c>
      <c r="H14" s="9" t="s">
        <v>59</v>
      </c>
      <c r="I14" s="10">
        <v>0</v>
      </c>
      <c r="J14" s="10">
        <v>0</v>
      </c>
      <c r="K14" s="10">
        <v>0</v>
      </c>
      <c r="L14" s="10">
        <v>249.76</v>
      </c>
      <c r="M14" s="10">
        <v>574890.05000000005</v>
      </c>
      <c r="N14" s="10">
        <v>0</v>
      </c>
      <c r="O14" s="10">
        <v>0</v>
      </c>
      <c r="P14" s="10">
        <v>-249.76</v>
      </c>
      <c r="Q14" s="10">
        <v>-11614.412490000001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2301.7699115</v>
      </c>
      <c r="AT14" s="10">
        <v>0</v>
      </c>
      <c r="AU14" s="10">
        <v>-563275.63751000003</v>
      </c>
    </row>
    <row r="15" spans="1:47">
      <c r="A15" s="9">
        <v>13</v>
      </c>
      <c r="B15" s="9" t="s">
        <v>40</v>
      </c>
      <c r="C15" s="9" t="s">
        <v>54</v>
      </c>
      <c r="D15" s="9" t="s">
        <v>55</v>
      </c>
      <c r="E15" s="9" t="s">
        <v>43</v>
      </c>
      <c r="F15" s="9" t="s">
        <v>44</v>
      </c>
      <c r="G15" s="9" t="s">
        <v>45</v>
      </c>
      <c r="H15" s="9" t="s">
        <v>60</v>
      </c>
      <c r="I15" s="10">
        <v>0</v>
      </c>
      <c r="J15" s="10">
        <v>0</v>
      </c>
      <c r="K15" s="10">
        <v>0</v>
      </c>
      <c r="L15" s="10">
        <v>119.66</v>
      </c>
      <c r="M15" s="10">
        <v>271088.14</v>
      </c>
      <c r="N15" s="10">
        <v>0</v>
      </c>
      <c r="O15" s="10">
        <v>0</v>
      </c>
      <c r="P15" s="10">
        <v>-119.66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2265.48672566</v>
      </c>
      <c r="AT15" s="10">
        <v>0</v>
      </c>
      <c r="AU15" s="10">
        <v>-271088.14</v>
      </c>
    </row>
    <row r="16" spans="1:47">
      <c r="A16" s="9">
        <v>14</v>
      </c>
      <c r="B16" s="9" t="s">
        <v>40</v>
      </c>
      <c r="C16" s="9" t="s">
        <v>54</v>
      </c>
      <c r="D16" s="9" t="s">
        <v>55</v>
      </c>
      <c r="E16" s="9" t="s">
        <v>43</v>
      </c>
      <c r="F16" s="9" t="s">
        <v>44</v>
      </c>
      <c r="G16" s="9" t="s">
        <v>45</v>
      </c>
      <c r="H16" s="9" t="s">
        <v>61</v>
      </c>
      <c r="I16" s="10">
        <v>0</v>
      </c>
      <c r="J16" s="10">
        <v>0</v>
      </c>
      <c r="K16" s="10">
        <v>0</v>
      </c>
      <c r="L16" s="10">
        <v>199.44</v>
      </c>
      <c r="M16" s="10">
        <v>453593.63</v>
      </c>
      <c r="N16" s="10">
        <v>0</v>
      </c>
      <c r="O16" s="10">
        <v>0</v>
      </c>
      <c r="P16" s="10">
        <v>-199.44</v>
      </c>
      <c r="Q16" s="10">
        <v>-106771.94414000001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2274.33628318</v>
      </c>
      <c r="AT16" s="10">
        <v>0</v>
      </c>
      <c r="AU16" s="10">
        <v>-346821.68586000003</v>
      </c>
    </row>
    <row r="17" spans="1:47">
      <c r="A17" s="9">
        <v>15</v>
      </c>
      <c r="B17" s="9" t="s">
        <v>40</v>
      </c>
      <c r="C17" s="9" t="s">
        <v>54</v>
      </c>
      <c r="D17" s="9" t="s">
        <v>55</v>
      </c>
      <c r="E17" s="9" t="s">
        <v>43</v>
      </c>
      <c r="F17" s="9" t="s">
        <v>44</v>
      </c>
      <c r="G17" s="9" t="s">
        <v>45</v>
      </c>
      <c r="H17" s="9" t="s">
        <v>62</v>
      </c>
      <c r="I17" s="10">
        <v>0</v>
      </c>
      <c r="J17" s="10">
        <v>0</v>
      </c>
      <c r="K17" s="10">
        <v>0</v>
      </c>
      <c r="L17" s="10">
        <v>199.44</v>
      </c>
      <c r="M17" s="10">
        <v>453593.63</v>
      </c>
      <c r="N17" s="10">
        <v>-199.44</v>
      </c>
      <c r="O17" s="10">
        <v>-453593.63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2274.33628318</v>
      </c>
      <c r="AT17" s="10">
        <v>0</v>
      </c>
      <c r="AU17" s="10">
        <v>0</v>
      </c>
    </row>
    <row r="18" spans="1:47">
      <c r="A18" s="9">
        <v>16</v>
      </c>
      <c r="B18" s="9" t="s">
        <v>40</v>
      </c>
      <c r="C18" s="9" t="s">
        <v>54</v>
      </c>
      <c r="D18" s="9" t="s">
        <v>55</v>
      </c>
      <c r="E18" s="9" t="s">
        <v>43</v>
      </c>
      <c r="F18" s="9" t="s">
        <v>44</v>
      </c>
      <c r="G18" s="9" t="s">
        <v>45</v>
      </c>
      <c r="H18" s="9" t="s">
        <v>63</v>
      </c>
      <c r="I18" s="10">
        <v>0</v>
      </c>
      <c r="J18" s="10">
        <v>0</v>
      </c>
      <c r="K18" s="10">
        <v>0</v>
      </c>
      <c r="L18" s="10">
        <v>149.53200000000001</v>
      </c>
      <c r="M18" s="10">
        <v>342732.63</v>
      </c>
      <c r="N18" s="10">
        <v>0</v>
      </c>
      <c r="O18" s="10">
        <v>0</v>
      </c>
      <c r="P18" s="10">
        <v>-149.53200000000001</v>
      </c>
      <c r="Q18" s="10">
        <v>-342411.71538000001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2292.0353982299998</v>
      </c>
      <c r="AT18" s="10">
        <v>0</v>
      </c>
      <c r="AU18" s="10">
        <v>-320.91462000000001</v>
      </c>
    </row>
    <row r="19" spans="1:47">
      <c r="A19" s="9">
        <v>17</v>
      </c>
      <c r="B19" s="9" t="s">
        <v>40</v>
      </c>
      <c r="C19" s="9" t="s">
        <v>54</v>
      </c>
      <c r="D19" s="9" t="s">
        <v>55</v>
      </c>
      <c r="E19" s="9" t="s">
        <v>43</v>
      </c>
      <c r="F19" s="9" t="s">
        <v>44</v>
      </c>
      <c r="G19" s="9" t="s">
        <v>45</v>
      </c>
      <c r="H19" s="9" t="s">
        <v>64</v>
      </c>
      <c r="I19" s="10">
        <v>0</v>
      </c>
      <c r="J19" s="10">
        <v>0</v>
      </c>
      <c r="K19" s="10">
        <v>0</v>
      </c>
      <c r="L19" s="10">
        <v>49.704999999999998</v>
      </c>
      <c r="M19" s="10">
        <v>113045.88</v>
      </c>
      <c r="N19" s="10">
        <v>0</v>
      </c>
      <c r="O19" s="10">
        <v>0</v>
      </c>
      <c r="P19" s="10">
        <v>-49.704999999999998</v>
      </c>
      <c r="Q19" s="10">
        <v>-113045.88374999999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2274.33628318</v>
      </c>
      <c r="AT19" s="10">
        <v>0</v>
      </c>
      <c r="AU19" s="10">
        <v>3.7499999999999999E-3</v>
      </c>
    </row>
    <row r="20" spans="1:47">
      <c r="A20" s="9">
        <v>18</v>
      </c>
      <c r="B20" s="9" t="s">
        <v>40</v>
      </c>
      <c r="C20" s="9" t="s">
        <v>54</v>
      </c>
      <c r="D20" s="9" t="s">
        <v>55</v>
      </c>
      <c r="E20" s="9" t="s">
        <v>43</v>
      </c>
      <c r="F20" s="9" t="s">
        <v>44</v>
      </c>
      <c r="G20" s="9" t="s">
        <v>45</v>
      </c>
      <c r="H20" s="9" t="s">
        <v>65</v>
      </c>
      <c r="I20" s="10">
        <v>0</v>
      </c>
      <c r="J20" s="10">
        <v>0</v>
      </c>
      <c r="K20" s="10">
        <v>0</v>
      </c>
      <c r="L20" s="10">
        <v>49.823999999999998</v>
      </c>
      <c r="M20" s="10">
        <v>113316.53</v>
      </c>
      <c r="N20" s="10">
        <v>0</v>
      </c>
      <c r="O20" s="10">
        <v>0</v>
      </c>
      <c r="P20" s="10">
        <v>-49.823999999999998</v>
      </c>
      <c r="Q20" s="10">
        <v>-113316.52976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2274.33628318</v>
      </c>
      <c r="AT20" s="10">
        <v>0</v>
      </c>
      <c r="AU20" s="10">
        <v>-2.4000000000000001E-4</v>
      </c>
    </row>
    <row r="21" spans="1:47">
      <c r="A21" s="9">
        <v>19</v>
      </c>
      <c r="B21" s="9" t="s">
        <v>40</v>
      </c>
      <c r="C21" s="9" t="s">
        <v>54</v>
      </c>
      <c r="D21" s="9" t="s">
        <v>55</v>
      </c>
      <c r="E21" s="9" t="s">
        <v>43</v>
      </c>
      <c r="F21" s="9" t="s">
        <v>44</v>
      </c>
      <c r="G21" s="9" t="s">
        <v>45</v>
      </c>
      <c r="H21" s="9" t="s">
        <v>66</v>
      </c>
      <c r="I21" s="10">
        <v>0</v>
      </c>
      <c r="J21" s="10">
        <v>0</v>
      </c>
      <c r="K21" s="10">
        <v>0</v>
      </c>
      <c r="L21" s="10">
        <v>49.844000000000001</v>
      </c>
      <c r="M21" s="10">
        <v>113362.02</v>
      </c>
      <c r="N21" s="10">
        <v>0</v>
      </c>
      <c r="O21" s="10">
        <v>0</v>
      </c>
      <c r="P21" s="10">
        <v>-49.844000000000001</v>
      </c>
      <c r="Q21" s="10">
        <v>-113362.01648999999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2274.33628318</v>
      </c>
      <c r="AT21" s="10">
        <v>0</v>
      </c>
      <c r="AU21" s="10">
        <v>-3.5100000000000001E-3</v>
      </c>
    </row>
    <row r="22" spans="1:47">
      <c r="A22" s="9">
        <v>20</v>
      </c>
      <c r="B22" s="9" t="s">
        <v>40</v>
      </c>
      <c r="C22" s="9" t="s">
        <v>54</v>
      </c>
      <c r="D22" s="9" t="s">
        <v>55</v>
      </c>
      <c r="E22" s="9" t="s">
        <v>43</v>
      </c>
      <c r="F22" s="9" t="s">
        <v>44</v>
      </c>
      <c r="G22" s="9" t="s">
        <v>45</v>
      </c>
      <c r="H22" s="9" t="s">
        <v>67</v>
      </c>
      <c r="I22" s="10">
        <v>0</v>
      </c>
      <c r="J22" s="10">
        <v>0</v>
      </c>
      <c r="K22" s="10">
        <v>0</v>
      </c>
      <c r="L22" s="10">
        <v>49.744</v>
      </c>
      <c r="M22" s="10">
        <v>113134.58</v>
      </c>
      <c r="N22" s="10">
        <v>0</v>
      </c>
      <c r="O22" s="10">
        <v>0</v>
      </c>
      <c r="P22" s="10">
        <v>-49.744</v>
      </c>
      <c r="Q22" s="10">
        <v>-113455.50462000001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2274.33628318</v>
      </c>
      <c r="AT22" s="10">
        <v>0</v>
      </c>
      <c r="AU22" s="10">
        <v>320.92462</v>
      </c>
    </row>
    <row r="23" spans="1:47">
      <c r="A23" s="9">
        <v>21</v>
      </c>
      <c r="B23" s="9" t="s">
        <v>40</v>
      </c>
      <c r="C23" s="9" t="s">
        <v>54</v>
      </c>
      <c r="D23" s="9" t="s">
        <v>55</v>
      </c>
      <c r="E23" s="9" t="s">
        <v>43</v>
      </c>
      <c r="F23" s="9" t="s">
        <v>44</v>
      </c>
      <c r="G23" s="9" t="s">
        <v>45</v>
      </c>
      <c r="H23" s="9" t="s">
        <v>68</v>
      </c>
      <c r="I23" s="10">
        <v>0</v>
      </c>
      <c r="J23" s="10">
        <v>0</v>
      </c>
      <c r="K23" s="10">
        <v>0</v>
      </c>
      <c r="L23" s="10">
        <v>49.863999999999997</v>
      </c>
      <c r="M23" s="10">
        <v>113407.5</v>
      </c>
      <c r="N23" s="10">
        <v>0</v>
      </c>
      <c r="O23" s="10">
        <v>0</v>
      </c>
      <c r="P23" s="10">
        <v>-49.863999999999997</v>
      </c>
      <c r="Q23" s="10">
        <v>-28890.60484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2274.33628318</v>
      </c>
      <c r="AT23" s="10">
        <v>0</v>
      </c>
      <c r="AU23" s="10">
        <v>-84516.89516</v>
      </c>
    </row>
    <row r="24" spans="1:47">
      <c r="A24" s="9">
        <v>22</v>
      </c>
      <c r="B24" s="9" t="s">
        <v>40</v>
      </c>
      <c r="C24" s="9" t="s">
        <v>54</v>
      </c>
      <c r="D24" s="9" t="s">
        <v>55</v>
      </c>
      <c r="E24" s="9" t="s">
        <v>43</v>
      </c>
      <c r="F24" s="9" t="s">
        <v>44</v>
      </c>
      <c r="G24" s="9" t="s">
        <v>45</v>
      </c>
      <c r="H24" s="9" t="s">
        <v>69</v>
      </c>
      <c r="I24" s="10">
        <v>0</v>
      </c>
      <c r="J24" s="10">
        <v>0</v>
      </c>
      <c r="K24" s="10">
        <v>0</v>
      </c>
      <c r="L24" s="10">
        <v>149.53200000000001</v>
      </c>
      <c r="M24" s="10">
        <v>342732.63</v>
      </c>
      <c r="N24" s="10">
        <v>-149.53200000000001</v>
      </c>
      <c r="O24" s="10">
        <v>-342732.63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2292.0353982299998</v>
      </c>
      <c r="AT24" s="10">
        <v>0</v>
      </c>
      <c r="AU24" s="10">
        <v>0</v>
      </c>
    </row>
    <row r="25" spans="1:47">
      <c r="A25" s="9">
        <v>23</v>
      </c>
      <c r="B25" s="9" t="s">
        <v>40</v>
      </c>
      <c r="C25" s="9" t="s">
        <v>54</v>
      </c>
      <c r="D25" s="9" t="s">
        <v>55</v>
      </c>
      <c r="E25" s="9" t="s">
        <v>43</v>
      </c>
      <c r="F25" s="9" t="s">
        <v>44</v>
      </c>
      <c r="G25" s="9" t="s">
        <v>45</v>
      </c>
      <c r="H25" s="9" t="s">
        <v>70</v>
      </c>
      <c r="I25" s="10">
        <v>0</v>
      </c>
      <c r="J25" s="10">
        <v>0</v>
      </c>
      <c r="K25" s="10">
        <v>0</v>
      </c>
      <c r="L25" s="10">
        <v>149.87299999999999</v>
      </c>
      <c r="M25" s="10">
        <v>360756.26</v>
      </c>
      <c r="N25" s="10">
        <v>0</v>
      </c>
      <c r="O25" s="10">
        <v>0</v>
      </c>
      <c r="P25" s="10">
        <v>-149.87299999999999</v>
      </c>
      <c r="Q25" s="10">
        <v>-360756.24124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2407.07964601</v>
      </c>
      <c r="AT25" s="10">
        <v>0</v>
      </c>
      <c r="AU25" s="10">
        <v>-1.8759999999999999E-2</v>
      </c>
    </row>
    <row r="26" spans="1:47">
      <c r="A26" s="9">
        <v>24</v>
      </c>
      <c r="B26" s="9" t="s">
        <v>40</v>
      </c>
      <c r="C26" s="9" t="s">
        <v>54</v>
      </c>
      <c r="D26" s="9" t="s">
        <v>55</v>
      </c>
      <c r="E26" s="9" t="s">
        <v>43</v>
      </c>
      <c r="F26" s="9" t="s">
        <v>44</v>
      </c>
      <c r="G26" s="9" t="s">
        <v>45</v>
      </c>
      <c r="H26" s="9" t="s">
        <v>71</v>
      </c>
      <c r="I26" s="10">
        <v>0</v>
      </c>
      <c r="J26" s="10">
        <v>0</v>
      </c>
      <c r="K26" s="10">
        <v>0</v>
      </c>
      <c r="L26" s="10">
        <v>149.792</v>
      </c>
      <c r="M26" s="10">
        <v>360561.27</v>
      </c>
      <c r="N26" s="10">
        <v>0</v>
      </c>
      <c r="O26" s="10">
        <v>0</v>
      </c>
      <c r="P26" s="10">
        <v>-149.792</v>
      </c>
      <c r="Q26" s="10">
        <v>-74123.608760000003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2407.07964601</v>
      </c>
      <c r="AT26" s="10">
        <v>0</v>
      </c>
      <c r="AU26" s="10">
        <v>-286437.66123999999</v>
      </c>
    </row>
    <row r="27" spans="1:47">
      <c r="A27" s="9">
        <v>25</v>
      </c>
      <c r="B27" s="9" t="s">
        <v>40</v>
      </c>
      <c r="C27" s="9" t="s">
        <v>54</v>
      </c>
      <c r="D27" s="9" t="s">
        <v>55</v>
      </c>
      <c r="E27" s="9" t="s">
        <v>43</v>
      </c>
      <c r="F27" s="9" t="s">
        <v>44</v>
      </c>
      <c r="G27" s="9" t="s">
        <v>45</v>
      </c>
      <c r="H27" s="9" t="s">
        <v>72</v>
      </c>
      <c r="I27" s="10">
        <v>0</v>
      </c>
      <c r="J27" s="10">
        <v>0</v>
      </c>
      <c r="K27" s="10">
        <v>0</v>
      </c>
      <c r="L27" s="10">
        <v>199.696</v>
      </c>
      <c r="M27" s="10">
        <v>0</v>
      </c>
      <c r="N27" s="10">
        <v>0</v>
      </c>
      <c r="O27" s="10">
        <v>0</v>
      </c>
      <c r="P27" s="10">
        <v>-100.18</v>
      </c>
      <c r="Q27" s="10">
        <v>0</v>
      </c>
      <c r="R27" s="10">
        <v>88.477999999999994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187.994</v>
      </c>
      <c r="AS27" s="10">
        <v>2509.7345132700002</v>
      </c>
      <c r="AT27" s="10">
        <v>471815.03008767997</v>
      </c>
      <c r="AU27" s="10">
        <v>471815.03008767997</v>
      </c>
    </row>
    <row r="28" spans="1:47">
      <c r="A28" s="9">
        <v>26</v>
      </c>
      <c r="B28" s="9" t="s">
        <v>40</v>
      </c>
      <c r="C28" s="9" t="s">
        <v>54</v>
      </c>
      <c r="D28" s="9" t="s">
        <v>55</v>
      </c>
      <c r="E28" s="9" t="s">
        <v>43</v>
      </c>
      <c r="F28" s="9" t="s">
        <v>44</v>
      </c>
      <c r="G28" s="9" t="s">
        <v>45</v>
      </c>
      <c r="H28" s="9" t="s">
        <v>73</v>
      </c>
      <c r="I28" s="10">
        <v>0</v>
      </c>
      <c r="J28" s="10">
        <v>0</v>
      </c>
      <c r="K28" s="10">
        <v>0</v>
      </c>
      <c r="L28" s="10">
        <v>99.847999999999999</v>
      </c>
      <c r="M28" s="10">
        <v>0</v>
      </c>
      <c r="N28" s="10">
        <v>0</v>
      </c>
      <c r="O28" s="10">
        <v>0</v>
      </c>
      <c r="P28" s="10">
        <v>66.423000000000002</v>
      </c>
      <c r="Q28" s="10">
        <v>0</v>
      </c>
      <c r="R28" s="10">
        <v>-66.423000000000002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49.923999999999999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149.77199999999999</v>
      </c>
      <c r="AS28" s="10">
        <v>2509.7345132700002</v>
      </c>
      <c r="AT28" s="10">
        <v>375887.95752147399</v>
      </c>
      <c r="AU28" s="10">
        <v>375887.95752147399</v>
      </c>
    </row>
    <row r="29" spans="1:47">
      <c r="A29" s="9">
        <v>27</v>
      </c>
      <c r="B29" s="9" t="s">
        <v>74</v>
      </c>
      <c r="C29" s="9" t="s">
        <v>75</v>
      </c>
      <c r="D29" s="9" t="s">
        <v>76</v>
      </c>
      <c r="E29" s="9" t="s">
        <v>77</v>
      </c>
      <c r="F29" s="9" t="s">
        <v>44</v>
      </c>
      <c r="G29" s="9" t="s">
        <v>45</v>
      </c>
      <c r="H29" s="9" t="s">
        <v>78</v>
      </c>
      <c r="I29" s="10">
        <v>59.995359999999998</v>
      </c>
      <c r="J29" s="10">
        <v>4.1864445899999998</v>
      </c>
      <c r="K29" s="10">
        <v>251.16725029710199</v>
      </c>
      <c r="L29" s="10">
        <v>0</v>
      </c>
      <c r="M29" s="10">
        <v>0</v>
      </c>
      <c r="N29" s="10">
        <v>0</v>
      </c>
      <c r="O29" s="10">
        <v>0</v>
      </c>
      <c r="P29" s="10">
        <v>-16.405999999999999</v>
      </c>
      <c r="Q29" s="10">
        <v>-68.67</v>
      </c>
      <c r="R29" s="10">
        <v>0.17</v>
      </c>
      <c r="S29" s="10">
        <v>0.71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43.759360000000001</v>
      </c>
      <c r="AS29" s="10">
        <v>4.1864445899999998</v>
      </c>
      <c r="AT29" s="10">
        <v>183.196135933862</v>
      </c>
      <c r="AU29" s="10">
        <v>-1.1114363239999999E-2</v>
      </c>
    </row>
    <row r="30" spans="1:47">
      <c r="A30" s="9">
        <v>28</v>
      </c>
      <c r="B30" s="9" t="s">
        <v>79</v>
      </c>
      <c r="C30" s="9" t="s">
        <v>80</v>
      </c>
      <c r="D30" s="9" t="s">
        <v>81</v>
      </c>
      <c r="E30" s="9" t="s">
        <v>77</v>
      </c>
      <c r="F30" s="9" t="s">
        <v>44</v>
      </c>
      <c r="G30" s="9" t="s">
        <v>45</v>
      </c>
      <c r="H30" s="9" t="s">
        <v>82</v>
      </c>
      <c r="I30" s="10">
        <v>184.98936</v>
      </c>
      <c r="J30" s="10">
        <v>14.785985732</v>
      </c>
      <c r="K30" s="10">
        <v>2735.25003753181</v>
      </c>
      <c r="L30" s="10">
        <v>0</v>
      </c>
      <c r="M30" s="10">
        <v>0</v>
      </c>
      <c r="N30" s="10">
        <v>0</v>
      </c>
      <c r="O30" s="10">
        <v>0</v>
      </c>
      <c r="P30" s="10">
        <v>-16.405999999999999</v>
      </c>
      <c r="Q30" s="10">
        <v>-242.58</v>
      </c>
      <c r="R30" s="10">
        <v>0.17</v>
      </c>
      <c r="S30" s="10">
        <v>2.5099999999999998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168.75335999999999</v>
      </c>
      <c r="AS30" s="10">
        <v>14.785985732</v>
      </c>
      <c r="AT30" s="10">
        <v>2495.1847731870498</v>
      </c>
      <c r="AU30" s="10">
        <v>4.7356552479999999E-3</v>
      </c>
    </row>
    <row r="31" spans="1:47">
      <c r="A31" s="9">
        <v>29</v>
      </c>
      <c r="B31" s="9" t="s">
        <v>83</v>
      </c>
      <c r="C31" s="9" t="s">
        <v>84</v>
      </c>
      <c r="D31" s="9" t="s">
        <v>85</v>
      </c>
      <c r="E31" s="9" t="s">
        <v>77</v>
      </c>
      <c r="F31" s="9" t="s">
        <v>44</v>
      </c>
      <c r="G31" s="9" t="s">
        <v>45</v>
      </c>
      <c r="H31" s="9" t="s">
        <v>86</v>
      </c>
      <c r="I31" s="10">
        <v>656.58208000000002</v>
      </c>
      <c r="J31" s="10">
        <v>4.9000000000000004</v>
      </c>
      <c r="K31" s="10">
        <v>3217.2521919999999</v>
      </c>
      <c r="L31" s="10">
        <v>0</v>
      </c>
      <c r="M31" s="10">
        <v>0</v>
      </c>
      <c r="N31" s="10">
        <v>0</v>
      </c>
      <c r="O31" s="10">
        <v>0</v>
      </c>
      <c r="P31" s="10">
        <v>-71.427999999999997</v>
      </c>
      <c r="Q31" s="10">
        <v>-350</v>
      </c>
      <c r="R31" s="10">
        <v>1.42</v>
      </c>
      <c r="S31" s="10">
        <v>6.96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586.57407999999998</v>
      </c>
      <c r="AS31" s="10">
        <v>4.9000000000000004</v>
      </c>
      <c r="AT31" s="10">
        <v>2874.2129920000002</v>
      </c>
      <c r="AU31" s="10">
        <v>8.0000000000000004E-4</v>
      </c>
    </row>
    <row r="32" spans="1:47">
      <c r="A32" s="9">
        <v>30</v>
      </c>
      <c r="B32" s="9" t="s">
        <v>83</v>
      </c>
      <c r="C32" s="9" t="s">
        <v>84</v>
      </c>
      <c r="D32" s="9" t="s">
        <v>85</v>
      </c>
      <c r="E32" s="9" t="s">
        <v>77</v>
      </c>
      <c r="F32" s="9" t="s">
        <v>44</v>
      </c>
      <c r="G32" s="9" t="s">
        <v>45</v>
      </c>
      <c r="H32" s="9" t="s">
        <v>87</v>
      </c>
      <c r="I32" s="10">
        <v>1075</v>
      </c>
      <c r="J32" s="10">
        <v>4.9000000000000004</v>
      </c>
      <c r="K32" s="10">
        <v>5267.5</v>
      </c>
      <c r="AR32" s="10">
        <v>1075</v>
      </c>
      <c r="AS32" s="10">
        <v>4.9000000000000004</v>
      </c>
      <c r="AT32" s="10">
        <v>5267.5</v>
      </c>
      <c r="AU32" s="10">
        <v>0</v>
      </c>
    </row>
    <row r="33" spans="1:47">
      <c r="A33" s="9">
        <v>31</v>
      </c>
      <c r="B33" s="9" t="s">
        <v>88</v>
      </c>
      <c r="C33" s="9" t="s">
        <v>89</v>
      </c>
      <c r="D33" s="9" t="s">
        <v>90</v>
      </c>
      <c r="E33" s="9" t="s">
        <v>77</v>
      </c>
      <c r="F33" s="9" t="s">
        <v>44</v>
      </c>
      <c r="G33" s="9" t="s">
        <v>45</v>
      </c>
      <c r="H33" s="9" t="s">
        <v>91</v>
      </c>
      <c r="I33" s="10">
        <v>1091.4251999999999</v>
      </c>
      <c r="J33" s="10">
        <v>1</v>
      </c>
      <c r="K33" s="10">
        <v>1091.4251999999999</v>
      </c>
      <c r="L33" s="10">
        <v>0</v>
      </c>
      <c r="M33" s="10">
        <v>0</v>
      </c>
      <c r="N33" s="10">
        <v>0</v>
      </c>
      <c r="O33" s="10">
        <v>0</v>
      </c>
      <c r="P33" s="10">
        <v>-168.6</v>
      </c>
      <c r="Q33" s="10">
        <v>-158.6</v>
      </c>
      <c r="R33" s="10">
        <v>3.56</v>
      </c>
      <c r="S33" s="10">
        <v>3.56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926.38520000000005</v>
      </c>
      <c r="AS33" s="10">
        <v>1</v>
      </c>
      <c r="AT33" s="10">
        <v>926.38520000000005</v>
      </c>
      <c r="AU33" s="10">
        <v>-10</v>
      </c>
    </row>
    <row r="34" spans="1:47">
      <c r="A34" s="9">
        <v>32</v>
      </c>
      <c r="B34" s="9" t="s">
        <v>92</v>
      </c>
      <c r="C34" s="9" t="s">
        <v>93</v>
      </c>
      <c r="D34" s="9" t="s">
        <v>94</v>
      </c>
      <c r="E34" s="9" t="s">
        <v>43</v>
      </c>
      <c r="F34" s="9" t="s">
        <v>44</v>
      </c>
      <c r="G34" s="9" t="s">
        <v>45</v>
      </c>
      <c r="H34" s="9" t="s">
        <v>95</v>
      </c>
      <c r="I34" s="10">
        <v>0.68169000000000002</v>
      </c>
      <c r="J34" s="10">
        <v>22987.860251981001</v>
      </c>
      <c r="K34" s="10">
        <v>15670.594455172901</v>
      </c>
      <c r="L34" s="10">
        <v>0</v>
      </c>
      <c r="M34" s="10">
        <v>0</v>
      </c>
      <c r="N34" s="10">
        <v>0</v>
      </c>
      <c r="O34" s="10">
        <v>0</v>
      </c>
      <c r="P34" s="10">
        <v>-0.68169000000000002</v>
      </c>
      <c r="Q34" s="10">
        <v>-15670.590319999999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22987.860251981001</v>
      </c>
      <c r="AT34" s="10">
        <v>0</v>
      </c>
      <c r="AU34" s="10">
        <v>-4.1351729278900004E-3</v>
      </c>
    </row>
    <row r="35" spans="1:47">
      <c r="A35" s="9">
        <v>33</v>
      </c>
      <c r="B35" s="9" t="s">
        <v>92</v>
      </c>
      <c r="C35" s="9" t="s">
        <v>93</v>
      </c>
      <c r="D35" s="9" t="s">
        <v>94</v>
      </c>
      <c r="E35" s="9" t="s">
        <v>43</v>
      </c>
      <c r="F35" s="9" t="s">
        <v>44</v>
      </c>
      <c r="G35" s="9" t="s">
        <v>45</v>
      </c>
      <c r="H35" s="9" t="s">
        <v>96</v>
      </c>
      <c r="I35" s="10">
        <v>43.599319999999999</v>
      </c>
      <c r="J35" s="10">
        <v>22987.860251981001</v>
      </c>
      <c r="K35" s="10">
        <v>1002255.0752414</v>
      </c>
      <c r="L35" s="10">
        <v>0</v>
      </c>
      <c r="M35" s="10">
        <v>0</v>
      </c>
      <c r="N35" s="10">
        <v>0</v>
      </c>
      <c r="O35" s="10">
        <v>0</v>
      </c>
      <c r="P35" s="10">
        <v>-25.817530000000001</v>
      </c>
      <c r="Q35" s="10">
        <v>-516751.23968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17.781790000000001</v>
      </c>
      <c r="AS35" s="10">
        <v>22987.860251981001</v>
      </c>
      <c r="AT35" s="10">
        <v>408765.303550073</v>
      </c>
      <c r="AU35" s="10">
        <v>-76738.532011326999</v>
      </c>
    </row>
    <row r="36" spans="1:47">
      <c r="A36" s="9">
        <v>34</v>
      </c>
      <c r="B36" s="9" t="s">
        <v>92</v>
      </c>
      <c r="C36" s="9" t="s">
        <v>93</v>
      </c>
      <c r="D36" s="9" t="s">
        <v>94</v>
      </c>
      <c r="E36" s="9" t="s">
        <v>43</v>
      </c>
      <c r="F36" s="9" t="s">
        <v>44</v>
      </c>
      <c r="G36" s="9" t="s">
        <v>45</v>
      </c>
      <c r="H36" s="9" t="s">
        <v>97</v>
      </c>
      <c r="I36" s="10">
        <v>6.5027999999999997</v>
      </c>
      <c r="J36" s="10">
        <v>22987.860251981001</v>
      </c>
      <c r="K36" s="10">
        <v>149485.45764658201</v>
      </c>
      <c r="L36" s="10">
        <v>0</v>
      </c>
      <c r="M36" s="10">
        <v>0</v>
      </c>
      <c r="N36" s="10">
        <v>0</v>
      </c>
      <c r="O36" s="10">
        <v>0</v>
      </c>
      <c r="P36" s="10">
        <v>-6.5027999999999997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22987.860251981001</v>
      </c>
      <c r="AT36" s="10">
        <v>0</v>
      </c>
      <c r="AU36" s="10">
        <v>-149485.45764658201</v>
      </c>
    </row>
    <row r="37" spans="1:47">
      <c r="A37" s="9">
        <v>35</v>
      </c>
      <c r="B37" s="9" t="s">
        <v>92</v>
      </c>
      <c r="C37" s="9" t="s">
        <v>93</v>
      </c>
      <c r="D37" s="9" t="s">
        <v>94</v>
      </c>
      <c r="E37" s="9" t="s">
        <v>43</v>
      </c>
      <c r="F37" s="9" t="s">
        <v>44</v>
      </c>
      <c r="G37" s="9" t="s">
        <v>45</v>
      </c>
      <c r="H37" s="9" t="s">
        <v>98</v>
      </c>
      <c r="I37" s="10">
        <v>57.795209999999997</v>
      </c>
      <c r="J37" s="10">
        <v>23000</v>
      </c>
      <c r="K37" s="10">
        <v>1329289.83</v>
      </c>
      <c r="L37" s="10">
        <v>0</v>
      </c>
      <c r="M37" s="10">
        <v>0</v>
      </c>
      <c r="N37" s="10">
        <v>0</v>
      </c>
      <c r="O37" s="10">
        <v>0</v>
      </c>
      <c r="P37" s="10">
        <v>-0.60899999999999999</v>
      </c>
      <c r="Q37" s="10">
        <v>-10580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57.186210000000003</v>
      </c>
      <c r="AS37" s="10">
        <v>23000</v>
      </c>
      <c r="AT37" s="10">
        <v>1315282.83</v>
      </c>
      <c r="AU37" s="10">
        <v>-3427</v>
      </c>
    </row>
    <row r="38" spans="1:47">
      <c r="A38" s="9">
        <v>36</v>
      </c>
      <c r="B38" s="9" t="s">
        <v>92</v>
      </c>
      <c r="C38" s="9" t="s">
        <v>93</v>
      </c>
      <c r="D38" s="9" t="s">
        <v>94</v>
      </c>
      <c r="E38" s="9" t="s">
        <v>43</v>
      </c>
      <c r="F38" s="9" t="s">
        <v>44</v>
      </c>
      <c r="G38" s="9" t="s">
        <v>45</v>
      </c>
      <c r="H38" s="9" t="s">
        <v>99</v>
      </c>
      <c r="I38" s="10">
        <v>0</v>
      </c>
      <c r="J38" s="10">
        <v>0</v>
      </c>
      <c r="K38" s="10">
        <v>0</v>
      </c>
      <c r="L38" s="10">
        <v>11.112</v>
      </c>
      <c r="M38" s="10">
        <v>255576</v>
      </c>
      <c r="N38" s="10">
        <v>0</v>
      </c>
      <c r="O38" s="10">
        <v>0</v>
      </c>
      <c r="P38" s="10">
        <v>-2.8620000000000001</v>
      </c>
      <c r="Q38" s="10">
        <v>-65826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8.25</v>
      </c>
      <c r="AS38" s="10">
        <v>23000</v>
      </c>
      <c r="AT38" s="10">
        <v>189750</v>
      </c>
      <c r="AU38" s="10">
        <v>0</v>
      </c>
    </row>
    <row r="39" spans="1:47">
      <c r="A39" s="9">
        <v>37</v>
      </c>
      <c r="B39" s="9" t="s">
        <v>100</v>
      </c>
      <c r="C39" s="9" t="s">
        <v>101</v>
      </c>
      <c r="D39" s="9" t="s">
        <v>102</v>
      </c>
      <c r="E39" s="9" t="s">
        <v>103</v>
      </c>
      <c r="F39" s="9" t="s">
        <v>44</v>
      </c>
      <c r="G39" s="9" t="s">
        <v>45</v>
      </c>
      <c r="H39" s="9" t="s">
        <v>104</v>
      </c>
      <c r="I39" s="10">
        <v>4500</v>
      </c>
      <c r="J39" s="10">
        <v>1.210869</v>
      </c>
      <c r="K39" s="10">
        <v>5448.9105</v>
      </c>
      <c r="AR39" s="10">
        <v>4500</v>
      </c>
      <c r="AS39" s="10">
        <v>1.210869</v>
      </c>
      <c r="AT39" s="10">
        <v>5448.9105</v>
      </c>
      <c r="AU39" s="10">
        <v>0</v>
      </c>
    </row>
    <row r="40" spans="1:47">
      <c r="A40" s="9">
        <v>38</v>
      </c>
      <c r="B40" s="9" t="s">
        <v>105</v>
      </c>
      <c r="C40" s="9" t="s">
        <v>106</v>
      </c>
      <c r="D40" s="9" t="s">
        <v>107</v>
      </c>
      <c r="E40" s="9" t="s">
        <v>103</v>
      </c>
      <c r="F40" s="9" t="s">
        <v>44</v>
      </c>
      <c r="G40" s="9" t="s">
        <v>45</v>
      </c>
      <c r="H40" s="9" t="s">
        <v>108</v>
      </c>
      <c r="I40" s="10">
        <v>2000</v>
      </c>
      <c r="J40" s="10">
        <v>1.4102564099999999</v>
      </c>
      <c r="K40" s="10">
        <v>2820.5128199999999</v>
      </c>
      <c r="L40" s="10">
        <v>0</v>
      </c>
      <c r="M40" s="10">
        <v>0</v>
      </c>
      <c r="N40" s="10">
        <v>0</v>
      </c>
      <c r="O40" s="10">
        <v>0</v>
      </c>
      <c r="P40" s="10">
        <v>-2000</v>
      </c>
      <c r="Q40" s="10">
        <v>-2646.3017599999998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1.4102564099999999</v>
      </c>
      <c r="AT40" s="10">
        <v>0</v>
      </c>
      <c r="AU40" s="10">
        <v>-174.21106</v>
      </c>
    </row>
    <row r="41" spans="1:47">
      <c r="A41" s="9">
        <v>39</v>
      </c>
      <c r="B41" s="9" t="s">
        <v>105</v>
      </c>
      <c r="C41" s="9" t="s">
        <v>106</v>
      </c>
      <c r="D41" s="9" t="s">
        <v>107</v>
      </c>
      <c r="E41" s="9" t="s">
        <v>103</v>
      </c>
      <c r="F41" s="9" t="s">
        <v>44</v>
      </c>
      <c r="G41" s="9" t="s">
        <v>45</v>
      </c>
      <c r="H41" s="9" t="s">
        <v>109</v>
      </c>
      <c r="I41" s="10">
        <v>0</v>
      </c>
      <c r="J41" s="10">
        <v>0</v>
      </c>
      <c r="K41" s="10">
        <v>0</v>
      </c>
      <c r="L41" s="10">
        <v>11019</v>
      </c>
      <c r="M41" s="10">
        <v>15539.62</v>
      </c>
      <c r="N41" s="10">
        <v>0</v>
      </c>
      <c r="O41" s="10">
        <v>0</v>
      </c>
      <c r="P41" s="10">
        <v>-11719</v>
      </c>
      <c r="Q41" s="10">
        <v>-4546.0024599999997</v>
      </c>
      <c r="R41" s="10">
        <v>700</v>
      </c>
      <c r="S41" s="10">
        <v>987.18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1.4102564102499999</v>
      </c>
      <c r="AT41" s="10">
        <v>0</v>
      </c>
      <c r="AU41" s="10">
        <v>-11980.79754</v>
      </c>
    </row>
    <row r="42" spans="1:47">
      <c r="A42" s="9">
        <v>40</v>
      </c>
      <c r="B42" s="9" t="s">
        <v>105</v>
      </c>
      <c r="C42" s="9" t="s">
        <v>106</v>
      </c>
      <c r="D42" s="9" t="s">
        <v>107</v>
      </c>
      <c r="E42" s="9" t="s">
        <v>103</v>
      </c>
      <c r="F42" s="9" t="s">
        <v>44</v>
      </c>
      <c r="G42" s="9" t="s">
        <v>45</v>
      </c>
      <c r="H42" s="9" t="s">
        <v>99</v>
      </c>
      <c r="I42" s="10">
        <v>0</v>
      </c>
      <c r="J42" s="10">
        <v>0</v>
      </c>
      <c r="K42" s="10">
        <v>0</v>
      </c>
      <c r="L42" s="10">
        <v>21062</v>
      </c>
      <c r="M42" s="10">
        <v>29702.82</v>
      </c>
      <c r="N42" s="10">
        <v>0</v>
      </c>
      <c r="O42" s="10">
        <v>0</v>
      </c>
      <c r="P42" s="10">
        <v>-12477</v>
      </c>
      <c r="Q42" s="10">
        <v>-11954.745779999999</v>
      </c>
      <c r="R42" s="10">
        <v>3815</v>
      </c>
      <c r="S42" s="10">
        <v>5380.13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12400</v>
      </c>
      <c r="AS42" s="10">
        <v>1.4102564102499999</v>
      </c>
      <c r="AT42" s="10">
        <v>17487.179487099998</v>
      </c>
      <c r="AU42" s="10">
        <v>-5641.0247329000003</v>
      </c>
    </row>
    <row r="43" spans="1:47">
      <c r="A43" s="9">
        <v>41</v>
      </c>
      <c r="B43" s="9" t="s">
        <v>105</v>
      </c>
      <c r="C43" s="9" t="s">
        <v>106</v>
      </c>
      <c r="D43" s="9" t="s">
        <v>107</v>
      </c>
      <c r="E43" s="9" t="s">
        <v>103</v>
      </c>
      <c r="F43" s="9" t="s">
        <v>44</v>
      </c>
      <c r="G43" s="9" t="s">
        <v>45</v>
      </c>
      <c r="H43" s="9" t="s">
        <v>110</v>
      </c>
      <c r="I43" s="10">
        <v>0</v>
      </c>
      <c r="J43" s="10">
        <v>0</v>
      </c>
      <c r="K43" s="10">
        <v>0</v>
      </c>
      <c r="L43" s="10">
        <v>30000</v>
      </c>
      <c r="M43" s="10">
        <v>0</v>
      </c>
      <c r="N43" s="10">
        <v>-30000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2.7350427350000001E-2</v>
      </c>
      <c r="AT43" s="10">
        <v>0</v>
      </c>
      <c r="AU43" s="10">
        <v>0</v>
      </c>
    </row>
    <row r="44" spans="1:47">
      <c r="A44" s="9">
        <v>42</v>
      </c>
      <c r="B44" s="9" t="s">
        <v>111</v>
      </c>
      <c r="C44" s="9" t="s">
        <v>112</v>
      </c>
      <c r="D44" s="9" t="s">
        <v>113</v>
      </c>
      <c r="E44" s="9" t="s">
        <v>103</v>
      </c>
      <c r="F44" s="9" t="s">
        <v>44</v>
      </c>
      <c r="G44" s="9" t="s">
        <v>45</v>
      </c>
      <c r="H44" s="9" t="s">
        <v>114</v>
      </c>
      <c r="I44" s="10">
        <v>7900</v>
      </c>
      <c r="J44" s="10">
        <v>2.3576646669999999</v>
      </c>
      <c r="K44" s="10">
        <v>18625.550869300001</v>
      </c>
      <c r="L44" s="10">
        <v>0</v>
      </c>
      <c r="M44" s="10">
        <v>0</v>
      </c>
      <c r="N44" s="10">
        <v>0</v>
      </c>
      <c r="O44" s="10">
        <v>0</v>
      </c>
      <c r="P44" s="10">
        <v>-4300</v>
      </c>
      <c r="Q44" s="10">
        <v>0</v>
      </c>
      <c r="R44" s="10">
        <v>700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4300</v>
      </c>
      <c r="AS44" s="10">
        <v>2.3576646669999999</v>
      </c>
      <c r="AT44" s="10">
        <v>10137.958068100001</v>
      </c>
      <c r="AU44" s="10">
        <v>-8487.5928012000004</v>
      </c>
    </row>
    <row r="45" spans="1:47">
      <c r="A45" s="9">
        <v>43</v>
      </c>
      <c r="B45" s="9" t="s">
        <v>115</v>
      </c>
      <c r="C45" s="9" t="s">
        <v>116</v>
      </c>
      <c r="D45" s="9" t="s">
        <v>117</v>
      </c>
      <c r="E45" s="9" t="s">
        <v>103</v>
      </c>
      <c r="F45" s="9" t="s">
        <v>44</v>
      </c>
      <c r="G45" s="9" t="s">
        <v>45</v>
      </c>
      <c r="H45" s="9" t="s">
        <v>118</v>
      </c>
      <c r="I45" s="10">
        <v>45600</v>
      </c>
      <c r="J45" s="10">
        <v>1.396284689</v>
      </c>
      <c r="K45" s="10">
        <v>63670.581818400002</v>
      </c>
      <c r="L45" s="10">
        <v>0</v>
      </c>
      <c r="M45" s="10">
        <v>0</v>
      </c>
      <c r="N45" s="10">
        <v>0</v>
      </c>
      <c r="O45" s="10">
        <v>0</v>
      </c>
      <c r="P45" s="10">
        <v>-30775</v>
      </c>
      <c r="Q45" s="10">
        <v>-24679.55</v>
      </c>
      <c r="R45" s="10">
        <v>3475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18300</v>
      </c>
      <c r="AS45" s="10">
        <v>1.396284689</v>
      </c>
      <c r="AT45" s="10">
        <v>25552.009808700001</v>
      </c>
      <c r="AU45" s="10">
        <v>-13439.0220097</v>
      </c>
    </row>
    <row r="46" spans="1:47">
      <c r="A46" s="9">
        <v>44</v>
      </c>
      <c r="B46" s="9" t="s">
        <v>119</v>
      </c>
      <c r="C46" s="9" t="s">
        <v>120</v>
      </c>
      <c r="D46" s="9" t="s">
        <v>121</v>
      </c>
      <c r="E46" s="9" t="s">
        <v>103</v>
      </c>
      <c r="F46" s="9" t="s">
        <v>44</v>
      </c>
      <c r="G46" s="9" t="s">
        <v>45</v>
      </c>
      <c r="H46" s="9" t="s">
        <v>122</v>
      </c>
      <c r="I46" s="10">
        <v>23085</v>
      </c>
      <c r="J46" s="10">
        <v>1.59</v>
      </c>
      <c r="K46" s="10">
        <v>36705.15</v>
      </c>
      <c r="L46" s="10">
        <v>0</v>
      </c>
      <c r="M46" s="10">
        <v>0</v>
      </c>
      <c r="N46" s="10">
        <v>0</v>
      </c>
      <c r="O46" s="10">
        <v>0</v>
      </c>
      <c r="P46" s="10">
        <v>-23085</v>
      </c>
      <c r="Q46" s="10">
        <v>-36707.609170000003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1.59</v>
      </c>
      <c r="AT46" s="10">
        <v>0</v>
      </c>
      <c r="AU46" s="10">
        <v>2.4591699999999999</v>
      </c>
    </row>
    <row r="47" spans="1:47">
      <c r="A47" s="9">
        <v>45</v>
      </c>
      <c r="B47" s="9" t="s">
        <v>119</v>
      </c>
      <c r="C47" s="9" t="s">
        <v>120</v>
      </c>
      <c r="D47" s="9" t="s">
        <v>121</v>
      </c>
      <c r="E47" s="9" t="s">
        <v>103</v>
      </c>
      <c r="F47" s="9" t="s">
        <v>44</v>
      </c>
      <c r="G47" s="9" t="s">
        <v>45</v>
      </c>
      <c r="H47" s="9" t="s">
        <v>123</v>
      </c>
      <c r="I47" s="10">
        <v>0</v>
      </c>
      <c r="J47" s="10">
        <v>0</v>
      </c>
      <c r="K47" s="10">
        <v>0</v>
      </c>
      <c r="L47" s="10">
        <v>56002</v>
      </c>
      <c r="M47" s="10">
        <v>89043.18</v>
      </c>
      <c r="N47" s="10">
        <v>0</v>
      </c>
      <c r="O47" s="10">
        <v>0</v>
      </c>
      <c r="P47" s="10">
        <v>-60727</v>
      </c>
      <c r="Q47" s="10">
        <v>-91889.279999999999</v>
      </c>
      <c r="R47" s="10">
        <v>4725</v>
      </c>
      <c r="S47" s="10">
        <v>7512.75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1.59</v>
      </c>
      <c r="AT47" s="10">
        <v>0</v>
      </c>
      <c r="AU47" s="10">
        <v>-4666.6499999999996</v>
      </c>
    </row>
    <row r="48" spans="1:47">
      <c r="A48" s="9">
        <v>46</v>
      </c>
      <c r="B48" s="9" t="s">
        <v>119</v>
      </c>
      <c r="C48" s="9" t="s">
        <v>120</v>
      </c>
      <c r="D48" s="9" t="s">
        <v>121</v>
      </c>
      <c r="E48" s="9" t="s">
        <v>103</v>
      </c>
      <c r="F48" s="9" t="s">
        <v>44</v>
      </c>
      <c r="G48" s="9" t="s">
        <v>45</v>
      </c>
      <c r="H48" s="9" t="s">
        <v>124</v>
      </c>
      <c r="I48" s="10">
        <v>0</v>
      </c>
      <c r="J48" s="10">
        <v>0</v>
      </c>
      <c r="K48" s="10">
        <v>0</v>
      </c>
      <c r="L48" s="10">
        <v>30823</v>
      </c>
      <c r="M48" s="10">
        <v>49008.57</v>
      </c>
      <c r="N48" s="10">
        <v>0</v>
      </c>
      <c r="O48" s="10">
        <v>0</v>
      </c>
      <c r="P48" s="10">
        <v>-18923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11900</v>
      </c>
      <c r="AS48" s="10">
        <v>1.59</v>
      </c>
      <c r="AT48" s="10">
        <v>18921</v>
      </c>
      <c r="AU48" s="10">
        <v>-30087.57</v>
      </c>
    </row>
    <row r="49" spans="1:47">
      <c r="A49" s="9">
        <v>47</v>
      </c>
      <c r="B49" s="9" t="s">
        <v>119</v>
      </c>
      <c r="C49" s="9" t="s">
        <v>120</v>
      </c>
      <c r="D49" s="9" t="s">
        <v>121</v>
      </c>
      <c r="E49" s="9" t="s">
        <v>103</v>
      </c>
      <c r="F49" s="9" t="s">
        <v>44</v>
      </c>
      <c r="G49" s="9" t="s">
        <v>45</v>
      </c>
      <c r="H49" s="9" t="s">
        <v>125</v>
      </c>
      <c r="I49" s="10">
        <v>0</v>
      </c>
      <c r="J49" s="10">
        <v>0</v>
      </c>
      <c r="K49" s="10">
        <v>0</v>
      </c>
      <c r="L49" s="10">
        <v>60000</v>
      </c>
      <c r="M49" s="10">
        <v>95400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60000</v>
      </c>
      <c r="AS49" s="10">
        <v>1.59</v>
      </c>
      <c r="AT49" s="10">
        <v>95400</v>
      </c>
      <c r="AU49" s="10">
        <v>0</v>
      </c>
    </row>
    <row r="50" spans="1:47">
      <c r="A50" s="9">
        <v>48</v>
      </c>
      <c r="B50" s="9" t="s">
        <v>119</v>
      </c>
      <c r="C50" s="9" t="s">
        <v>120</v>
      </c>
      <c r="D50" s="9" t="s">
        <v>121</v>
      </c>
      <c r="E50" s="9" t="s">
        <v>103</v>
      </c>
      <c r="F50" s="9" t="s">
        <v>44</v>
      </c>
      <c r="G50" s="9" t="s">
        <v>45</v>
      </c>
      <c r="H50" s="9" t="s">
        <v>126</v>
      </c>
      <c r="I50" s="10">
        <v>12615</v>
      </c>
      <c r="J50" s="10">
        <v>1.5932867820000001</v>
      </c>
      <c r="K50" s="10">
        <v>20099.312754930001</v>
      </c>
      <c r="L50" s="10">
        <v>0</v>
      </c>
      <c r="M50" s="10">
        <v>0</v>
      </c>
      <c r="N50" s="10">
        <v>0</v>
      </c>
      <c r="O50" s="10">
        <v>0</v>
      </c>
      <c r="P50" s="10">
        <v>-12615</v>
      </c>
      <c r="Q50" s="10">
        <v>-20096.850829999999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1.5932867820000001</v>
      </c>
      <c r="AT50" s="10">
        <v>0</v>
      </c>
      <c r="AU50" s="10">
        <v>-2.4619249299999999</v>
      </c>
    </row>
    <row r="51" spans="1:47">
      <c r="A51" s="9">
        <v>49</v>
      </c>
      <c r="B51" s="9" t="s">
        <v>127</v>
      </c>
      <c r="C51" s="9" t="s">
        <v>128</v>
      </c>
      <c r="D51" s="9" t="s">
        <v>129</v>
      </c>
      <c r="E51" s="9" t="s">
        <v>103</v>
      </c>
      <c r="F51" s="9" t="s">
        <v>44</v>
      </c>
      <c r="G51" s="9" t="s">
        <v>45</v>
      </c>
      <c r="H51" s="9" t="s">
        <v>130</v>
      </c>
      <c r="I51" s="10">
        <v>8800</v>
      </c>
      <c r="J51" s="10">
        <v>1.659106</v>
      </c>
      <c r="K51" s="10">
        <v>14600.132799999999</v>
      </c>
      <c r="AR51" s="10">
        <v>8800</v>
      </c>
      <c r="AS51" s="10">
        <v>1.659106</v>
      </c>
      <c r="AT51" s="10">
        <v>14600.132799999999</v>
      </c>
      <c r="AU51" s="10">
        <v>0</v>
      </c>
    </row>
    <row r="52" spans="1:47">
      <c r="A52" s="9">
        <v>50</v>
      </c>
      <c r="B52" s="9" t="s">
        <v>127</v>
      </c>
      <c r="C52" s="9" t="s">
        <v>131</v>
      </c>
      <c r="D52" s="9" t="s">
        <v>132</v>
      </c>
      <c r="E52" s="9" t="s">
        <v>103</v>
      </c>
      <c r="F52" s="9" t="s">
        <v>44</v>
      </c>
      <c r="G52" s="9" t="s">
        <v>45</v>
      </c>
      <c r="H52" s="9" t="s">
        <v>123</v>
      </c>
      <c r="I52" s="10">
        <v>0</v>
      </c>
      <c r="J52" s="10">
        <v>0</v>
      </c>
      <c r="K52" s="10">
        <v>0</v>
      </c>
      <c r="L52" s="10">
        <v>20100</v>
      </c>
      <c r="M52" s="10">
        <v>29892.31</v>
      </c>
      <c r="N52" s="10">
        <v>0</v>
      </c>
      <c r="O52" s="10">
        <v>0</v>
      </c>
      <c r="P52" s="10">
        <v>-4800</v>
      </c>
      <c r="Q52" s="10">
        <v>-2676.93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15300</v>
      </c>
      <c r="AS52" s="10">
        <v>1.4871794871699999</v>
      </c>
      <c r="AT52" s="10">
        <v>22753.846153701001</v>
      </c>
      <c r="AU52" s="10">
        <v>-4461.5338462990003</v>
      </c>
    </row>
    <row r="53" spans="1:47">
      <c r="A53" s="9">
        <v>51</v>
      </c>
      <c r="B53" s="9" t="s">
        <v>127</v>
      </c>
      <c r="C53" s="9" t="s">
        <v>131</v>
      </c>
      <c r="D53" s="9" t="s">
        <v>132</v>
      </c>
      <c r="E53" s="9" t="s">
        <v>103</v>
      </c>
      <c r="F53" s="9" t="s">
        <v>44</v>
      </c>
      <c r="G53" s="9" t="s">
        <v>45</v>
      </c>
      <c r="H53" s="9" t="s">
        <v>133</v>
      </c>
      <c r="I53" s="10">
        <v>21900</v>
      </c>
      <c r="J53" s="10">
        <v>1.6083498620000001</v>
      </c>
      <c r="K53" s="10">
        <v>35222.861977799999</v>
      </c>
      <c r="L53" s="10">
        <v>0</v>
      </c>
      <c r="M53" s="10">
        <v>0</v>
      </c>
      <c r="N53" s="10">
        <v>0</v>
      </c>
      <c r="O53" s="10">
        <v>0</v>
      </c>
      <c r="P53" s="10">
        <v>-21900</v>
      </c>
      <c r="Q53" s="10">
        <v>-40241.050000000003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1.6083498620000001</v>
      </c>
      <c r="AT53" s="10">
        <v>0</v>
      </c>
      <c r="AU53" s="10">
        <v>5018.1880222</v>
      </c>
    </row>
    <row r="54" spans="1:47">
      <c r="A54" s="9">
        <v>52</v>
      </c>
      <c r="B54" s="9" t="s">
        <v>134</v>
      </c>
      <c r="C54" s="9" t="s">
        <v>135</v>
      </c>
      <c r="D54" s="9" t="s">
        <v>136</v>
      </c>
      <c r="E54" s="9" t="s">
        <v>103</v>
      </c>
      <c r="F54" s="9" t="s">
        <v>44</v>
      </c>
      <c r="G54" s="9" t="s">
        <v>45</v>
      </c>
      <c r="H54" s="9" t="s">
        <v>137</v>
      </c>
      <c r="I54" s="10">
        <v>6600</v>
      </c>
      <c r="J54" s="10">
        <v>2.2222222220000001</v>
      </c>
      <c r="K54" s="10">
        <v>14666.6666652</v>
      </c>
      <c r="L54" s="10">
        <v>0</v>
      </c>
      <c r="M54" s="10">
        <v>0</v>
      </c>
      <c r="N54" s="10">
        <v>0</v>
      </c>
      <c r="O54" s="10">
        <v>0</v>
      </c>
      <c r="P54" s="10">
        <v>-718</v>
      </c>
      <c r="Q54" s="10">
        <v>-1595.56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5882</v>
      </c>
      <c r="AS54" s="10">
        <v>2.2222222220000001</v>
      </c>
      <c r="AT54" s="10">
        <v>13071.111109804</v>
      </c>
      <c r="AU54" s="10">
        <v>4.4446039999999996E-3</v>
      </c>
    </row>
    <row r="55" spans="1:47">
      <c r="A55" s="9">
        <v>53</v>
      </c>
      <c r="B55" s="9" t="s">
        <v>138</v>
      </c>
      <c r="C55" s="9" t="s">
        <v>139</v>
      </c>
      <c r="D55" s="9" t="s">
        <v>140</v>
      </c>
      <c r="E55" s="9" t="s">
        <v>103</v>
      </c>
      <c r="F55" s="9" t="s">
        <v>44</v>
      </c>
      <c r="G55" s="9" t="s">
        <v>45</v>
      </c>
      <c r="H55" s="9" t="s">
        <v>123</v>
      </c>
      <c r="I55" s="10">
        <v>0</v>
      </c>
      <c r="J55" s="10">
        <v>0</v>
      </c>
      <c r="K55" s="10">
        <v>0</v>
      </c>
      <c r="L55" s="10">
        <v>2927</v>
      </c>
      <c r="M55" s="10">
        <v>4027.75</v>
      </c>
      <c r="N55" s="10">
        <v>0</v>
      </c>
      <c r="O55" s="10">
        <v>0</v>
      </c>
      <c r="P55" s="10">
        <v>-2964</v>
      </c>
      <c r="Q55" s="10">
        <v>-3459.44</v>
      </c>
      <c r="R55" s="10">
        <v>37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1.3760683760600001</v>
      </c>
      <c r="AT55" s="10">
        <v>0</v>
      </c>
      <c r="AU55" s="10">
        <v>-568.30999999999995</v>
      </c>
    </row>
    <row r="56" spans="1:47">
      <c r="A56" s="9">
        <v>54</v>
      </c>
      <c r="B56" s="9" t="s">
        <v>138</v>
      </c>
      <c r="C56" s="9" t="s">
        <v>139</v>
      </c>
      <c r="D56" s="9" t="s">
        <v>140</v>
      </c>
      <c r="E56" s="9" t="s">
        <v>103</v>
      </c>
      <c r="F56" s="9" t="s">
        <v>44</v>
      </c>
      <c r="G56" s="9" t="s">
        <v>45</v>
      </c>
      <c r="H56" s="9" t="s">
        <v>124</v>
      </c>
      <c r="I56" s="10">
        <v>0</v>
      </c>
      <c r="J56" s="10">
        <v>0</v>
      </c>
      <c r="K56" s="10">
        <v>0</v>
      </c>
      <c r="L56" s="10">
        <v>2583</v>
      </c>
      <c r="M56" s="10">
        <v>3554.38</v>
      </c>
      <c r="N56" s="10">
        <v>0</v>
      </c>
      <c r="O56" s="10">
        <v>0</v>
      </c>
      <c r="P56" s="10">
        <v>-946</v>
      </c>
      <c r="Q56" s="10">
        <v>0</v>
      </c>
      <c r="R56" s="10">
        <v>63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1700</v>
      </c>
      <c r="AS56" s="10">
        <v>1.3760683760600001</v>
      </c>
      <c r="AT56" s="10">
        <v>2339.3162393020002</v>
      </c>
      <c r="AU56" s="10">
        <v>-1215.0637606979999</v>
      </c>
    </row>
    <row r="57" spans="1:47">
      <c r="A57" s="9">
        <v>55</v>
      </c>
      <c r="B57" s="9" t="s">
        <v>141</v>
      </c>
      <c r="C57" s="9" t="s">
        <v>142</v>
      </c>
      <c r="D57" s="9" t="s">
        <v>143</v>
      </c>
      <c r="E57" s="9" t="s">
        <v>103</v>
      </c>
      <c r="F57" s="9" t="s">
        <v>44</v>
      </c>
      <c r="G57" s="9" t="s">
        <v>45</v>
      </c>
      <c r="H57" s="9" t="s">
        <v>144</v>
      </c>
      <c r="I57" s="10">
        <v>5090</v>
      </c>
      <c r="J57" s="10">
        <v>1.34188034188034</v>
      </c>
      <c r="K57" s="10">
        <v>6830.1709401709304</v>
      </c>
      <c r="L57" s="10">
        <v>0</v>
      </c>
      <c r="M57" s="10">
        <v>0</v>
      </c>
      <c r="N57" s="10">
        <v>0</v>
      </c>
      <c r="O57" s="10">
        <v>0</v>
      </c>
      <c r="P57" s="10">
        <v>-5090</v>
      </c>
      <c r="Q57" s="10">
        <v>-4255.4504999999999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1.34188034188034</v>
      </c>
      <c r="AT57" s="10">
        <v>0</v>
      </c>
      <c r="AU57" s="10">
        <v>-2574.72044017093</v>
      </c>
    </row>
    <row r="58" spans="1:47">
      <c r="A58" s="9">
        <v>56</v>
      </c>
      <c r="B58" s="9" t="s">
        <v>141</v>
      </c>
      <c r="C58" s="9" t="s">
        <v>142</v>
      </c>
      <c r="D58" s="9" t="s">
        <v>143</v>
      </c>
      <c r="E58" s="9" t="s">
        <v>103</v>
      </c>
      <c r="F58" s="9" t="s">
        <v>44</v>
      </c>
      <c r="G58" s="9" t="s">
        <v>45</v>
      </c>
      <c r="H58" s="9" t="s">
        <v>124</v>
      </c>
      <c r="I58" s="10">
        <v>0</v>
      </c>
      <c r="J58" s="10">
        <v>0</v>
      </c>
      <c r="K58" s="10">
        <v>0</v>
      </c>
      <c r="L58" s="10">
        <v>2638</v>
      </c>
      <c r="M58" s="10">
        <v>3539.88</v>
      </c>
      <c r="N58" s="10">
        <v>0</v>
      </c>
      <c r="O58" s="10">
        <v>0</v>
      </c>
      <c r="P58" s="10">
        <v>-1838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800</v>
      </c>
      <c r="AS58" s="10">
        <v>1.34188034188</v>
      </c>
      <c r="AT58" s="10">
        <v>1073.5042735039999</v>
      </c>
      <c r="AU58" s="10">
        <v>-2466.375726496</v>
      </c>
    </row>
    <row r="59" spans="1:47">
      <c r="A59" s="9">
        <v>57</v>
      </c>
      <c r="B59" s="9" t="s">
        <v>141</v>
      </c>
      <c r="C59" s="9" t="s">
        <v>142</v>
      </c>
      <c r="D59" s="9" t="s">
        <v>143</v>
      </c>
      <c r="E59" s="9" t="s">
        <v>103</v>
      </c>
      <c r="F59" s="9" t="s">
        <v>44</v>
      </c>
      <c r="G59" s="9" t="s">
        <v>45</v>
      </c>
      <c r="H59" s="9" t="s">
        <v>145</v>
      </c>
      <c r="I59" s="10">
        <v>510</v>
      </c>
      <c r="J59" s="10">
        <v>1.336497</v>
      </c>
      <c r="K59" s="10">
        <v>681.61347000000001</v>
      </c>
      <c r="L59" s="10">
        <v>0</v>
      </c>
      <c r="M59" s="10">
        <v>0</v>
      </c>
      <c r="N59" s="10">
        <v>0</v>
      </c>
      <c r="O59" s="10">
        <v>0</v>
      </c>
      <c r="P59" s="10">
        <v>-510</v>
      </c>
      <c r="Q59" s="10">
        <v>-682.60950000000003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1.336497</v>
      </c>
      <c r="AT59" s="10">
        <v>0</v>
      </c>
      <c r="AU59" s="10">
        <v>0.99602999999999997</v>
      </c>
    </row>
    <row r="60" spans="1:47">
      <c r="A60" s="9">
        <v>58</v>
      </c>
      <c r="B60" s="9" t="s">
        <v>146</v>
      </c>
      <c r="C60" s="9" t="s">
        <v>147</v>
      </c>
      <c r="D60" s="9" t="s">
        <v>148</v>
      </c>
      <c r="E60" s="9" t="s">
        <v>149</v>
      </c>
      <c r="F60" s="9" t="s">
        <v>44</v>
      </c>
      <c r="G60" s="9" t="s">
        <v>45</v>
      </c>
      <c r="H60" s="9" t="s">
        <v>150</v>
      </c>
      <c r="I60" s="10">
        <v>13500</v>
      </c>
      <c r="J60" s="10">
        <v>3.2819259000000003E-2</v>
      </c>
      <c r="K60" s="10">
        <v>443.05999650000001</v>
      </c>
      <c r="AR60" s="10">
        <v>13500</v>
      </c>
      <c r="AS60" s="10">
        <v>3.2819259000000003E-2</v>
      </c>
      <c r="AT60" s="10">
        <v>443.05999650000001</v>
      </c>
      <c r="AU60" s="10">
        <v>0</v>
      </c>
    </row>
    <row r="61" spans="1:47">
      <c r="A61" s="9">
        <v>59</v>
      </c>
      <c r="B61" s="9" t="s">
        <v>151</v>
      </c>
      <c r="C61" s="9" t="s">
        <v>152</v>
      </c>
      <c r="D61" s="9" t="s">
        <v>153</v>
      </c>
      <c r="E61" s="9" t="s">
        <v>149</v>
      </c>
      <c r="F61" s="9" t="s">
        <v>44</v>
      </c>
      <c r="G61" s="9" t="s">
        <v>45</v>
      </c>
      <c r="H61" s="9" t="s">
        <v>110</v>
      </c>
      <c r="I61" s="10">
        <v>0</v>
      </c>
      <c r="J61" s="10">
        <v>0</v>
      </c>
      <c r="K61" s="10">
        <v>0</v>
      </c>
      <c r="L61" s="10">
        <v>30000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30000</v>
      </c>
      <c r="AS61" s="10">
        <v>2.831858407E-2</v>
      </c>
      <c r="AT61" s="10">
        <v>849.55752210000003</v>
      </c>
      <c r="AU61" s="10">
        <v>849.55752210000003</v>
      </c>
    </row>
    <row r="62" spans="1:47">
      <c r="A62" s="9">
        <v>60</v>
      </c>
      <c r="B62" s="9" t="s">
        <v>151</v>
      </c>
      <c r="C62" s="9" t="s">
        <v>152</v>
      </c>
      <c r="D62" s="9" t="s">
        <v>153</v>
      </c>
      <c r="E62" s="9" t="s">
        <v>149</v>
      </c>
      <c r="F62" s="9" t="s">
        <v>44</v>
      </c>
      <c r="G62" s="9" t="s">
        <v>45</v>
      </c>
      <c r="H62" s="9" t="s">
        <v>154</v>
      </c>
      <c r="I62" s="10">
        <v>50000</v>
      </c>
      <c r="J62" s="10">
        <v>2.6943187E-2</v>
      </c>
      <c r="K62" s="10">
        <v>1347.1593499999999</v>
      </c>
      <c r="L62" s="10">
        <v>0</v>
      </c>
      <c r="M62" s="10">
        <v>0</v>
      </c>
      <c r="N62" s="10">
        <v>0</v>
      </c>
      <c r="O62" s="10">
        <v>0</v>
      </c>
      <c r="P62" s="10">
        <v>-26200</v>
      </c>
      <c r="Q62" s="10">
        <v>-659.84</v>
      </c>
      <c r="R62" s="10">
        <v>700</v>
      </c>
      <c r="S62" s="10">
        <v>18.86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24500</v>
      </c>
      <c r="AS62" s="10">
        <v>2.6943187E-2</v>
      </c>
      <c r="AT62" s="10">
        <v>660.10808150000003</v>
      </c>
      <c r="AU62" s="10">
        <v>-46.071268500000002</v>
      </c>
    </row>
    <row r="63" spans="1:47">
      <c r="A63" s="9">
        <v>61</v>
      </c>
      <c r="B63" s="9" t="s">
        <v>155</v>
      </c>
      <c r="C63" s="9" t="s">
        <v>156</v>
      </c>
      <c r="D63" s="9" t="s">
        <v>157</v>
      </c>
      <c r="E63" s="9" t="s">
        <v>149</v>
      </c>
      <c r="F63" s="9" t="s">
        <v>44</v>
      </c>
      <c r="G63" s="9" t="s">
        <v>45</v>
      </c>
      <c r="H63" s="9" t="s">
        <v>158</v>
      </c>
      <c r="I63" s="10">
        <v>18000</v>
      </c>
      <c r="J63" s="10">
        <v>9.4017582000000002E-2</v>
      </c>
      <c r="K63" s="10">
        <v>1692.316476</v>
      </c>
      <c r="L63" s="10">
        <v>0</v>
      </c>
      <c r="M63" s="10">
        <v>0</v>
      </c>
      <c r="N63" s="10">
        <v>0</v>
      </c>
      <c r="O63" s="10">
        <v>0</v>
      </c>
      <c r="P63" s="10">
        <v>-4000</v>
      </c>
      <c r="Q63" s="10">
        <v>-235.04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14000</v>
      </c>
      <c r="AS63" s="10">
        <v>9.4017582000000002E-2</v>
      </c>
      <c r="AT63" s="10">
        <v>1316.2461479999999</v>
      </c>
      <c r="AU63" s="10">
        <v>-141.030328</v>
      </c>
    </row>
    <row r="64" spans="1:47">
      <c r="A64" s="9">
        <v>62</v>
      </c>
      <c r="B64" s="9" t="s">
        <v>159</v>
      </c>
      <c r="C64" s="9" t="s">
        <v>160</v>
      </c>
      <c r="D64" s="9" t="s">
        <v>161</v>
      </c>
      <c r="E64" s="9" t="s">
        <v>149</v>
      </c>
      <c r="F64" s="9" t="s">
        <v>44</v>
      </c>
      <c r="G64" s="9" t="s">
        <v>45</v>
      </c>
      <c r="H64" s="9" t="s">
        <v>162</v>
      </c>
      <c r="I64" s="10">
        <v>47800</v>
      </c>
      <c r="J64" s="10">
        <v>2.7227509E-2</v>
      </c>
      <c r="K64" s="10">
        <v>1301.4749302</v>
      </c>
      <c r="L64" s="10">
        <v>0</v>
      </c>
      <c r="M64" s="10">
        <v>0</v>
      </c>
      <c r="N64" s="10">
        <v>0</v>
      </c>
      <c r="O64" s="10">
        <v>0</v>
      </c>
      <c r="P64" s="10">
        <v>-11500</v>
      </c>
      <c r="Q64" s="10">
        <v>-160.53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36300</v>
      </c>
      <c r="AS64" s="10">
        <v>2.7227509E-2</v>
      </c>
      <c r="AT64" s="10">
        <v>988.35857669999996</v>
      </c>
      <c r="AU64" s="10">
        <v>-152.5863535</v>
      </c>
    </row>
    <row r="65" spans="1:47">
      <c r="A65" s="9">
        <v>63</v>
      </c>
      <c r="B65" s="9" t="s">
        <v>163</v>
      </c>
      <c r="C65" s="9" t="s">
        <v>164</v>
      </c>
      <c r="D65" s="9" t="s">
        <v>165</v>
      </c>
      <c r="E65" s="9" t="s">
        <v>149</v>
      </c>
      <c r="F65" s="9" t="s">
        <v>44</v>
      </c>
      <c r="G65" s="9" t="s">
        <v>45</v>
      </c>
      <c r="H65" s="9" t="s">
        <v>166</v>
      </c>
      <c r="I65" s="10">
        <v>49300</v>
      </c>
      <c r="J65" s="10">
        <v>2.6880246999999999E-2</v>
      </c>
      <c r="K65" s="10">
        <v>1325.1961771000001</v>
      </c>
      <c r="L65" s="10">
        <v>0</v>
      </c>
      <c r="M65" s="10">
        <v>0</v>
      </c>
      <c r="N65" s="10">
        <v>0</v>
      </c>
      <c r="O65" s="10">
        <v>0</v>
      </c>
      <c r="P65" s="10">
        <v>-26500</v>
      </c>
      <c r="Q65" s="10">
        <v>-478.19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22800</v>
      </c>
      <c r="AS65" s="10">
        <v>2.6880246999999999E-2</v>
      </c>
      <c r="AT65" s="10">
        <v>612.86963160000005</v>
      </c>
      <c r="AU65" s="10">
        <v>-234.13654550000001</v>
      </c>
    </row>
    <row r="66" spans="1:47">
      <c r="A66" s="9">
        <v>64</v>
      </c>
      <c r="B66" s="9" t="s">
        <v>167</v>
      </c>
      <c r="C66" s="9" t="s">
        <v>168</v>
      </c>
      <c r="D66" s="9" t="s">
        <v>169</v>
      </c>
      <c r="E66" s="9" t="s">
        <v>149</v>
      </c>
      <c r="F66" s="9" t="s">
        <v>44</v>
      </c>
      <c r="G66" s="9" t="s">
        <v>45</v>
      </c>
      <c r="H66" s="9" t="s">
        <v>170</v>
      </c>
      <c r="I66" s="10">
        <v>60500</v>
      </c>
      <c r="J66" s="10">
        <v>3.1834875999999998E-2</v>
      </c>
      <c r="K66" s="10">
        <v>1926.009998</v>
      </c>
      <c r="L66" s="10">
        <v>0</v>
      </c>
      <c r="M66" s="10">
        <v>0</v>
      </c>
      <c r="N66" s="10">
        <v>0</v>
      </c>
      <c r="O66" s="10">
        <v>0</v>
      </c>
      <c r="P66" s="10">
        <v>-60500</v>
      </c>
      <c r="Q66" s="10">
        <v>-1943.45424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3.1834875999999998E-2</v>
      </c>
      <c r="AT66" s="10">
        <v>0</v>
      </c>
      <c r="AU66" s="10">
        <v>17.444241999999999</v>
      </c>
    </row>
    <row r="67" spans="1:47">
      <c r="A67" s="9">
        <v>65</v>
      </c>
      <c r="B67" s="9" t="s">
        <v>167</v>
      </c>
      <c r="C67" s="9" t="s">
        <v>168</v>
      </c>
      <c r="D67" s="9" t="s">
        <v>169</v>
      </c>
      <c r="E67" s="9" t="s">
        <v>149</v>
      </c>
      <c r="F67" s="9" t="s">
        <v>44</v>
      </c>
      <c r="G67" s="9" t="s">
        <v>45</v>
      </c>
      <c r="H67" s="9" t="s">
        <v>171</v>
      </c>
      <c r="I67" s="10">
        <v>0</v>
      </c>
      <c r="J67" s="10">
        <v>0</v>
      </c>
      <c r="K67" s="10">
        <v>0</v>
      </c>
      <c r="L67" s="10">
        <v>109070</v>
      </c>
      <c r="M67" s="10">
        <v>3490.24</v>
      </c>
      <c r="N67" s="10">
        <v>0</v>
      </c>
      <c r="O67" s="10">
        <v>0</v>
      </c>
      <c r="P67" s="10">
        <v>-72150</v>
      </c>
      <c r="Q67" s="10">
        <v>-1228.15912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36920</v>
      </c>
      <c r="AS67" s="10">
        <v>3.2000000000000001E-2</v>
      </c>
      <c r="AT67" s="10">
        <v>1181.44</v>
      </c>
      <c r="AU67" s="10">
        <v>-1080.6408799999999</v>
      </c>
    </row>
    <row r="68" spans="1:47">
      <c r="A68" s="9">
        <v>66</v>
      </c>
      <c r="B68" s="9" t="s">
        <v>167</v>
      </c>
      <c r="C68" s="9" t="s">
        <v>168</v>
      </c>
      <c r="D68" s="9" t="s">
        <v>169</v>
      </c>
      <c r="E68" s="9" t="s">
        <v>149</v>
      </c>
      <c r="F68" s="9" t="s">
        <v>44</v>
      </c>
      <c r="G68" s="9" t="s">
        <v>45</v>
      </c>
      <c r="H68" s="9" t="s">
        <v>172</v>
      </c>
      <c r="I68" s="10">
        <v>25920</v>
      </c>
      <c r="J68" s="10">
        <v>3.1942647999999997E-2</v>
      </c>
      <c r="K68" s="10">
        <v>827.95343616000002</v>
      </c>
      <c r="L68" s="10">
        <v>0</v>
      </c>
      <c r="M68" s="10">
        <v>0</v>
      </c>
      <c r="N68" s="10">
        <v>0</v>
      </c>
      <c r="O68" s="10">
        <v>0</v>
      </c>
      <c r="P68" s="10">
        <v>-28145</v>
      </c>
      <c r="Q68" s="10">
        <v>-901.39664000000005</v>
      </c>
      <c r="R68" s="10">
        <v>2225</v>
      </c>
      <c r="S68" s="10">
        <v>71.069999999999993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3.1942647999999997E-2</v>
      </c>
      <c r="AT68" s="10">
        <v>0</v>
      </c>
      <c r="AU68" s="10">
        <v>2.37320384</v>
      </c>
    </row>
    <row r="69" spans="1:47">
      <c r="A69" s="9">
        <v>67</v>
      </c>
      <c r="B69" s="9" t="s">
        <v>173</v>
      </c>
      <c r="C69" s="9" t="s">
        <v>174</v>
      </c>
      <c r="D69" s="9" t="s">
        <v>175</v>
      </c>
      <c r="E69" s="9" t="s">
        <v>149</v>
      </c>
      <c r="F69" s="9" t="s">
        <v>44</v>
      </c>
      <c r="G69" s="9" t="s">
        <v>45</v>
      </c>
      <c r="H69" s="9" t="s">
        <v>176</v>
      </c>
      <c r="I69" s="10">
        <v>63050</v>
      </c>
      <c r="J69" s="10">
        <v>2.7382554E-2</v>
      </c>
      <c r="K69" s="10">
        <v>1726.4700296999999</v>
      </c>
      <c r="L69" s="10">
        <v>0</v>
      </c>
      <c r="M69" s="10">
        <v>0</v>
      </c>
      <c r="N69" s="10">
        <v>0</v>
      </c>
      <c r="O69" s="10">
        <v>0</v>
      </c>
      <c r="P69" s="10">
        <v>-1360</v>
      </c>
      <c r="Q69" s="10">
        <v>-37.24</v>
      </c>
      <c r="R69" s="10">
        <v>1360</v>
      </c>
      <c r="S69" s="10">
        <v>37.24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63050</v>
      </c>
      <c r="AS69" s="10">
        <v>2.7382554E-2</v>
      </c>
      <c r="AT69" s="10">
        <v>1726.4700296999999</v>
      </c>
      <c r="AU69" s="10">
        <v>0</v>
      </c>
    </row>
    <row r="70" spans="1:47">
      <c r="A70" s="9">
        <v>68</v>
      </c>
      <c r="B70" s="9" t="s">
        <v>173</v>
      </c>
      <c r="C70" s="9" t="s">
        <v>177</v>
      </c>
      <c r="D70" s="9" t="s">
        <v>178</v>
      </c>
      <c r="E70" s="9" t="s">
        <v>149</v>
      </c>
      <c r="F70" s="9" t="s">
        <v>44</v>
      </c>
      <c r="G70" s="9" t="s">
        <v>45</v>
      </c>
      <c r="H70" s="9" t="s">
        <v>170</v>
      </c>
      <c r="I70" s="10">
        <v>50500</v>
      </c>
      <c r="J70" s="10">
        <v>2.3207061349999999E-2</v>
      </c>
      <c r="K70" s="10">
        <v>1171.956598175</v>
      </c>
      <c r="L70" s="10">
        <v>0</v>
      </c>
      <c r="M70" s="10">
        <v>0</v>
      </c>
      <c r="N70" s="10">
        <v>0</v>
      </c>
      <c r="O70" s="10">
        <v>0</v>
      </c>
      <c r="P70" s="10">
        <v>-9320</v>
      </c>
      <c r="Q70" s="10">
        <v>-183.3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41180</v>
      </c>
      <c r="AS70" s="10">
        <v>2.3207061349999999E-2</v>
      </c>
      <c r="AT70" s="10">
        <v>955.66678639300005</v>
      </c>
      <c r="AU70" s="10">
        <v>-32.989811781999997</v>
      </c>
    </row>
    <row r="71" spans="1:47">
      <c r="A71" s="9">
        <v>69</v>
      </c>
      <c r="B71" s="9" t="s">
        <v>173</v>
      </c>
      <c r="C71" s="9" t="s">
        <v>177</v>
      </c>
      <c r="D71" s="9" t="s">
        <v>178</v>
      </c>
      <c r="E71" s="9" t="s">
        <v>149</v>
      </c>
      <c r="F71" s="9" t="s">
        <v>44</v>
      </c>
      <c r="G71" s="9" t="s">
        <v>45</v>
      </c>
      <c r="H71" s="9" t="s">
        <v>179</v>
      </c>
      <c r="I71" s="10">
        <v>76300</v>
      </c>
      <c r="J71" s="10">
        <v>3.1160021999999999E-2</v>
      </c>
      <c r="K71" s="10">
        <v>2377.5096785999999</v>
      </c>
      <c r="L71" s="10">
        <v>0</v>
      </c>
      <c r="M71" s="10">
        <v>0</v>
      </c>
      <c r="N71" s="10">
        <v>0</v>
      </c>
      <c r="O71" s="10">
        <v>0</v>
      </c>
      <c r="P71" s="10">
        <v>-17248</v>
      </c>
      <c r="Q71" s="10">
        <v>-537.45000000000005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59052</v>
      </c>
      <c r="AS71" s="10">
        <v>3.1160021999999999E-2</v>
      </c>
      <c r="AT71" s="10">
        <v>1840.0616191439999</v>
      </c>
      <c r="AU71" s="10">
        <v>1.940544E-3</v>
      </c>
    </row>
    <row r="72" spans="1:47">
      <c r="A72" s="9">
        <v>70</v>
      </c>
      <c r="B72" s="9" t="s">
        <v>180</v>
      </c>
      <c r="C72" s="9" t="s">
        <v>181</v>
      </c>
      <c r="D72" s="9" t="s">
        <v>5</v>
      </c>
      <c r="E72" s="9" t="s">
        <v>149</v>
      </c>
      <c r="F72" s="9" t="s">
        <v>44</v>
      </c>
      <c r="G72" s="9" t="s">
        <v>45</v>
      </c>
      <c r="H72" s="9" t="s">
        <v>171</v>
      </c>
      <c r="I72" s="10">
        <v>0</v>
      </c>
      <c r="J72" s="10">
        <v>0</v>
      </c>
      <c r="K72" s="10">
        <v>0</v>
      </c>
      <c r="L72" s="10">
        <v>9990</v>
      </c>
      <c r="M72" s="10">
        <v>273.23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9990</v>
      </c>
      <c r="AS72" s="10">
        <v>2.7350427350000001E-2</v>
      </c>
      <c r="AT72" s="10">
        <v>273.2307692265</v>
      </c>
      <c r="AU72" s="10">
        <v>7.6922649999999998E-4</v>
      </c>
    </row>
    <row r="73" spans="1:47">
      <c r="A73" s="9">
        <v>71</v>
      </c>
      <c r="B73" s="9" t="s">
        <v>180</v>
      </c>
      <c r="C73" s="9" t="s">
        <v>181</v>
      </c>
      <c r="D73" s="9" t="s">
        <v>5</v>
      </c>
      <c r="E73" s="9" t="s">
        <v>149</v>
      </c>
      <c r="F73" s="9" t="s">
        <v>44</v>
      </c>
      <c r="G73" s="9" t="s">
        <v>45</v>
      </c>
      <c r="H73" s="9" t="s">
        <v>182</v>
      </c>
      <c r="I73" s="10">
        <v>4000</v>
      </c>
      <c r="J73" s="10">
        <v>2.7349999999999999E-2</v>
      </c>
      <c r="K73" s="10">
        <v>109.4</v>
      </c>
      <c r="L73" s="10">
        <v>0</v>
      </c>
      <c r="M73" s="10">
        <v>0</v>
      </c>
      <c r="N73" s="10">
        <v>0</v>
      </c>
      <c r="O73" s="10">
        <v>0</v>
      </c>
      <c r="P73" s="10">
        <v>-718</v>
      </c>
      <c r="Q73" s="10">
        <v>-26.31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3282</v>
      </c>
      <c r="AS73" s="10">
        <v>2.7349999999999999E-2</v>
      </c>
      <c r="AT73" s="10">
        <v>89.762699999999995</v>
      </c>
      <c r="AU73" s="10">
        <v>6.6726999999999999</v>
      </c>
    </row>
    <row r="74" spans="1:47">
      <c r="A74" s="9">
        <v>72</v>
      </c>
      <c r="B74" s="9" t="s">
        <v>183</v>
      </c>
      <c r="C74" s="9" t="s">
        <v>184</v>
      </c>
      <c r="D74" s="9" t="s">
        <v>185</v>
      </c>
      <c r="E74" s="9" t="s">
        <v>43</v>
      </c>
      <c r="F74" s="9" t="s">
        <v>44</v>
      </c>
      <c r="G74" s="9" t="s">
        <v>45</v>
      </c>
      <c r="H74" s="9" t="s">
        <v>170</v>
      </c>
      <c r="I74" s="10">
        <v>105.68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-105.68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</row>
    <row r="75" spans="1:47">
      <c r="A75" s="9">
        <v>73</v>
      </c>
      <c r="B75" s="9" t="s">
        <v>183</v>
      </c>
      <c r="C75" s="9" t="s">
        <v>184</v>
      </c>
      <c r="D75" s="9" t="s">
        <v>185</v>
      </c>
      <c r="E75" s="9" t="s">
        <v>43</v>
      </c>
      <c r="F75" s="9" t="s">
        <v>44</v>
      </c>
      <c r="G75" s="9" t="s">
        <v>45</v>
      </c>
      <c r="H75" s="9" t="s">
        <v>186</v>
      </c>
      <c r="I75" s="10">
        <v>56.32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-56.32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</row>
    <row r="76" spans="1:47">
      <c r="A76" s="9">
        <v>74</v>
      </c>
      <c r="B76" s="9" t="s">
        <v>183</v>
      </c>
      <c r="C76" s="9" t="s">
        <v>184</v>
      </c>
      <c r="D76" s="9" t="s">
        <v>185</v>
      </c>
      <c r="E76" s="9" t="s">
        <v>43</v>
      </c>
      <c r="F76" s="9" t="s">
        <v>44</v>
      </c>
      <c r="G76" s="9" t="s">
        <v>45</v>
      </c>
      <c r="H76" s="9" t="s">
        <v>187</v>
      </c>
      <c r="I76" s="10">
        <v>0</v>
      </c>
      <c r="J76" s="10">
        <v>0</v>
      </c>
      <c r="K76" s="10">
        <v>0</v>
      </c>
      <c r="L76" s="10">
        <v>559.84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-559.84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</row>
    <row r="77" spans="1:47">
      <c r="A77" s="9">
        <v>75</v>
      </c>
      <c r="B77" s="9" t="s">
        <v>183</v>
      </c>
      <c r="C77" s="9" t="s">
        <v>184</v>
      </c>
      <c r="D77" s="9" t="s">
        <v>185</v>
      </c>
      <c r="E77" s="9" t="s">
        <v>43</v>
      </c>
      <c r="F77" s="9" t="s">
        <v>44</v>
      </c>
      <c r="G77" s="9" t="s">
        <v>45</v>
      </c>
      <c r="H77" s="9" t="s">
        <v>188</v>
      </c>
      <c r="I77" s="10">
        <v>0</v>
      </c>
      <c r="J77" s="10">
        <v>0</v>
      </c>
      <c r="K77" s="10">
        <v>0</v>
      </c>
      <c r="L77" s="10">
        <v>541.41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-541.41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</row>
    <row r="78" spans="1:47">
      <c r="A78" s="9">
        <v>76</v>
      </c>
      <c r="B78" s="9" t="s">
        <v>183</v>
      </c>
      <c r="C78" s="9" t="s">
        <v>184</v>
      </c>
      <c r="D78" s="9" t="s">
        <v>185</v>
      </c>
      <c r="E78" s="9" t="s">
        <v>43</v>
      </c>
      <c r="F78" s="9" t="s">
        <v>44</v>
      </c>
      <c r="G78" s="9" t="s">
        <v>45</v>
      </c>
      <c r="H78" s="9" t="s">
        <v>189</v>
      </c>
      <c r="I78" s="10">
        <v>0</v>
      </c>
      <c r="J78" s="10">
        <v>0</v>
      </c>
      <c r="K78" s="10">
        <v>0</v>
      </c>
      <c r="L78" s="10">
        <v>534.54</v>
      </c>
      <c r="M78" s="10">
        <v>0</v>
      </c>
      <c r="N78" s="10">
        <v>-40.56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-82.44</v>
      </c>
      <c r="AQ78" s="10">
        <v>0</v>
      </c>
      <c r="AR78" s="10">
        <v>411.54</v>
      </c>
      <c r="AS78" s="10">
        <v>0</v>
      </c>
      <c r="AT78" s="10">
        <v>0</v>
      </c>
      <c r="AU78" s="10">
        <v>0</v>
      </c>
    </row>
    <row r="79" spans="1:47">
      <c r="A79" s="9">
        <v>77</v>
      </c>
      <c r="B79" s="9" t="s">
        <v>190</v>
      </c>
      <c r="C79" s="9" t="s">
        <v>191</v>
      </c>
      <c r="D79" s="9" t="s">
        <v>192</v>
      </c>
      <c r="E79" s="9" t="s">
        <v>43</v>
      </c>
      <c r="F79" s="9" t="s">
        <v>44</v>
      </c>
      <c r="G79" s="9" t="s">
        <v>45</v>
      </c>
      <c r="H79" s="9" t="s">
        <v>193</v>
      </c>
      <c r="I79" s="10">
        <v>13.6</v>
      </c>
      <c r="J79" s="10">
        <v>0</v>
      </c>
      <c r="K79" s="10">
        <v>0</v>
      </c>
      <c r="AR79" s="10">
        <v>13.6</v>
      </c>
      <c r="AS79" s="10">
        <v>0</v>
      </c>
      <c r="AT79" s="10">
        <v>0</v>
      </c>
      <c r="AU79" s="10">
        <v>0</v>
      </c>
    </row>
    <row r="80" spans="1:47">
      <c r="A80" s="9">
        <v>78</v>
      </c>
      <c r="B80" s="9" t="s">
        <v>194</v>
      </c>
      <c r="C80" s="9" t="s">
        <v>195</v>
      </c>
      <c r="D80" s="9" t="s">
        <v>196</v>
      </c>
      <c r="E80" s="9" t="s">
        <v>43</v>
      </c>
      <c r="F80" s="9" t="s">
        <v>197</v>
      </c>
      <c r="G80" s="9" t="s">
        <v>198</v>
      </c>
      <c r="H80" s="9" t="s">
        <v>199</v>
      </c>
      <c r="I80" s="10">
        <v>19.559999999999999</v>
      </c>
      <c r="J80" s="10">
        <v>3111.5293820147399</v>
      </c>
      <c r="K80" s="10">
        <v>60861.514712208402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-19.559999999999999</v>
      </c>
      <c r="AC80" s="10">
        <v>-60861.51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3111.5293820147399</v>
      </c>
      <c r="AT80" s="10">
        <v>0</v>
      </c>
      <c r="AU80" s="10">
        <v>-4.7122084842324196E-3</v>
      </c>
    </row>
    <row r="81" spans="1:47">
      <c r="A81" s="9">
        <v>79</v>
      </c>
      <c r="B81" s="9" t="s">
        <v>194</v>
      </c>
      <c r="C81" s="9" t="s">
        <v>195</v>
      </c>
      <c r="D81" s="9" t="s">
        <v>196</v>
      </c>
      <c r="E81" s="9" t="s">
        <v>43</v>
      </c>
      <c r="F81" s="9" t="s">
        <v>197</v>
      </c>
      <c r="G81" s="9" t="s">
        <v>198</v>
      </c>
      <c r="H81" s="9" t="s">
        <v>200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52</v>
      </c>
      <c r="Y81" s="10">
        <v>166474.45000000001</v>
      </c>
      <c r="Z81" s="10">
        <v>0</v>
      </c>
      <c r="AA81" s="10">
        <v>0</v>
      </c>
      <c r="AB81" s="10">
        <v>-51.44</v>
      </c>
      <c r="AC81" s="10">
        <v>-164681.64000000001</v>
      </c>
      <c r="AD81" s="10">
        <v>0</v>
      </c>
      <c r="AE81" s="10">
        <v>0</v>
      </c>
      <c r="AF81" s="10">
        <v>0</v>
      </c>
      <c r="AG81" s="10">
        <v>0</v>
      </c>
      <c r="AH81" s="10">
        <v>-0.56000000000000005</v>
      </c>
      <c r="AI81" s="10">
        <v>-1792.8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3201.4316579818901</v>
      </c>
      <c r="AT81" s="10">
        <v>0</v>
      </c>
      <c r="AU81" s="10">
        <v>-0.01</v>
      </c>
    </row>
    <row r="82" spans="1:47">
      <c r="A82" s="9">
        <v>80</v>
      </c>
      <c r="B82" s="9" t="s">
        <v>194</v>
      </c>
      <c r="C82" s="9" t="s">
        <v>195</v>
      </c>
      <c r="D82" s="9" t="s">
        <v>196</v>
      </c>
      <c r="E82" s="9" t="s">
        <v>43</v>
      </c>
      <c r="F82" s="9" t="s">
        <v>197</v>
      </c>
      <c r="G82" s="9" t="s">
        <v>198</v>
      </c>
      <c r="H82" s="9" t="s">
        <v>201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15</v>
      </c>
      <c r="Y82" s="10">
        <v>39740.85</v>
      </c>
      <c r="Z82" s="10">
        <v>0</v>
      </c>
      <c r="AA82" s="10">
        <v>0</v>
      </c>
      <c r="AB82" s="10">
        <v>-15</v>
      </c>
      <c r="AC82" s="10">
        <v>-39740.85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2649.3900097293899</v>
      </c>
      <c r="AT82" s="10">
        <v>0</v>
      </c>
      <c r="AU82" s="10">
        <v>0</v>
      </c>
    </row>
    <row r="83" spans="1:47">
      <c r="A83" s="9">
        <v>81</v>
      </c>
      <c r="B83" s="9" t="s">
        <v>194</v>
      </c>
      <c r="C83" s="9" t="s">
        <v>195</v>
      </c>
      <c r="D83" s="9" t="s">
        <v>196</v>
      </c>
      <c r="E83" s="9" t="s">
        <v>43</v>
      </c>
      <c r="F83" s="9" t="s">
        <v>197</v>
      </c>
      <c r="G83" s="9" t="s">
        <v>198</v>
      </c>
      <c r="H83" s="9" t="s">
        <v>202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19</v>
      </c>
      <c r="Y83" s="10">
        <v>50338.41</v>
      </c>
      <c r="Z83" s="10">
        <v>0</v>
      </c>
      <c r="AA83" s="10">
        <v>0</v>
      </c>
      <c r="AB83" s="10">
        <v>-19</v>
      </c>
      <c r="AC83" s="10">
        <v>-50338.41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2649.3900097293899</v>
      </c>
      <c r="AT83" s="10">
        <v>0</v>
      </c>
      <c r="AU83" s="10">
        <v>0</v>
      </c>
    </row>
    <row r="84" spans="1:47">
      <c r="A84" s="9">
        <v>82</v>
      </c>
      <c r="B84" s="9" t="s">
        <v>194</v>
      </c>
      <c r="C84" s="9" t="s">
        <v>195</v>
      </c>
      <c r="D84" s="9" t="s">
        <v>196</v>
      </c>
      <c r="E84" s="9" t="s">
        <v>43</v>
      </c>
      <c r="F84" s="9" t="s">
        <v>197</v>
      </c>
      <c r="G84" s="9" t="s">
        <v>198</v>
      </c>
      <c r="H84" s="9" t="s">
        <v>203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176.01</v>
      </c>
      <c r="Y84" s="10">
        <v>443133.34</v>
      </c>
      <c r="Z84" s="10">
        <v>-91.004999999999995</v>
      </c>
      <c r="AA84" s="10">
        <v>-229119.65</v>
      </c>
      <c r="AB84" s="10">
        <v>-85.004999999999995</v>
      </c>
      <c r="AC84" s="10">
        <v>-214013.69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2517.66002256095</v>
      </c>
      <c r="AT84" s="10">
        <v>0</v>
      </c>
      <c r="AU84" s="10">
        <v>0</v>
      </c>
    </row>
    <row r="85" spans="1:47">
      <c r="A85" s="9">
        <v>83</v>
      </c>
      <c r="B85" s="9" t="s">
        <v>194</v>
      </c>
      <c r="C85" s="9" t="s">
        <v>195</v>
      </c>
      <c r="D85" s="9" t="s">
        <v>196</v>
      </c>
      <c r="E85" s="9" t="s">
        <v>43</v>
      </c>
      <c r="F85" s="9" t="s">
        <v>197</v>
      </c>
      <c r="G85" s="9" t="s">
        <v>198</v>
      </c>
      <c r="H85" s="9" t="s">
        <v>204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28</v>
      </c>
      <c r="Y85" s="10">
        <v>82025.75</v>
      </c>
      <c r="Z85" s="10">
        <v>0</v>
      </c>
      <c r="AA85" s="10">
        <v>0</v>
      </c>
      <c r="AB85" s="10">
        <v>-28</v>
      </c>
      <c r="AC85" s="10">
        <v>-82025.75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2929.4910508040298</v>
      </c>
      <c r="AT85" s="10">
        <v>0</v>
      </c>
      <c r="AU85" s="10">
        <v>0</v>
      </c>
    </row>
    <row r="86" spans="1:47">
      <c r="A86" s="9">
        <v>84</v>
      </c>
      <c r="B86" s="9" t="s">
        <v>194</v>
      </c>
      <c r="C86" s="9" t="s">
        <v>195</v>
      </c>
      <c r="D86" s="9" t="s">
        <v>196</v>
      </c>
      <c r="E86" s="9" t="s">
        <v>43</v>
      </c>
      <c r="F86" s="9" t="s">
        <v>197</v>
      </c>
      <c r="G86" s="9" t="s">
        <v>198</v>
      </c>
      <c r="H86" s="9" t="s">
        <v>205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61</v>
      </c>
      <c r="Y86" s="10">
        <v>164962.70000000001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-61</v>
      </c>
      <c r="AI86" s="10">
        <v>-164962.71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2704.3065815802302</v>
      </c>
      <c r="AT86" s="10">
        <v>0</v>
      </c>
      <c r="AU86" s="10">
        <v>0.01</v>
      </c>
    </row>
    <row r="87" spans="1:47">
      <c r="A87" s="9">
        <v>85</v>
      </c>
      <c r="B87" s="9" t="s">
        <v>194</v>
      </c>
      <c r="C87" s="9" t="s">
        <v>195</v>
      </c>
      <c r="D87" s="9" t="s">
        <v>196</v>
      </c>
      <c r="E87" s="9" t="s">
        <v>43</v>
      </c>
      <c r="F87" s="9" t="s">
        <v>197</v>
      </c>
      <c r="G87" s="9" t="s">
        <v>198</v>
      </c>
      <c r="H87" s="9" t="s">
        <v>206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58</v>
      </c>
      <c r="Y87" s="10">
        <v>157450.17000000001</v>
      </c>
      <c r="Z87" s="10">
        <v>0</v>
      </c>
      <c r="AA87" s="10">
        <v>0</v>
      </c>
      <c r="AB87" s="10">
        <v>-35.56</v>
      </c>
      <c r="AC87" s="10">
        <v>-96533.25</v>
      </c>
      <c r="AD87" s="10">
        <v>0</v>
      </c>
      <c r="AE87" s="10">
        <v>0</v>
      </c>
      <c r="AF87" s="10">
        <v>0</v>
      </c>
      <c r="AG87" s="10">
        <v>0</v>
      </c>
      <c r="AH87" s="10">
        <v>-22.44</v>
      </c>
      <c r="AI87" s="10">
        <v>-60916.93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2714.6581829358302</v>
      </c>
      <c r="AT87" s="10">
        <v>0</v>
      </c>
      <c r="AU87" s="10">
        <v>0.01</v>
      </c>
    </row>
    <row r="88" spans="1:47">
      <c r="A88" s="9">
        <v>86</v>
      </c>
      <c r="B88" s="9" t="s">
        <v>194</v>
      </c>
      <c r="C88" s="9" t="s">
        <v>195</v>
      </c>
      <c r="D88" s="9" t="s">
        <v>196</v>
      </c>
      <c r="E88" s="9" t="s">
        <v>43</v>
      </c>
      <c r="F88" s="9" t="s">
        <v>197</v>
      </c>
      <c r="G88" s="9" t="s">
        <v>198</v>
      </c>
      <c r="H88" s="9" t="s">
        <v>207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9.1999999999999993</v>
      </c>
      <c r="Y88" s="10">
        <v>24943.85</v>
      </c>
      <c r="Z88" s="10">
        <v>0</v>
      </c>
      <c r="AA88" s="10">
        <v>0</v>
      </c>
      <c r="AB88" s="10">
        <v>-9.1999999999999993</v>
      </c>
      <c r="AC88" s="10">
        <v>-24943.85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2711.28849160133</v>
      </c>
      <c r="AT88" s="10">
        <v>0</v>
      </c>
      <c r="AU88" s="10">
        <v>0</v>
      </c>
    </row>
    <row r="89" spans="1:47">
      <c r="A89" s="9">
        <v>87</v>
      </c>
      <c r="B89" s="9" t="s">
        <v>194</v>
      </c>
      <c r="C89" s="9" t="s">
        <v>195</v>
      </c>
      <c r="D89" s="9" t="s">
        <v>196</v>
      </c>
      <c r="E89" s="9" t="s">
        <v>43</v>
      </c>
      <c r="F89" s="9" t="s">
        <v>197</v>
      </c>
      <c r="G89" s="9" t="s">
        <v>198</v>
      </c>
      <c r="H89" s="9" t="s">
        <v>208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150</v>
      </c>
      <c r="Y89" s="10">
        <v>197806.19</v>
      </c>
      <c r="Z89" s="10">
        <v>-75</v>
      </c>
      <c r="AA89" s="10">
        <v>0</v>
      </c>
      <c r="AB89" s="10">
        <v>-75</v>
      </c>
      <c r="AC89" s="10">
        <v>-197806.19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2637.4158846065302</v>
      </c>
      <c r="AT89" s="10">
        <v>0</v>
      </c>
      <c r="AU89" s="10">
        <v>0</v>
      </c>
    </row>
    <row r="90" spans="1:47">
      <c r="A90" s="9">
        <v>88</v>
      </c>
      <c r="B90" s="9" t="s">
        <v>194</v>
      </c>
      <c r="C90" s="9" t="s">
        <v>195</v>
      </c>
      <c r="D90" s="9" t="s">
        <v>196</v>
      </c>
      <c r="E90" s="9" t="s">
        <v>43</v>
      </c>
      <c r="F90" s="9" t="s">
        <v>197</v>
      </c>
      <c r="G90" s="9" t="s">
        <v>198</v>
      </c>
      <c r="H90" s="9" t="s">
        <v>209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90</v>
      </c>
      <c r="Y90" s="10">
        <v>118683.71</v>
      </c>
      <c r="Z90" s="10">
        <v>-45</v>
      </c>
      <c r="AA90" s="10">
        <v>0</v>
      </c>
      <c r="AB90" s="10">
        <v>-45</v>
      </c>
      <c r="AC90" s="10">
        <v>-118683.71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2637.4158846065302</v>
      </c>
      <c r="AT90" s="10">
        <v>0</v>
      </c>
      <c r="AU90" s="10">
        <v>0</v>
      </c>
    </row>
    <row r="91" spans="1:47">
      <c r="A91" s="9">
        <v>89</v>
      </c>
      <c r="B91" s="9" t="s">
        <v>194</v>
      </c>
      <c r="C91" s="9" t="s">
        <v>195</v>
      </c>
      <c r="D91" s="9" t="s">
        <v>196</v>
      </c>
      <c r="E91" s="9" t="s">
        <v>43</v>
      </c>
      <c r="F91" s="9" t="s">
        <v>197</v>
      </c>
      <c r="G91" s="9" t="s">
        <v>198</v>
      </c>
      <c r="H91" s="9" t="s">
        <v>210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67</v>
      </c>
      <c r="Y91" s="10">
        <v>0</v>
      </c>
      <c r="Z91" s="10">
        <v>0</v>
      </c>
      <c r="AA91" s="10">
        <v>0</v>
      </c>
      <c r="AB91" s="10">
        <v>-67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2663.6059751272601</v>
      </c>
      <c r="AT91" s="10">
        <v>0</v>
      </c>
      <c r="AU91" s="10">
        <v>0</v>
      </c>
    </row>
    <row r="92" spans="1:47">
      <c r="A92" s="9">
        <v>90</v>
      </c>
      <c r="B92" s="9" t="s">
        <v>194</v>
      </c>
      <c r="C92" s="9" t="s">
        <v>195</v>
      </c>
      <c r="D92" s="9" t="s">
        <v>196</v>
      </c>
      <c r="E92" s="9" t="s">
        <v>43</v>
      </c>
      <c r="F92" s="9" t="s">
        <v>197</v>
      </c>
      <c r="G92" s="9" t="s">
        <v>198</v>
      </c>
      <c r="H92" s="9" t="s">
        <v>211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34</v>
      </c>
      <c r="Y92" s="10">
        <v>0</v>
      </c>
      <c r="Z92" s="10">
        <v>0</v>
      </c>
      <c r="AA92" s="10">
        <v>0</v>
      </c>
      <c r="AB92" s="10">
        <v>-31.24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-2.76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2663.6059751272601</v>
      </c>
      <c r="AT92" s="10">
        <v>0</v>
      </c>
      <c r="AU92" s="10">
        <v>0</v>
      </c>
    </row>
    <row r="93" spans="1:47">
      <c r="A93" s="9">
        <v>91</v>
      </c>
      <c r="B93" s="9" t="s">
        <v>194</v>
      </c>
      <c r="C93" s="9" t="s">
        <v>195</v>
      </c>
      <c r="D93" s="9" t="s">
        <v>196</v>
      </c>
      <c r="E93" s="9" t="s">
        <v>43</v>
      </c>
      <c r="F93" s="9" t="s">
        <v>197</v>
      </c>
      <c r="G93" s="9" t="s">
        <v>198</v>
      </c>
      <c r="H93" s="9" t="s">
        <v>212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91.6</v>
      </c>
      <c r="Y93" s="10">
        <v>0</v>
      </c>
      <c r="Z93" s="10">
        <v>0</v>
      </c>
      <c r="AA93" s="10">
        <v>0</v>
      </c>
      <c r="AB93" s="10">
        <v>-20.6</v>
      </c>
      <c r="AC93" s="10">
        <v>-53330.46</v>
      </c>
      <c r="AD93" s="10">
        <v>0</v>
      </c>
      <c r="AE93" s="10">
        <v>0</v>
      </c>
      <c r="AF93" s="10">
        <v>0</v>
      </c>
      <c r="AG93" s="10">
        <v>0</v>
      </c>
      <c r="AH93" s="10">
        <v>-71</v>
      </c>
      <c r="AI93" s="10">
        <v>-183808.86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2588.85729988806</v>
      </c>
      <c r="AT93" s="10">
        <v>0</v>
      </c>
      <c r="AU93" s="10">
        <v>237139.32</v>
      </c>
    </row>
    <row r="94" spans="1:47">
      <c r="A94" s="9">
        <v>92</v>
      </c>
      <c r="B94" s="9" t="s">
        <v>194</v>
      </c>
      <c r="C94" s="9" t="s">
        <v>195</v>
      </c>
      <c r="D94" s="9" t="s">
        <v>196</v>
      </c>
      <c r="E94" s="9" t="s">
        <v>43</v>
      </c>
      <c r="F94" s="9" t="s">
        <v>197</v>
      </c>
      <c r="G94" s="9" t="s">
        <v>198</v>
      </c>
      <c r="H94" s="9" t="s">
        <v>213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61.2</v>
      </c>
      <c r="Y94" s="10">
        <v>169118.92</v>
      </c>
      <c r="Z94" s="10">
        <v>0</v>
      </c>
      <c r="AA94" s="10">
        <v>0</v>
      </c>
      <c r="AB94" s="10">
        <v>-39.4</v>
      </c>
      <c r="AC94" s="10">
        <v>-108877.22</v>
      </c>
      <c r="AD94" s="10">
        <v>0</v>
      </c>
      <c r="AE94" s="10">
        <v>0</v>
      </c>
      <c r="AF94" s="10">
        <v>0</v>
      </c>
      <c r="AG94" s="10">
        <v>0</v>
      </c>
      <c r="AH94" s="10">
        <v>-21.8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2763.38109647292</v>
      </c>
      <c r="AT94" s="10">
        <v>0</v>
      </c>
      <c r="AU94" s="10">
        <v>-60241.7</v>
      </c>
    </row>
    <row r="95" spans="1:47">
      <c r="A95" s="9">
        <v>93</v>
      </c>
      <c r="B95" s="9" t="s">
        <v>194</v>
      </c>
      <c r="C95" s="9" t="s">
        <v>195</v>
      </c>
      <c r="D95" s="9" t="s">
        <v>196</v>
      </c>
      <c r="E95" s="9" t="s">
        <v>43</v>
      </c>
      <c r="F95" s="9" t="s">
        <v>197</v>
      </c>
      <c r="G95" s="9" t="s">
        <v>198</v>
      </c>
      <c r="H95" s="9" t="s">
        <v>214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33.799999999999997</v>
      </c>
      <c r="Y95" s="10">
        <v>93402.28</v>
      </c>
      <c r="Z95" s="10">
        <v>0</v>
      </c>
      <c r="AA95" s="10">
        <v>0</v>
      </c>
      <c r="AB95" s="10">
        <v>-33.799999999999997</v>
      </c>
      <c r="AC95" s="10">
        <v>-82901.429999999993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2763.38109647292</v>
      </c>
      <c r="AT95" s="10">
        <v>0</v>
      </c>
      <c r="AU95" s="10">
        <v>-10500.85</v>
      </c>
    </row>
    <row r="96" spans="1:47">
      <c r="A96" s="9">
        <v>94</v>
      </c>
      <c r="B96" s="9" t="s">
        <v>194</v>
      </c>
      <c r="C96" s="9" t="s">
        <v>195</v>
      </c>
      <c r="D96" s="9" t="s">
        <v>196</v>
      </c>
      <c r="E96" s="9" t="s">
        <v>43</v>
      </c>
      <c r="F96" s="9" t="s">
        <v>197</v>
      </c>
      <c r="G96" s="9" t="s">
        <v>198</v>
      </c>
      <c r="H96" s="9" t="s">
        <v>215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2</v>
      </c>
      <c r="Y96" s="10">
        <v>5463.2</v>
      </c>
      <c r="Z96" s="10">
        <v>0</v>
      </c>
      <c r="AA96" s="10">
        <v>0</v>
      </c>
      <c r="AB96" s="10">
        <v>-2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2731.5990724143699</v>
      </c>
      <c r="AT96" s="10">
        <v>0</v>
      </c>
      <c r="AU96" s="10">
        <v>-5463.2</v>
      </c>
    </row>
    <row r="97" spans="1:47">
      <c r="A97" s="9">
        <v>95</v>
      </c>
      <c r="B97" s="9" t="s">
        <v>194</v>
      </c>
      <c r="C97" s="9" t="s">
        <v>195</v>
      </c>
      <c r="D97" s="9" t="s">
        <v>196</v>
      </c>
      <c r="E97" s="9" t="s">
        <v>43</v>
      </c>
      <c r="F97" s="9" t="s">
        <v>197</v>
      </c>
      <c r="G97" s="9" t="s">
        <v>198</v>
      </c>
      <c r="H97" s="9" t="s">
        <v>216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61</v>
      </c>
      <c r="Y97" s="10">
        <v>0</v>
      </c>
      <c r="Z97" s="10">
        <v>0</v>
      </c>
      <c r="AA97" s="10">
        <v>0</v>
      </c>
      <c r="AB97" s="10">
        <v>-40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-21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2559.4699095553201</v>
      </c>
      <c r="AT97" s="10">
        <v>0</v>
      </c>
      <c r="AU97" s="10">
        <v>0</v>
      </c>
    </row>
    <row r="98" spans="1:47">
      <c r="A98" s="9">
        <v>96</v>
      </c>
      <c r="B98" s="9" t="s">
        <v>194</v>
      </c>
      <c r="C98" s="9" t="s">
        <v>195</v>
      </c>
      <c r="D98" s="9" t="s">
        <v>196</v>
      </c>
      <c r="E98" s="9" t="s">
        <v>43</v>
      </c>
      <c r="F98" s="9" t="s">
        <v>197</v>
      </c>
      <c r="G98" s="9" t="s">
        <v>198</v>
      </c>
      <c r="H98" s="9" t="s">
        <v>217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69</v>
      </c>
      <c r="Y98" s="10">
        <v>0</v>
      </c>
      <c r="Z98" s="10">
        <v>0</v>
      </c>
      <c r="AA98" s="10">
        <v>0</v>
      </c>
      <c r="AB98" s="10">
        <v>-27.8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-41.2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2584.26712844862</v>
      </c>
      <c r="AT98" s="10">
        <v>0</v>
      </c>
      <c r="AU98" s="10">
        <v>0</v>
      </c>
    </row>
    <row r="99" spans="1:47">
      <c r="A99" s="9">
        <v>97</v>
      </c>
      <c r="B99" s="9" t="s">
        <v>194</v>
      </c>
      <c r="C99" s="9" t="s">
        <v>195</v>
      </c>
      <c r="D99" s="9" t="s">
        <v>196</v>
      </c>
      <c r="E99" s="9" t="s">
        <v>43</v>
      </c>
      <c r="F99" s="9" t="s">
        <v>197</v>
      </c>
      <c r="G99" s="9" t="s">
        <v>198</v>
      </c>
      <c r="H99" s="9" t="s">
        <v>218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84</v>
      </c>
      <c r="Y99" s="10">
        <v>0</v>
      </c>
      <c r="Z99" s="10">
        <v>0</v>
      </c>
      <c r="AA99" s="10">
        <v>0</v>
      </c>
      <c r="AB99" s="10">
        <v>-36.4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-47.6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2641.73860310601</v>
      </c>
      <c r="AT99" s="10">
        <v>0</v>
      </c>
      <c r="AU99" s="10">
        <v>0</v>
      </c>
    </row>
    <row r="100" spans="1:47">
      <c r="A100" s="9">
        <v>98</v>
      </c>
      <c r="B100" s="9" t="s">
        <v>194</v>
      </c>
      <c r="C100" s="9" t="s">
        <v>195</v>
      </c>
      <c r="D100" s="9" t="s">
        <v>196</v>
      </c>
      <c r="E100" s="9" t="s">
        <v>43</v>
      </c>
      <c r="F100" s="9" t="s">
        <v>197</v>
      </c>
      <c r="G100" s="9" t="s">
        <v>198</v>
      </c>
      <c r="H100" s="9" t="s">
        <v>219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20</v>
      </c>
      <c r="Y100" s="10">
        <v>0</v>
      </c>
      <c r="Z100" s="10">
        <v>0</v>
      </c>
      <c r="AA100" s="10">
        <v>0</v>
      </c>
      <c r="AB100" s="10">
        <v>-5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-12.64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2.36</v>
      </c>
      <c r="AS100" s="10">
        <v>3202.3339048856801</v>
      </c>
      <c r="AT100" s="10">
        <v>7557.5080155302003</v>
      </c>
      <c r="AU100" s="10">
        <v>7557.5080155302003</v>
      </c>
    </row>
    <row r="101" spans="1:47">
      <c r="A101" s="9">
        <v>99</v>
      </c>
      <c r="B101" s="9" t="s">
        <v>220</v>
      </c>
      <c r="C101" s="9" t="s">
        <v>221</v>
      </c>
      <c r="D101" s="9" t="s">
        <v>222</v>
      </c>
      <c r="E101" s="9" t="s">
        <v>43</v>
      </c>
      <c r="F101" s="9" t="s">
        <v>197</v>
      </c>
      <c r="G101" s="9" t="s">
        <v>198</v>
      </c>
      <c r="H101" s="9" t="s">
        <v>223</v>
      </c>
      <c r="I101" s="10">
        <v>8.24</v>
      </c>
      <c r="J101" s="10">
        <v>3196.7067108799602</v>
      </c>
      <c r="K101" s="10">
        <v>26340.863297650802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-8.24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3196.7067108799602</v>
      </c>
      <c r="AT101" s="10">
        <v>0</v>
      </c>
      <c r="AU101" s="10">
        <v>-26340.863297650802</v>
      </c>
    </row>
    <row r="102" spans="1:47">
      <c r="A102" s="9">
        <v>100</v>
      </c>
      <c r="B102" s="9" t="s">
        <v>220</v>
      </c>
      <c r="C102" s="9" t="s">
        <v>221</v>
      </c>
      <c r="D102" s="9" t="s">
        <v>222</v>
      </c>
      <c r="E102" s="9" t="s">
        <v>43</v>
      </c>
      <c r="F102" s="9" t="s">
        <v>197</v>
      </c>
      <c r="G102" s="9" t="s">
        <v>198</v>
      </c>
      <c r="H102" s="9" t="s">
        <v>144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70</v>
      </c>
      <c r="Y102" s="10">
        <v>0</v>
      </c>
      <c r="Z102" s="10">
        <v>-70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2711.5897952542</v>
      </c>
      <c r="AT102" s="10">
        <v>0</v>
      </c>
      <c r="AU102" s="10">
        <v>0</v>
      </c>
    </row>
    <row r="103" spans="1:47">
      <c r="A103" s="9">
        <v>101</v>
      </c>
      <c r="B103" s="9" t="s">
        <v>220</v>
      </c>
      <c r="C103" s="9" t="s">
        <v>221</v>
      </c>
      <c r="D103" s="9" t="s">
        <v>222</v>
      </c>
      <c r="E103" s="9" t="s">
        <v>43</v>
      </c>
      <c r="F103" s="9" t="s">
        <v>197</v>
      </c>
      <c r="G103" s="9" t="s">
        <v>198</v>
      </c>
      <c r="H103" s="9" t="s">
        <v>224</v>
      </c>
      <c r="I103" s="10">
        <v>14</v>
      </c>
      <c r="J103" s="10">
        <v>4176.7515162284199</v>
      </c>
      <c r="K103" s="10">
        <v>58474.521227197998</v>
      </c>
      <c r="L103" s="10">
        <v>0</v>
      </c>
      <c r="M103" s="10">
        <v>0</v>
      </c>
      <c r="N103" s="10">
        <v>0</v>
      </c>
      <c r="O103" s="10">
        <v>0</v>
      </c>
      <c r="P103" s="10">
        <v>-19.2</v>
      </c>
      <c r="Q103" s="10">
        <v>-8364.4500000000007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180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-171.76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3.04</v>
      </c>
      <c r="AS103" s="10">
        <v>2826.7469886081799</v>
      </c>
      <c r="AT103" s="10">
        <v>8593.3108453688692</v>
      </c>
      <c r="AU103" s="10">
        <v>-41516.760381829103</v>
      </c>
    </row>
    <row r="104" spans="1:47">
      <c r="A104" s="9">
        <v>102</v>
      </c>
      <c r="B104" s="9" t="s">
        <v>225</v>
      </c>
      <c r="C104" s="9" t="s">
        <v>226</v>
      </c>
      <c r="D104" s="9" t="s">
        <v>227</v>
      </c>
      <c r="E104" s="9" t="s">
        <v>43</v>
      </c>
      <c r="F104" s="9" t="s">
        <v>197</v>
      </c>
      <c r="G104" s="9" t="s">
        <v>198</v>
      </c>
      <c r="H104" s="9" t="s">
        <v>228</v>
      </c>
      <c r="I104" s="10">
        <v>10.85</v>
      </c>
      <c r="J104" s="10">
        <v>2939.0960498843501</v>
      </c>
      <c r="K104" s="10">
        <v>31889.192141245199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-10.85</v>
      </c>
      <c r="AC104" s="10">
        <v>-31889.19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2939.0960498843501</v>
      </c>
      <c r="AT104" s="10">
        <v>0</v>
      </c>
      <c r="AU104" s="10">
        <v>-2.1412452245373002E-3</v>
      </c>
    </row>
    <row r="105" spans="1:47">
      <c r="A105" s="9">
        <v>103</v>
      </c>
      <c r="B105" s="9" t="s">
        <v>225</v>
      </c>
      <c r="C105" s="9" t="s">
        <v>226</v>
      </c>
      <c r="D105" s="9" t="s">
        <v>227</v>
      </c>
      <c r="E105" s="9" t="s">
        <v>43</v>
      </c>
      <c r="F105" s="9" t="s">
        <v>197</v>
      </c>
      <c r="G105" s="9" t="s">
        <v>198</v>
      </c>
      <c r="H105" s="9" t="s">
        <v>229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40.9</v>
      </c>
      <c r="Y105" s="10">
        <v>120768.58</v>
      </c>
      <c r="Z105" s="10">
        <v>0</v>
      </c>
      <c r="AA105" s="10">
        <v>0</v>
      </c>
      <c r="AB105" s="10">
        <v>-35.9</v>
      </c>
      <c r="AC105" s="10">
        <v>-111250.47</v>
      </c>
      <c r="AD105" s="10">
        <v>0</v>
      </c>
      <c r="AE105" s="10">
        <v>0</v>
      </c>
      <c r="AF105" s="10">
        <v>0</v>
      </c>
      <c r="AG105" s="10">
        <v>0</v>
      </c>
      <c r="AH105" s="10">
        <v>-5</v>
      </c>
      <c r="AI105" s="10">
        <v>-15494.5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2952.7768266323901</v>
      </c>
      <c r="AT105" s="10">
        <v>0</v>
      </c>
      <c r="AU105" s="10">
        <v>5976.39</v>
      </c>
    </row>
    <row r="106" spans="1:47">
      <c r="A106" s="9">
        <v>104</v>
      </c>
      <c r="B106" s="9" t="s">
        <v>225</v>
      </c>
      <c r="C106" s="9" t="s">
        <v>226</v>
      </c>
      <c r="D106" s="9" t="s">
        <v>227</v>
      </c>
      <c r="E106" s="9" t="s">
        <v>43</v>
      </c>
      <c r="F106" s="9" t="s">
        <v>197</v>
      </c>
      <c r="G106" s="9" t="s">
        <v>198</v>
      </c>
      <c r="H106" s="9" t="s">
        <v>230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57</v>
      </c>
      <c r="Y106" s="10">
        <v>78645.210000000006</v>
      </c>
      <c r="Z106" s="10">
        <v>-28.5</v>
      </c>
      <c r="AA106" s="10">
        <v>0</v>
      </c>
      <c r="AB106" s="10">
        <v>-23.5</v>
      </c>
      <c r="AC106" s="10">
        <v>-64847.8</v>
      </c>
      <c r="AD106" s="10">
        <v>0</v>
      </c>
      <c r="AE106" s="10">
        <v>0</v>
      </c>
      <c r="AF106" s="10">
        <v>0</v>
      </c>
      <c r="AG106" s="10">
        <v>0</v>
      </c>
      <c r="AH106" s="10">
        <v>-5</v>
      </c>
      <c r="AI106" s="10">
        <v>-13797.4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2759.4809390208502</v>
      </c>
      <c r="AT106" s="10">
        <v>0</v>
      </c>
      <c r="AU106" s="10">
        <v>-0.01</v>
      </c>
    </row>
    <row r="107" spans="1:47">
      <c r="A107" s="9">
        <v>105</v>
      </c>
      <c r="B107" s="9" t="s">
        <v>225</v>
      </c>
      <c r="C107" s="9" t="s">
        <v>226</v>
      </c>
      <c r="D107" s="9" t="s">
        <v>227</v>
      </c>
      <c r="E107" s="9" t="s">
        <v>43</v>
      </c>
      <c r="F107" s="9" t="s">
        <v>197</v>
      </c>
      <c r="G107" s="9" t="s">
        <v>198</v>
      </c>
      <c r="H107" s="9" t="s">
        <v>231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28</v>
      </c>
      <c r="Y107" s="10">
        <v>38632.730000000003</v>
      </c>
      <c r="Z107" s="10">
        <v>-14</v>
      </c>
      <c r="AA107" s="10">
        <v>0</v>
      </c>
      <c r="AB107" s="10">
        <v>-10</v>
      </c>
      <c r="AC107" s="10">
        <v>-27594.81</v>
      </c>
      <c r="AD107" s="10">
        <v>0</v>
      </c>
      <c r="AE107" s="10">
        <v>0</v>
      </c>
      <c r="AF107" s="10">
        <v>0</v>
      </c>
      <c r="AG107" s="10">
        <v>0</v>
      </c>
      <c r="AH107" s="10">
        <v>-4</v>
      </c>
      <c r="AI107" s="10">
        <v>-11037.92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2759.4809390208502</v>
      </c>
      <c r="AT107" s="10">
        <v>0</v>
      </c>
      <c r="AU107" s="10">
        <v>0</v>
      </c>
    </row>
    <row r="108" spans="1:47">
      <c r="A108" s="9">
        <v>106</v>
      </c>
      <c r="B108" s="9" t="s">
        <v>225</v>
      </c>
      <c r="C108" s="9" t="s">
        <v>226</v>
      </c>
      <c r="D108" s="9" t="s">
        <v>227</v>
      </c>
      <c r="E108" s="9" t="s">
        <v>43</v>
      </c>
      <c r="F108" s="9" t="s">
        <v>197</v>
      </c>
      <c r="G108" s="9" t="s">
        <v>198</v>
      </c>
      <c r="H108" s="9" t="s">
        <v>232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-2</v>
      </c>
      <c r="Q108" s="10">
        <v>-5293.19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42.4</v>
      </c>
      <c r="Y108" s="10">
        <v>0</v>
      </c>
      <c r="Z108" s="10">
        <v>0</v>
      </c>
      <c r="AA108" s="10">
        <v>0</v>
      </c>
      <c r="AB108" s="10">
        <v>-40.4</v>
      </c>
      <c r="AC108" s="10">
        <v>-106128.54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2646.5972252975098</v>
      </c>
      <c r="AT108" s="10">
        <v>0</v>
      </c>
      <c r="AU108" s="10">
        <v>111421.73</v>
      </c>
    </row>
    <row r="109" spans="1:47">
      <c r="A109" s="9">
        <v>107</v>
      </c>
      <c r="B109" s="9" t="s">
        <v>225</v>
      </c>
      <c r="C109" s="9" t="s">
        <v>226</v>
      </c>
      <c r="D109" s="9" t="s">
        <v>227</v>
      </c>
      <c r="E109" s="9" t="s">
        <v>43</v>
      </c>
      <c r="F109" s="9" t="s">
        <v>197</v>
      </c>
      <c r="G109" s="9" t="s">
        <v>198</v>
      </c>
      <c r="H109" s="9" t="s">
        <v>233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21</v>
      </c>
      <c r="Y109" s="10">
        <v>0</v>
      </c>
      <c r="Z109" s="10">
        <v>0</v>
      </c>
      <c r="AA109" s="10">
        <v>0</v>
      </c>
      <c r="AB109" s="10">
        <v>-21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2950.9594864414698</v>
      </c>
      <c r="AT109" s="10">
        <v>0</v>
      </c>
      <c r="AU109" s="10">
        <v>0</v>
      </c>
    </row>
    <row r="110" spans="1:47">
      <c r="A110" s="9">
        <v>108</v>
      </c>
      <c r="B110" s="9" t="s">
        <v>225</v>
      </c>
      <c r="C110" s="9" t="s">
        <v>226</v>
      </c>
      <c r="D110" s="9" t="s">
        <v>227</v>
      </c>
      <c r="E110" s="9" t="s">
        <v>43</v>
      </c>
      <c r="F110" s="9" t="s">
        <v>197</v>
      </c>
      <c r="G110" s="9" t="s">
        <v>198</v>
      </c>
      <c r="H110" s="9" t="s">
        <v>234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40</v>
      </c>
      <c r="Y110" s="10">
        <v>0</v>
      </c>
      <c r="Z110" s="10">
        <v>0</v>
      </c>
      <c r="AA110" s="10">
        <v>0</v>
      </c>
      <c r="AB110" s="10">
        <v>-40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2554.0023222046798</v>
      </c>
      <c r="AT110" s="10">
        <v>0</v>
      </c>
      <c r="AU110" s="10">
        <v>0</v>
      </c>
    </row>
    <row r="111" spans="1:47">
      <c r="A111" s="9">
        <v>109</v>
      </c>
      <c r="B111" s="9" t="s">
        <v>225</v>
      </c>
      <c r="C111" s="9" t="s">
        <v>226</v>
      </c>
      <c r="D111" s="9" t="s">
        <v>227</v>
      </c>
      <c r="E111" s="9" t="s">
        <v>43</v>
      </c>
      <c r="F111" s="9" t="s">
        <v>197</v>
      </c>
      <c r="G111" s="9" t="s">
        <v>198</v>
      </c>
      <c r="H111" s="9" t="s">
        <v>235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40.5</v>
      </c>
      <c r="Y111" s="10">
        <v>0</v>
      </c>
      <c r="Z111" s="10">
        <v>0</v>
      </c>
      <c r="AA111" s="10">
        <v>0</v>
      </c>
      <c r="AB111" s="10">
        <v>-33.700000000000003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6.8</v>
      </c>
      <c r="AS111" s="10">
        <v>2274.66709685558</v>
      </c>
      <c r="AT111" s="10">
        <v>15467.736258617901</v>
      </c>
      <c r="AU111" s="10">
        <v>15467.736258617901</v>
      </c>
    </row>
    <row r="112" spans="1:47">
      <c r="A112" s="9">
        <v>110</v>
      </c>
      <c r="B112" s="9" t="s">
        <v>236</v>
      </c>
      <c r="C112" s="9" t="s">
        <v>237</v>
      </c>
      <c r="D112" s="9" t="s">
        <v>238</v>
      </c>
      <c r="E112" s="9" t="s">
        <v>43</v>
      </c>
      <c r="F112" s="9" t="s">
        <v>197</v>
      </c>
      <c r="G112" s="9" t="s">
        <v>198</v>
      </c>
      <c r="H112" s="9" t="s">
        <v>239</v>
      </c>
      <c r="I112" s="10">
        <v>36.950000000000003</v>
      </c>
      <c r="J112" s="10">
        <v>2903.3534699290999</v>
      </c>
      <c r="K112" s="10">
        <v>107278.91071388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-36.950000000000003</v>
      </c>
      <c r="AC112" s="10">
        <v>-107278.91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2903.3534699290999</v>
      </c>
      <c r="AT112" s="10">
        <v>0</v>
      </c>
      <c r="AU112" s="10">
        <v>-7.1388029773619504E-4</v>
      </c>
    </row>
    <row r="113" spans="1:47">
      <c r="A113" s="9">
        <v>111</v>
      </c>
      <c r="B113" s="9" t="s">
        <v>236</v>
      </c>
      <c r="C113" s="9" t="s">
        <v>237</v>
      </c>
      <c r="D113" s="9" t="s">
        <v>238</v>
      </c>
      <c r="E113" s="9" t="s">
        <v>43</v>
      </c>
      <c r="F113" s="9" t="s">
        <v>197</v>
      </c>
      <c r="G113" s="9" t="s">
        <v>198</v>
      </c>
      <c r="H113" s="9" t="s">
        <v>240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58</v>
      </c>
      <c r="Y113" s="10">
        <v>174999.67999999999</v>
      </c>
      <c r="Z113" s="10">
        <v>0</v>
      </c>
      <c r="AA113" s="10">
        <v>0</v>
      </c>
      <c r="AB113" s="10">
        <v>-58</v>
      </c>
      <c r="AC113" s="10">
        <v>-174999.67999999999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3017.23584776795</v>
      </c>
      <c r="AT113" s="10">
        <v>0</v>
      </c>
      <c r="AU113" s="10">
        <v>0</v>
      </c>
    </row>
    <row r="114" spans="1:47">
      <c r="A114" s="9">
        <v>112</v>
      </c>
      <c r="B114" s="9" t="s">
        <v>236</v>
      </c>
      <c r="C114" s="9" t="s">
        <v>237</v>
      </c>
      <c r="D114" s="9" t="s">
        <v>238</v>
      </c>
      <c r="E114" s="9" t="s">
        <v>43</v>
      </c>
      <c r="F114" s="9" t="s">
        <v>197</v>
      </c>
      <c r="G114" s="9" t="s">
        <v>198</v>
      </c>
      <c r="H114" s="9" t="s">
        <v>241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13.25</v>
      </c>
      <c r="Y114" s="10">
        <v>39978.370000000003</v>
      </c>
      <c r="Z114" s="10">
        <v>0</v>
      </c>
      <c r="AA114" s="10">
        <v>0</v>
      </c>
      <c r="AB114" s="10">
        <v>-13.25</v>
      </c>
      <c r="AC114" s="10">
        <v>-39978.370000000003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3017.23584776795</v>
      </c>
      <c r="AT114" s="10">
        <v>0</v>
      </c>
      <c r="AU114" s="10">
        <v>0</v>
      </c>
    </row>
    <row r="115" spans="1:47">
      <c r="A115" s="9">
        <v>113</v>
      </c>
      <c r="B115" s="9" t="s">
        <v>236</v>
      </c>
      <c r="C115" s="9" t="s">
        <v>237</v>
      </c>
      <c r="D115" s="9" t="s">
        <v>238</v>
      </c>
      <c r="E115" s="9" t="s">
        <v>43</v>
      </c>
      <c r="F115" s="9" t="s">
        <v>197</v>
      </c>
      <c r="G115" s="9" t="s">
        <v>198</v>
      </c>
      <c r="H115" s="9" t="s">
        <v>242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71.849999999999994</v>
      </c>
      <c r="Y115" s="10">
        <v>193077.91</v>
      </c>
      <c r="Z115" s="10">
        <v>0</v>
      </c>
      <c r="AA115" s="10">
        <v>0</v>
      </c>
      <c r="AB115" s="10">
        <v>-71.849999999999994</v>
      </c>
      <c r="AC115" s="10">
        <v>-193077.91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2687.2360053866901</v>
      </c>
      <c r="AT115" s="10">
        <v>0</v>
      </c>
      <c r="AU115" s="10">
        <v>0</v>
      </c>
    </row>
    <row r="116" spans="1:47">
      <c r="A116" s="9">
        <v>114</v>
      </c>
      <c r="B116" s="9" t="s">
        <v>236</v>
      </c>
      <c r="C116" s="9" t="s">
        <v>237</v>
      </c>
      <c r="D116" s="9" t="s">
        <v>238</v>
      </c>
      <c r="E116" s="9" t="s">
        <v>43</v>
      </c>
      <c r="F116" s="9" t="s">
        <v>197</v>
      </c>
      <c r="G116" s="9" t="s">
        <v>198</v>
      </c>
      <c r="H116" s="9" t="s">
        <v>243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-0.9</v>
      </c>
      <c r="Q116" s="10">
        <v>-2450.4899999999998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41</v>
      </c>
      <c r="Y116" s="10">
        <v>111633.43</v>
      </c>
      <c r="Z116" s="10">
        <v>0</v>
      </c>
      <c r="AA116" s="10">
        <v>0</v>
      </c>
      <c r="AB116" s="10">
        <v>-40.1</v>
      </c>
      <c r="AC116" s="10">
        <v>-109182.94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2722.7666679803701</v>
      </c>
      <c r="AT116" s="10">
        <v>0</v>
      </c>
      <c r="AU116" s="10">
        <v>0</v>
      </c>
    </row>
    <row r="117" spans="1:47">
      <c r="A117" s="9">
        <v>115</v>
      </c>
      <c r="B117" s="9" t="s">
        <v>236</v>
      </c>
      <c r="C117" s="9" t="s">
        <v>237</v>
      </c>
      <c r="D117" s="9" t="s">
        <v>238</v>
      </c>
      <c r="E117" s="9" t="s">
        <v>43</v>
      </c>
      <c r="F117" s="9" t="s">
        <v>197</v>
      </c>
      <c r="G117" s="9" t="s">
        <v>198</v>
      </c>
      <c r="H117" s="9" t="s">
        <v>244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52</v>
      </c>
      <c r="Y117" s="10">
        <v>0</v>
      </c>
      <c r="Z117" s="10">
        <v>0</v>
      </c>
      <c r="AA117" s="10">
        <v>0</v>
      </c>
      <c r="AB117" s="10">
        <v>-52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3007.0647437135999</v>
      </c>
      <c r="AT117" s="10">
        <v>0</v>
      </c>
      <c r="AU117" s="10">
        <v>0</v>
      </c>
    </row>
    <row r="118" spans="1:47">
      <c r="A118" s="9">
        <v>116</v>
      </c>
      <c r="B118" s="9" t="s">
        <v>236</v>
      </c>
      <c r="C118" s="9" t="s">
        <v>237</v>
      </c>
      <c r="D118" s="9" t="s">
        <v>238</v>
      </c>
      <c r="E118" s="9" t="s">
        <v>43</v>
      </c>
      <c r="F118" s="9" t="s">
        <v>197</v>
      </c>
      <c r="G118" s="9" t="s">
        <v>198</v>
      </c>
      <c r="H118" s="9" t="s">
        <v>245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-1.05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672</v>
      </c>
      <c r="Y118" s="10">
        <v>0</v>
      </c>
      <c r="Z118" s="10">
        <v>-588</v>
      </c>
      <c r="AA118" s="10">
        <v>0</v>
      </c>
      <c r="AB118" s="10">
        <v>-82.95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2682.3789497642802</v>
      </c>
      <c r="AT118" s="10">
        <v>0</v>
      </c>
      <c r="AU118" s="10">
        <v>0</v>
      </c>
    </row>
    <row r="119" spans="1:47">
      <c r="A119" s="9">
        <v>117</v>
      </c>
      <c r="B119" s="9" t="s">
        <v>236</v>
      </c>
      <c r="C119" s="9" t="s">
        <v>237</v>
      </c>
      <c r="D119" s="9" t="s">
        <v>238</v>
      </c>
      <c r="E119" s="9" t="s">
        <v>43</v>
      </c>
      <c r="F119" s="9" t="s">
        <v>197</v>
      </c>
      <c r="G119" s="9" t="s">
        <v>198</v>
      </c>
      <c r="H119" s="9" t="s">
        <v>246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-0.15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10</v>
      </c>
      <c r="Y119" s="10">
        <v>0</v>
      </c>
      <c r="Z119" s="10">
        <v>-5</v>
      </c>
      <c r="AA119" s="10">
        <v>0</v>
      </c>
      <c r="AB119" s="10">
        <v>-3.05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1.8</v>
      </c>
      <c r="AS119" s="10">
        <v>2533.8569597558098</v>
      </c>
      <c r="AT119" s="10">
        <v>4560.9425275604599</v>
      </c>
      <c r="AU119" s="10">
        <v>4560.9425275604599</v>
      </c>
    </row>
    <row r="120" spans="1:47">
      <c r="A120" s="9">
        <v>118</v>
      </c>
      <c r="B120" s="9" t="s">
        <v>236</v>
      </c>
      <c r="C120" s="9" t="s">
        <v>237</v>
      </c>
      <c r="D120" s="9" t="s">
        <v>238</v>
      </c>
      <c r="E120" s="9" t="s">
        <v>43</v>
      </c>
      <c r="F120" s="9" t="s">
        <v>197</v>
      </c>
      <c r="G120" s="9" t="s">
        <v>198</v>
      </c>
      <c r="H120" s="9" t="s">
        <v>247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75.5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75.5</v>
      </c>
      <c r="AS120" s="10">
        <v>0</v>
      </c>
      <c r="AT120" s="10">
        <v>0</v>
      </c>
      <c r="AU120" s="10">
        <v>0</v>
      </c>
    </row>
    <row r="121" spans="1:47">
      <c r="A121" s="9">
        <v>119</v>
      </c>
      <c r="B121" s="9" t="s">
        <v>248</v>
      </c>
      <c r="C121" s="9" t="s">
        <v>249</v>
      </c>
      <c r="D121" s="9" t="s">
        <v>250</v>
      </c>
      <c r="E121" s="9" t="s">
        <v>43</v>
      </c>
      <c r="F121" s="9" t="s">
        <v>197</v>
      </c>
      <c r="G121" s="9" t="s">
        <v>198</v>
      </c>
      <c r="H121" s="9" t="s">
        <v>251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34</v>
      </c>
      <c r="Y121" s="10">
        <v>90244.45</v>
      </c>
      <c r="Z121" s="10">
        <v>-34</v>
      </c>
      <c r="AA121" s="10">
        <v>-90244.45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2654.2485283311598</v>
      </c>
      <c r="AT121" s="10">
        <v>0</v>
      </c>
      <c r="AU121" s="10">
        <v>0</v>
      </c>
    </row>
    <row r="122" spans="1:47">
      <c r="A122" s="9">
        <v>120</v>
      </c>
      <c r="B122" s="9" t="s">
        <v>248</v>
      </c>
      <c r="C122" s="9" t="s">
        <v>249</v>
      </c>
      <c r="D122" s="9" t="s">
        <v>250</v>
      </c>
      <c r="E122" s="9" t="s">
        <v>43</v>
      </c>
      <c r="F122" s="9" t="s">
        <v>197</v>
      </c>
      <c r="G122" s="9" t="s">
        <v>198</v>
      </c>
      <c r="H122" s="9" t="s">
        <v>252</v>
      </c>
      <c r="I122" s="10">
        <v>4</v>
      </c>
      <c r="J122" s="10">
        <v>3018.8010113721998</v>
      </c>
      <c r="K122" s="10">
        <v>12075.204045488799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-4</v>
      </c>
      <c r="AI122" s="10">
        <v>-12245.97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3018.8010113721998</v>
      </c>
      <c r="AT122" s="10">
        <v>0</v>
      </c>
      <c r="AU122" s="10">
        <v>170.76595451116501</v>
      </c>
    </row>
    <row r="123" spans="1:47">
      <c r="A123" s="9">
        <v>121</v>
      </c>
      <c r="B123" s="9" t="s">
        <v>248</v>
      </c>
      <c r="C123" s="9" t="s">
        <v>249</v>
      </c>
      <c r="D123" s="9" t="s">
        <v>250</v>
      </c>
      <c r="E123" s="9" t="s">
        <v>43</v>
      </c>
      <c r="F123" s="9" t="s">
        <v>197</v>
      </c>
      <c r="G123" s="9" t="s">
        <v>198</v>
      </c>
      <c r="H123" s="9" t="s">
        <v>253</v>
      </c>
      <c r="I123" s="10">
        <v>20.48</v>
      </c>
      <c r="J123" s="10">
        <v>3101.2067598482199</v>
      </c>
      <c r="K123" s="10">
        <v>63512.714441691503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-20.48</v>
      </c>
      <c r="AI123" s="10">
        <v>-63553.79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3101.2067598482199</v>
      </c>
      <c r="AT123" s="10">
        <v>0</v>
      </c>
      <c r="AU123" s="10">
        <v>41.075558308432299</v>
      </c>
    </row>
    <row r="124" spans="1:47">
      <c r="A124" s="9">
        <v>122</v>
      </c>
      <c r="B124" s="9" t="s">
        <v>248</v>
      </c>
      <c r="C124" s="9" t="s">
        <v>249</v>
      </c>
      <c r="D124" s="9" t="s">
        <v>250</v>
      </c>
      <c r="E124" s="9" t="s">
        <v>43</v>
      </c>
      <c r="F124" s="9" t="s">
        <v>197</v>
      </c>
      <c r="G124" s="9" t="s">
        <v>198</v>
      </c>
      <c r="H124" s="9" t="s">
        <v>254</v>
      </c>
      <c r="I124" s="10">
        <v>49.08</v>
      </c>
      <c r="J124" s="10">
        <v>2871.5219672183598</v>
      </c>
      <c r="K124" s="10">
        <v>140934.298151077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-13</v>
      </c>
      <c r="AC124" s="10">
        <v>-37352.25</v>
      </c>
      <c r="AD124" s="10">
        <v>0</v>
      </c>
      <c r="AE124" s="10">
        <v>0</v>
      </c>
      <c r="AF124" s="10">
        <v>0</v>
      </c>
      <c r="AG124" s="10">
        <v>0</v>
      </c>
      <c r="AH124" s="10">
        <v>-36.08</v>
      </c>
      <c r="AI124" s="10">
        <v>-103666.81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2871.5219672183598</v>
      </c>
      <c r="AT124" s="10">
        <v>0</v>
      </c>
      <c r="AU124" s="10">
        <v>84.761848922680798</v>
      </c>
    </row>
    <row r="125" spans="1:47">
      <c r="A125" s="9">
        <v>123</v>
      </c>
      <c r="B125" s="9" t="s">
        <v>248</v>
      </c>
      <c r="C125" s="9" t="s">
        <v>249</v>
      </c>
      <c r="D125" s="9" t="s">
        <v>250</v>
      </c>
      <c r="E125" s="9" t="s">
        <v>43</v>
      </c>
      <c r="F125" s="9" t="s">
        <v>197</v>
      </c>
      <c r="G125" s="9" t="s">
        <v>198</v>
      </c>
      <c r="H125" s="9" t="s">
        <v>255</v>
      </c>
      <c r="I125" s="10">
        <v>30</v>
      </c>
      <c r="J125" s="10">
        <v>2882.1539529716301</v>
      </c>
      <c r="K125" s="10">
        <v>86464.618589149104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-30</v>
      </c>
      <c r="AC125" s="10">
        <v>-86524.78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2882.1539529716301</v>
      </c>
      <c r="AT125" s="10">
        <v>0</v>
      </c>
      <c r="AU125" s="10">
        <v>60.161410850871498</v>
      </c>
    </row>
    <row r="126" spans="1:47">
      <c r="A126" s="9">
        <v>124</v>
      </c>
      <c r="B126" s="9" t="s">
        <v>248</v>
      </c>
      <c r="C126" s="9" t="s">
        <v>249</v>
      </c>
      <c r="D126" s="9" t="s">
        <v>250</v>
      </c>
      <c r="E126" s="9" t="s">
        <v>43</v>
      </c>
      <c r="F126" s="9" t="s">
        <v>197</v>
      </c>
      <c r="G126" s="9" t="s">
        <v>198</v>
      </c>
      <c r="H126" s="9" t="s">
        <v>256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30</v>
      </c>
      <c r="Y126" s="10">
        <v>88792.19</v>
      </c>
      <c r="Z126" s="10">
        <v>0</v>
      </c>
      <c r="AA126" s="10">
        <v>0</v>
      </c>
      <c r="AB126" s="10">
        <v>-30</v>
      </c>
      <c r="AC126" s="10">
        <v>-93617.21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2959.7395248317998</v>
      </c>
      <c r="AT126" s="10">
        <v>0</v>
      </c>
      <c r="AU126" s="10">
        <v>4825.0200000000004</v>
      </c>
    </row>
    <row r="127" spans="1:47">
      <c r="A127" s="9">
        <v>125</v>
      </c>
      <c r="B127" s="9" t="s">
        <v>248</v>
      </c>
      <c r="C127" s="9" t="s">
        <v>249</v>
      </c>
      <c r="D127" s="9" t="s">
        <v>250</v>
      </c>
      <c r="E127" s="9" t="s">
        <v>43</v>
      </c>
      <c r="F127" s="9" t="s">
        <v>197</v>
      </c>
      <c r="G127" s="9" t="s">
        <v>198</v>
      </c>
      <c r="H127" s="9" t="s">
        <v>257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73</v>
      </c>
      <c r="Y127" s="10">
        <v>0</v>
      </c>
      <c r="Z127" s="10">
        <v>0</v>
      </c>
      <c r="AA127" s="10">
        <v>0</v>
      </c>
      <c r="AB127" s="10">
        <v>-36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-37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2958.74270230606</v>
      </c>
      <c r="AT127" s="10">
        <v>0</v>
      </c>
      <c r="AU127" s="10">
        <v>0</v>
      </c>
    </row>
    <row r="128" spans="1:47">
      <c r="A128" s="9">
        <v>126</v>
      </c>
      <c r="B128" s="9" t="s">
        <v>248</v>
      </c>
      <c r="C128" s="9" t="s">
        <v>249</v>
      </c>
      <c r="D128" s="9" t="s">
        <v>250</v>
      </c>
      <c r="E128" s="9" t="s">
        <v>43</v>
      </c>
      <c r="F128" s="9" t="s">
        <v>197</v>
      </c>
      <c r="G128" s="9" t="s">
        <v>198</v>
      </c>
      <c r="H128" s="9" t="s">
        <v>258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-10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80</v>
      </c>
      <c r="Y128" s="10">
        <v>0</v>
      </c>
      <c r="Z128" s="10">
        <v>0</v>
      </c>
      <c r="AA128" s="10">
        <v>0</v>
      </c>
      <c r="AB128" s="10">
        <v>-30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-40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2840.8640904867302</v>
      </c>
      <c r="AT128" s="10">
        <v>0</v>
      </c>
      <c r="AU128" s="10">
        <v>0</v>
      </c>
    </row>
    <row r="129" spans="1:47">
      <c r="A129" s="9">
        <v>127</v>
      </c>
      <c r="B129" s="9" t="s">
        <v>248</v>
      </c>
      <c r="C129" s="9" t="s">
        <v>249</v>
      </c>
      <c r="D129" s="9" t="s">
        <v>250</v>
      </c>
      <c r="E129" s="9" t="s">
        <v>43</v>
      </c>
      <c r="F129" s="9" t="s">
        <v>197</v>
      </c>
      <c r="G129" s="9" t="s">
        <v>198</v>
      </c>
      <c r="H129" s="9" t="s">
        <v>259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38</v>
      </c>
      <c r="Y129" s="10">
        <v>104691.87</v>
      </c>
      <c r="Z129" s="10">
        <v>0</v>
      </c>
      <c r="AA129" s="10">
        <v>0</v>
      </c>
      <c r="AB129" s="10">
        <v>-38</v>
      </c>
      <c r="AC129" s="10">
        <v>-104768.07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2755.0493279504499</v>
      </c>
      <c r="AT129" s="10">
        <v>0</v>
      </c>
      <c r="AU129" s="10">
        <v>76.2</v>
      </c>
    </row>
    <row r="130" spans="1:47">
      <c r="A130" s="9">
        <v>128</v>
      </c>
      <c r="B130" s="9" t="s">
        <v>248</v>
      </c>
      <c r="C130" s="9" t="s">
        <v>249</v>
      </c>
      <c r="D130" s="9" t="s">
        <v>250</v>
      </c>
      <c r="E130" s="9" t="s">
        <v>43</v>
      </c>
      <c r="F130" s="9" t="s">
        <v>197</v>
      </c>
      <c r="G130" s="9" t="s">
        <v>198</v>
      </c>
      <c r="H130" s="9" t="s">
        <v>260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56</v>
      </c>
      <c r="Y130" s="10">
        <v>154282.76</v>
      </c>
      <c r="Z130" s="10">
        <v>0</v>
      </c>
      <c r="AA130" s="10">
        <v>0</v>
      </c>
      <c r="AB130" s="10">
        <v>-19.559999999999999</v>
      </c>
      <c r="AC130" s="10">
        <v>-53927.98</v>
      </c>
      <c r="AD130" s="10">
        <v>0</v>
      </c>
      <c r="AE130" s="10">
        <v>0</v>
      </c>
      <c r="AF130" s="10">
        <v>0</v>
      </c>
      <c r="AG130" s="10">
        <v>0</v>
      </c>
      <c r="AH130" s="10">
        <v>-36.44</v>
      </c>
      <c r="AI130" s="10">
        <v>-100467.07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2755.0493279504499</v>
      </c>
      <c r="AT130" s="10">
        <v>0</v>
      </c>
      <c r="AU130" s="10">
        <v>112.29</v>
      </c>
    </row>
    <row r="131" spans="1:47">
      <c r="A131" s="9">
        <v>129</v>
      </c>
      <c r="B131" s="9" t="s">
        <v>248</v>
      </c>
      <c r="C131" s="9" t="s">
        <v>249</v>
      </c>
      <c r="D131" s="9" t="s">
        <v>250</v>
      </c>
      <c r="E131" s="9" t="s">
        <v>43</v>
      </c>
      <c r="F131" s="9" t="s">
        <v>197</v>
      </c>
      <c r="G131" s="9" t="s">
        <v>198</v>
      </c>
      <c r="H131" s="9" t="s">
        <v>261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76</v>
      </c>
      <c r="Y131" s="10">
        <v>204682.42</v>
      </c>
      <c r="Z131" s="10">
        <v>0</v>
      </c>
      <c r="AA131" s="10">
        <v>0</v>
      </c>
      <c r="AB131" s="10">
        <v>-75</v>
      </c>
      <c r="AC131" s="10">
        <v>-202139.61</v>
      </c>
      <c r="AD131" s="10">
        <v>0</v>
      </c>
      <c r="AE131" s="10">
        <v>0</v>
      </c>
      <c r="AF131" s="10">
        <v>0</v>
      </c>
      <c r="AG131" s="10">
        <v>0</v>
      </c>
      <c r="AH131" s="10">
        <v>-1</v>
      </c>
      <c r="AI131" s="10">
        <v>-2695.19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2693.1898055512002</v>
      </c>
      <c r="AT131" s="10">
        <v>0</v>
      </c>
      <c r="AU131" s="10">
        <v>152.38</v>
      </c>
    </row>
    <row r="132" spans="1:47">
      <c r="A132" s="9">
        <v>130</v>
      </c>
      <c r="B132" s="9" t="s">
        <v>248</v>
      </c>
      <c r="C132" s="9" t="s">
        <v>249</v>
      </c>
      <c r="D132" s="9" t="s">
        <v>250</v>
      </c>
      <c r="E132" s="9" t="s">
        <v>43</v>
      </c>
      <c r="F132" s="9" t="s">
        <v>197</v>
      </c>
      <c r="G132" s="9" t="s">
        <v>198</v>
      </c>
      <c r="H132" s="9" t="s">
        <v>262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64</v>
      </c>
      <c r="Y132" s="10">
        <v>169674.75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-64</v>
      </c>
      <c r="AI132" s="10">
        <v>-169803.09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2651.1680214704902</v>
      </c>
      <c r="AT132" s="10">
        <v>0</v>
      </c>
      <c r="AU132" s="10">
        <v>128.34</v>
      </c>
    </row>
    <row r="133" spans="1:47">
      <c r="A133" s="9">
        <v>131</v>
      </c>
      <c r="B133" s="9" t="s">
        <v>248</v>
      </c>
      <c r="C133" s="9" t="s">
        <v>249</v>
      </c>
      <c r="D133" s="9" t="s">
        <v>250</v>
      </c>
      <c r="E133" s="9" t="s">
        <v>43</v>
      </c>
      <c r="F133" s="9" t="s">
        <v>197</v>
      </c>
      <c r="G133" s="9" t="s">
        <v>198</v>
      </c>
      <c r="H133" s="9" t="s">
        <v>263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67</v>
      </c>
      <c r="Y133" s="10">
        <v>0</v>
      </c>
      <c r="Z133" s="10">
        <v>0</v>
      </c>
      <c r="AA133" s="10">
        <v>0</v>
      </c>
      <c r="AB133" s="10">
        <v>-46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-21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2578.2455086341902</v>
      </c>
      <c r="AT133" s="10">
        <v>0</v>
      </c>
      <c r="AU133" s="10">
        <v>0</v>
      </c>
    </row>
    <row r="134" spans="1:47">
      <c r="A134" s="9">
        <v>132</v>
      </c>
      <c r="B134" s="9" t="s">
        <v>248</v>
      </c>
      <c r="C134" s="9" t="s">
        <v>249</v>
      </c>
      <c r="D134" s="9" t="s">
        <v>250</v>
      </c>
      <c r="E134" s="9" t="s">
        <v>43</v>
      </c>
      <c r="F134" s="9" t="s">
        <v>197</v>
      </c>
      <c r="G134" s="9" t="s">
        <v>198</v>
      </c>
      <c r="H134" s="9" t="s">
        <v>264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64.599999999999994</v>
      </c>
      <c r="Y134" s="10">
        <v>175463.63</v>
      </c>
      <c r="Z134" s="10">
        <v>0</v>
      </c>
      <c r="AA134" s="10">
        <v>0</v>
      </c>
      <c r="AB134" s="10">
        <v>-29.44</v>
      </c>
      <c r="AC134" s="10">
        <v>-80022.649999999994</v>
      </c>
      <c r="AD134" s="10">
        <v>0</v>
      </c>
      <c r="AE134" s="10">
        <v>0</v>
      </c>
      <c r="AF134" s="10">
        <v>0</v>
      </c>
      <c r="AG134" s="10">
        <v>0</v>
      </c>
      <c r="AH134" s="10">
        <v>-35.159999999999997</v>
      </c>
      <c r="AI134" s="10">
        <v>-95570.52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2716.1553300094101</v>
      </c>
      <c r="AT134" s="10">
        <v>0</v>
      </c>
      <c r="AU134" s="10">
        <v>129.54</v>
      </c>
    </row>
    <row r="135" spans="1:47">
      <c r="A135" s="9">
        <v>133</v>
      </c>
      <c r="B135" s="9" t="s">
        <v>248</v>
      </c>
      <c r="C135" s="9" t="s">
        <v>249</v>
      </c>
      <c r="D135" s="9" t="s">
        <v>250</v>
      </c>
      <c r="E135" s="9" t="s">
        <v>43</v>
      </c>
      <c r="F135" s="9" t="s">
        <v>197</v>
      </c>
      <c r="G135" s="9" t="s">
        <v>198</v>
      </c>
      <c r="H135" s="9" t="s">
        <v>232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34</v>
      </c>
      <c r="Y135" s="10">
        <v>90244.45</v>
      </c>
      <c r="Z135" s="10">
        <v>0</v>
      </c>
      <c r="AA135" s="10">
        <v>0</v>
      </c>
      <c r="AB135" s="10">
        <v>-9.16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-24.84</v>
      </c>
      <c r="AI135" s="10">
        <v>-65981.34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2654.2485283311598</v>
      </c>
      <c r="AT135" s="10">
        <v>0</v>
      </c>
      <c r="AU135" s="10">
        <v>-24263.11</v>
      </c>
    </row>
    <row r="136" spans="1:47">
      <c r="A136" s="9">
        <v>134</v>
      </c>
      <c r="B136" s="9" t="s">
        <v>248</v>
      </c>
      <c r="C136" s="9" t="s">
        <v>249</v>
      </c>
      <c r="D136" s="9" t="s">
        <v>250</v>
      </c>
      <c r="E136" s="9" t="s">
        <v>43</v>
      </c>
      <c r="F136" s="9" t="s">
        <v>197</v>
      </c>
      <c r="G136" s="9" t="s">
        <v>198</v>
      </c>
      <c r="H136" s="9" t="s">
        <v>265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32</v>
      </c>
      <c r="Y136" s="10">
        <v>77636</v>
      </c>
      <c r="Z136" s="10">
        <v>0</v>
      </c>
      <c r="AA136" s="10">
        <v>0</v>
      </c>
      <c r="AB136" s="10">
        <v>-32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2426.1250140951101</v>
      </c>
      <c r="AT136" s="10">
        <v>0</v>
      </c>
      <c r="AU136" s="10">
        <v>-77636</v>
      </c>
    </row>
    <row r="137" spans="1:47">
      <c r="A137" s="9">
        <v>135</v>
      </c>
      <c r="B137" s="9" t="s">
        <v>248</v>
      </c>
      <c r="C137" s="9" t="s">
        <v>249</v>
      </c>
      <c r="D137" s="9" t="s">
        <v>250</v>
      </c>
      <c r="E137" s="9" t="s">
        <v>43</v>
      </c>
      <c r="F137" s="9" t="s">
        <v>197</v>
      </c>
      <c r="G137" s="9" t="s">
        <v>198</v>
      </c>
      <c r="H137" s="9" t="s">
        <v>266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32</v>
      </c>
      <c r="Y137" s="10">
        <v>77636</v>
      </c>
      <c r="Z137" s="10">
        <v>0</v>
      </c>
      <c r="AA137" s="10">
        <v>0</v>
      </c>
      <c r="AB137" s="10">
        <v>-2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-30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2426.1250140951101</v>
      </c>
      <c r="AT137" s="10">
        <v>0</v>
      </c>
      <c r="AU137" s="10">
        <v>-77636</v>
      </c>
    </row>
    <row r="138" spans="1:47">
      <c r="A138" s="9">
        <v>136</v>
      </c>
      <c r="B138" s="9" t="s">
        <v>248</v>
      </c>
      <c r="C138" s="9" t="s">
        <v>249</v>
      </c>
      <c r="D138" s="9" t="s">
        <v>250</v>
      </c>
      <c r="E138" s="9" t="s">
        <v>43</v>
      </c>
      <c r="F138" s="9" t="s">
        <v>197</v>
      </c>
      <c r="G138" s="9" t="s">
        <v>198</v>
      </c>
      <c r="H138" s="9" t="s">
        <v>267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25.52</v>
      </c>
      <c r="Y138" s="10">
        <v>0</v>
      </c>
      <c r="Z138" s="10">
        <v>0</v>
      </c>
      <c r="AA138" s="10">
        <v>0</v>
      </c>
      <c r="AB138" s="10">
        <v>-18.84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-6.68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2970.5354295695502</v>
      </c>
      <c r="AT138" s="10">
        <v>0</v>
      </c>
      <c r="AU138" s="10">
        <v>0</v>
      </c>
    </row>
    <row r="139" spans="1:47">
      <c r="A139" s="9">
        <v>137</v>
      </c>
      <c r="B139" s="9" t="s">
        <v>248</v>
      </c>
      <c r="C139" s="9" t="s">
        <v>249</v>
      </c>
      <c r="D139" s="9" t="s">
        <v>250</v>
      </c>
      <c r="E139" s="9" t="s">
        <v>43</v>
      </c>
      <c r="F139" s="9" t="s">
        <v>197</v>
      </c>
      <c r="G139" s="9" t="s">
        <v>198</v>
      </c>
      <c r="H139" s="9" t="s">
        <v>268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12.48</v>
      </c>
      <c r="Y139" s="10">
        <v>0</v>
      </c>
      <c r="Z139" s="10">
        <v>0</v>
      </c>
      <c r="AA139" s="10">
        <v>0</v>
      </c>
      <c r="AB139" s="10">
        <v>-12.48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2970.5354295695502</v>
      </c>
      <c r="AT139" s="10">
        <v>0</v>
      </c>
      <c r="AU139" s="10">
        <v>0</v>
      </c>
    </row>
    <row r="140" spans="1:47">
      <c r="A140" s="9">
        <v>138</v>
      </c>
      <c r="B140" s="9" t="s">
        <v>248</v>
      </c>
      <c r="C140" s="9" t="s">
        <v>249</v>
      </c>
      <c r="D140" s="9" t="s">
        <v>250</v>
      </c>
      <c r="E140" s="9" t="s">
        <v>43</v>
      </c>
      <c r="F140" s="9" t="s">
        <v>197</v>
      </c>
      <c r="G140" s="9" t="s">
        <v>198</v>
      </c>
      <c r="H140" s="9" t="s">
        <v>269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81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-81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2718.39600344257</v>
      </c>
      <c r="AT140" s="10">
        <v>0</v>
      </c>
      <c r="AU140" s="10">
        <v>0</v>
      </c>
    </row>
    <row r="141" spans="1:47">
      <c r="A141" s="9">
        <v>139</v>
      </c>
      <c r="B141" s="9" t="s">
        <v>248</v>
      </c>
      <c r="C141" s="9" t="s">
        <v>249</v>
      </c>
      <c r="D141" s="9" t="s">
        <v>250</v>
      </c>
      <c r="E141" s="9" t="s">
        <v>43</v>
      </c>
      <c r="F141" s="9" t="s">
        <v>197</v>
      </c>
      <c r="G141" s="9" t="s">
        <v>198</v>
      </c>
      <c r="H141" s="9" t="s">
        <v>270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89</v>
      </c>
      <c r="Y141" s="10">
        <v>0</v>
      </c>
      <c r="Z141" s="10">
        <v>0</v>
      </c>
      <c r="AA141" s="10">
        <v>0</v>
      </c>
      <c r="AB141" s="10">
        <v>-56.68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-32.32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2317.9426829546201</v>
      </c>
      <c r="AT141" s="10">
        <v>0</v>
      </c>
      <c r="AU141" s="10">
        <v>0</v>
      </c>
    </row>
    <row r="142" spans="1:47">
      <c r="A142" s="9">
        <v>140</v>
      </c>
      <c r="B142" s="9" t="s">
        <v>248</v>
      </c>
      <c r="C142" s="9" t="s">
        <v>249</v>
      </c>
      <c r="D142" s="9" t="s">
        <v>250</v>
      </c>
      <c r="E142" s="9" t="s">
        <v>43</v>
      </c>
      <c r="F142" s="9" t="s">
        <v>197</v>
      </c>
      <c r="G142" s="9" t="s">
        <v>198</v>
      </c>
      <c r="H142" s="9" t="s">
        <v>271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49</v>
      </c>
      <c r="Y142" s="10">
        <v>0</v>
      </c>
      <c r="Z142" s="10">
        <v>0</v>
      </c>
      <c r="AA142" s="10">
        <v>0</v>
      </c>
      <c r="AB142" s="10">
        <v>-25.52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-23.48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2682.9616766783902</v>
      </c>
      <c r="AT142" s="10">
        <v>0</v>
      </c>
      <c r="AU142" s="10">
        <v>0</v>
      </c>
    </row>
    <row r="143" spans="1:47">
      <c r="A143" s="9">
        <v>141</v>
      </c>
      <c r="B143" s="9" t="s">
        <v>248</v>
      </c>
      <c r="C143" s="9" t="s">
        <v>249</v>
      </c>
      <c r="D143" s="9" t="s">
        <v>250</v>
      </c>
      <c r="E143" s="9" t="s">
        <v>43</v>
      </c>
      <c r="F143" s="9" t="s">
        <v>197</v>
      </c>
      <c r="G143" s="9" t="s">
        <v>198</v>
      </c>
      <c r="H143" s="9" t="s">
        <v>272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-0.32</v>
      </c>
      <c r="Q143" s="10">
        <v>0</v>
      </c>
      <c r="R143" s="10">
        <v>0.16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64</v>
      </c>
      <c r="Y143" s="10">
        <v>0</v>
      </c>
      <c r="Z143" s="10">
        <v>0</v>
      </c>
      <c r="AA143" s="10">
        <v>0</v>
      </c>
      <c r="AB143" s="10">
        <v>-27.32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-36.520000000000003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2682.9616766783902</v>
      </c>
      <c r="AT143" s="10">
        <v>0</v>
      </c>
      <c r="AU143" s="10">
        <v>0</v>
      </c>
    </row>
    <row r="144" spans="1:47">
      <c r="A144" s="9">
        <v>142</v>
      </c>
      <c r="B144" s="9" t="s">
        <v>248</v>
      </c>
      <c r="C144" s="9" t="s">
        <v>249</v>
      </c>
      <c r="D144" s="9" t="s">
        <v>250</v>
      </c>
      <c r="E144" s="9" t="s">
        <v>43</v>
      </c>
      <c r="F144" s="9" t="s">
        <v>197</v>
      </c>
      <c r="G144" s="9" t="s">
        <v>198</v>
      </c>
      <c r="H144" s="9" t="s">
        <v>234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21</v>
      </c>
      <c r="Y144" s="10">
        <v>0</v>
      </c>
      <c r="Z144" s="10">
        <v>0</v>
      </c>
      <c r="AA144" s="10">
        <v>0</v>
      </c>
      <c r="AB144" s="10">
        <v>-21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2566.2107493047702</v>
      </c>
      <c r="AT144" s="10">
        <v>0</v>
      </c>
      <c r="AU144" s="10">
        <v>0</v>
      </c>
    </row>
    <row r="145" spans="1:47">
      <c r="A145" s="9">
        <v>143</v>
      </c>
      <c r="B145" s="9" t="s">
        <v>248</v>
      </c>
      <c r="C145" s="9" t="s">
        <v>249</v>
      </c>
      <c r="D145" s="9" t="s">
        <v>250</v>
      </c>
      <c r="E145" s="9" t="s">
        <v>43</v>
      </c>
      <c r="F145" s="9" t="s">
        <v>197</v>
      </c>
      <c r="G145" s="9" t="s">
        <v>198</v>
      </c>
      <c r="H145" s="9" t="s">
        <v>273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-0.16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40</v>
      </c>
      <c r="Y145" s="10">
        <v>0</v>
      </c>
      <c r="Z145" s="10">
        <v>0</v>
      </c>
      <c r="AA145" s="10">
        <v>0</v>
      </c>
      <c r="AB145" s="10">
        <v>-34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-5.84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2566.2107493047702</v>
      </c>
      <c r="AT145" s="10">
        <v>0</v>
      </c>
      <c r="AU145" s="10">
        <v>0</v>
      </c>
    </row>
    <row r="146" spans="1:47">
      <c r="A146" s="9">
        <v>144</v>
      </c>
      <c r="B146" s="9" t="s">
        <v>248</v>
      </c>
      <c r="C146" s="9" t="s">
        <v>249</v>
      </c>
      <c r="D146" s="9" t="s">
        <v>250</v>
      </c>
      <c r="E146" s="9" t="s">
        <v>43</v>
      </c>
      <c r="F146" s="9" t="s">
        <v>197</v>
      </c>
      <c r="G146" s="9" t="s">
        <v>198</v>
      </c>
      <c r="H146" s="9" t="s">
        <v>235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43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-36.159999999999997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6.84</v>
      </c>
      <c r="AS146" s="10">
        <v>2350.5929013772802</v>
      </c>
      <c r="AT146" s="10">
        <v>16078.055445420599</v>
      </c>
      <c r="AU146" s="10">
        <v>16078.055445420599</v>
      </c>
    </row>
    <row r="147" spans="1:47">
      <c r="A147" s="9">
        <v>145</v>
      </c>
      <c r="B147" s="9" t="s">
        <v>248</v>
      </c>
      <c r="C147" s="9" t="s">
        <v>249</v>
      </c>
      <c r="D147" s="9" t="s">
        <v>250</v>
      </c>
      <c r="E147" s="9" t="s">
        <v>43</v>
      </c>
      <c r="F147" s="9" t="s">
        <v>197</v>
      </c>
      <c r="G147" s="9" t="s">
        <v>198</v>
      </c>
      <c r="H147" s="9" t="s">
        <v>274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81.599999999999994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81.599999999999994</v>
      </c>
      <c r="AS147" s="10">
        <v>0</v>
      </c>
      <c r="AT147" s="10">
        <v>0</v>
      </c>
      <c r="AU147" s="10">
        <v>0</v>
      </c>
    </row>
    <row r="148" spans="1:47">
      <c r="A148" s="9">
        <v>146</v>
      </c>
      <c r="B148" s="9" t="s">
        <v>275</v>
      </c>
      <c r="C148" s="9" t="s">
        <v>276</v>
      </c>
      <c r="D148" s="9" t="s">
        <v>277</v>
      </c>
      <c r="E148" s="9" t="s">
        <v>43</v>
      </c>
      <c r="F148" s="9" t="s">
        <v>197</v>
      </c>
      <c r="G148" s="9" t="s">
        <v>198</v>
      </c>
      <c r="H148" s="9" t="s">
        <v>278</v>
      </c>
      <c r="I148" s="10">
        <v>0</v>
      </c>
      <c r="J148" s="10">
        <v>3562.5487319137801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-5</v>
      </c>
      <c r="Q148" s="10">
        <v>-17812.759999999998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5</v>
      </c>
      <c r="AI148" s="10">
        <v>17812.759999999998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3562.5487319137801</v>
      </c>
      <c r="AT148" s="10">
        <v>0</v>
      </c>
      <c r="AU148" s="10">
        <v>0</v>
      </c>
    </row>
    <row r="149" spans="1:47">
      <c r="A149" s="9">
        <v>147</v>
      </c>
      <c r="B149" s="9" t="s">
        <v>275</v>
      </c>
      <c r="C149" s="9" t="s">
        <v>276</v>
      </c>
      <c r="D149" s="9" t="s">
        <v>277</v>
      </c>
      <c r="E149" s="9" t="s">
        <v>43</v>
      </c>
      <c r="F149" s="9" t="s">
        <v>197</v>
      </c>
      <c r="G149" s="9" t="s">
        <v>198</v>
      </c>
      <c r="H149" s="9" t="s">
        <v>279</v>
      </c>
      <c r="I149" s="10">
        <v>2</v>
      </c>
      <c r="J149" s="10">
        <v>3126.71692661116</v>
      </c>
      <c r="K149" s="10">
        <v>6253.4338532223301</v>
      </c>
      <c r="L149" s="10">
        <v>0</v>
      </c>
      <c r="M149" s="10">
        <v>0</v>
      </c>
      <c r="N149" s="10">
        <v>0</v>
      </c>
      <c r="O149" s="10">
        <v>0</v>
      </c>
      <c r="P149" s="10">
        <v>-2</v>
      </c>
      <c r="Q149" s="10">
        <v>-6436.29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3126.71692661116</v>
      </c>
      <c r="AT149" s="10">
        <v>0</v>
      </c>
      <c r="AU149" s="10">
        <v>182.85614677766199</v>
      </c>
    </row>
    <row r="150" spans="1:47">
      <c r="A150" s="9">
        <v>148</v>
      </c>
      <c r="B150" s="9" t="s">
        <v>275</v>
      </c>
      <c r="C150" s="9" t="s">
        <v>276</v>
      </c>
      <c r="D150" s="9" t="s">
        <v>277</v>
      </c>
      <c r="E150" s="9" t="s">
        <v>43</v>
      </c>
      <c r="F150" s="9" t="s">
        <v>197</v>
      </c>
      <c r="G150" s="9" t="s">
        <v>198</v>
      </c>
      <c r="H150" s="9" t="s">
        <v>280</v>
      </c>
      <c r="I150" s="10">
        <v>3.68</v>
      </c>
      <c r="J150" s="10">
        <v>3592.0338117291799</v>
      </c>
      <c r="K150" s="10">
        <v>13218.6844271634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-3.68</v>
      </c>
      <c r="AI150" s="10">
        <v>-13218.68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3592.0338117291799</v>
      </c>
      <c r="AT150" s="10">
        <v>0</v>
      </c>
      <c r="AU150" s="10">
        <v>-4.4271634022952002E-3</v>
      </c>
    </row>
    <row r="151" spans="1:47">
      <c r="A151" s="9">
        <v>149</v>
      </c>
      <c r="B151" s="9" t="s">
        <v>275</v>
      </c>
      <c r="C151" s="9" t="s">
        <v>276</v>
      </c>
      <c r="D151" s="9" t="s">
        <v>277</v>
      </c>
      <c r="E151" s="9" t="s">
        <v>43</v>
      </c>
      <c r="F151" s="9" t="s">
        <v>197</v>
      </c>
      <c r="G151" s="9" t="s">
        <v>198</v>
      </c>
      <c r="H151" s="9" t="s">
        <v>281</v>
      </c>
      <c r="I151" s="10">
        <v>4.76</v>
      </c>
      <c r="J151" s="10">
        <v>4006.9068292769498</v>
      </c>
      <c r="K151" s="10">
        <v>19072.8765073582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-4.76</v>
      </c>
      <c r="AC151" s="10">
        <v>-19390.88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4006.9068292769498</v>
      </c>
      <c r="AT151" s="10">
        <v>0</v>
      </c>
      <c r="AU151" s="10">
        <v>318.003492641712</v>
      </c>
    </row>
    <row r="152" spans="1:47">
      <c r="A152" s="9">
        <v>150</v>
      </c>
      <c r="B152" s="9" t="s">
        <v>275</v>
      </c>
      <c r="C152" s="9" t="s">
        <v>276</v>
      </c>
      <c r="D152" s="9" t="s">
        <v>277</v>
      </c>
      <c r="E152" s="9" t="s">
        <v>43</v>
      </c>
      <c r="F152" s="9" t="s">
        <v>197</v>
      </c>
      <c r="G152" s="9" t="s">
        <v>198</v>
      </c>
      <c r="H152" s="9" t="s">
        <v>282</v>
      </c>
      <c r="I152" s="10">
        <v>91</v>
      </c>
      <c r="J152" s="10">
        <v>3719.8252745376399</v>
      </c>
      <c r="K152" s="10">
        <v>338504.09998292499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-91</v>
      </c>
      <c r="AC152" s="10">
        <v>-338504.09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3719.8252745376399</v>
      </c>
      <c r="AT152" s="10">
        <v>0</v>
      </c>
      <c r="AU152" s="10">
        <v>-9.9829257511933906E-3</v>
      </c>
    </row>
    <row r="153" spans="1:47">
      <c r="A153" s="9">
        <v>151</v>
      </c>
      <c r="B153" s="9" t="s">
        <v>275</v>
      </c>
      <c r="C153" s="9" t="s">
        <v>276</v>
      </c>
      <c r="D153" s="9" t="s">
        <v>277</v>
      </c>
      <c r="E153" s="9" t="s">
        <v>43</v>
      </c>
      <c r="F153" s="9" t="s">
        <v>197</v>
      </c>
      <c r="G153" s="9" t="s">
        <v>198</v>
      </c>
      <c r="H153" s="9" t="s">
        <v>283</v>
      </c>
      <c r="I153" s="10">
        <v>137</v>
      </c>
      <c r="J153" s="10">
        <v>3719.8300736686401</v>
      </c>
      <c r="K153" s="10">
        <v>509616.72009260399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-53</v>
      </c>
      <c r="AC153" s="10">
        <v>-197150.99</v>
      </c>
      <c r="AD153" s="10">
        <v>0</v>
      </c>
      <c r="AE153" s="10">
        <v>0</v>
      </c>
      <c r="AF153" s="10">
        <v>0</v>
      </c>
      <c r="AG153" s="10">
        <v>0</v>
      </c>
      <c r="AH153" s="10">
        <v>-84</v>
      </c>
      <c r="AI153" s="10">
        <v>-312465.71999999997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3719.8300736686401</v>
      </c>
      <c r="AT153" s="10">
        <v>0</v>
      </c>
      <c r="AU153" s="10">
        <v>-1.0092604449598801E-2</v>
      </c>
    </row>
    <row r="154" spans="1:47">
      <c r="A154" s="9">
        <v>152</v>
      </c>
      <c r="B154" s="9" t="s">
        <v>275</v>
      </c>
      <c r="C154" s="9" t="s">
        <v>276</v>
      </c>
      <c r="D154" s="9" t="s">
        <v>277</v>
      </c>
      <c r="E154" s="9" t="s">
        <v>43</v>
      </c>
      <c r="F154" s="9" t="s">
        <v>197</v>
      </c>
      <c r="G154" s="9" t="s">
        <v>198</v>
      </c>
      <c r="H154" s="9" t="s">
        <v>284</v>
      </c>
      <c r="I154" s="10">
        <v>122</v>
      </c>
      <c r="J154" s="10">
        <v>3870.9833400675402</v>
      </c>
      <c r="K154" s="10">
        <v>472259.96748823998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-122</v>
      </c>
      <c r="AC154" s="10">
        <v>-472259.97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3870.9833400675402</v>
      </c>
      <c r="AT154" s="10">
        <v>0</v>
      </c>
      <c r="AU154" s="10">
        <v>2.5117591750721201E-3</v>
      </c>
    </row>
    <row r="155" spans="1:47">
      <c r="A155" s="9">
        <v>153</v>
      </c>
      <c r="B155" s="9" t="s">
        <v>275</v>
      </c>
      <c r="C155" s="9" t="s">
        <v>276</v>
      </c>
      <c r="D155" s="9" t="s">
        <v>277</v>
      </c>
      <c r="E155" s="9" t="s">
        <v>43</v>
      </c>
      <c r="F155" s="9" t="s">
        <v>197</v>
      </c>
      <c r="G155" s="9" t="s">
        <v>198</v>
      </c>
      <c r="H155" s="9" t="s">
        <v>285</v>
      </c>
      <c r="I155" s="10">
        <v>113</v>
      </c>
      <c r="J155" s="10">
        <v>3548.07069585003</v>
      </c>
      <c r="K155" s="10">
        <v>400931.98863105301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-4.24</v>
      </c>
      <c r="AC155" s="10">
        <v>-15851.34</v>
      </c>
      <c r="AD155" s="10">
        <v>0</v>
      </c>
      <c r="AE155" s="10">
        <v>0</v>
      </c>
      <c r="AF155" s="10">
        <v>0</v>
      </c>
      <c r="AG155" s="10">
        <v>0</v>
      </c>
      <c r="AH155" s="10">
        <v>-108.76</v>
      </c>
      <c r="AI155" s="10">
        <v>-406601.82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3548.07069585003</v>
      </c>
      <c r="AT155" s="10">
        <v>0</v>
      </c>
      <c r="AU155" s="10">
        <v>21521.1713689465</v>
      </c>
    </row>
    <row r="156" spans="1:47">
      <c r="A156" s="9">
        <v>154</v>
      </c>
      <c r="B156" s="9" t="s">
        <v>275</v>
      </c>
      <c r="C156" s="9" t="s">
        <v>276</v>
      </c>
      <c r="D156" s="9" t="s">
        <v>277</v>
      </c>
      <c r="E156" s="9" t="s">
        <v>43</v>
      </c>
      <c r="F156" s="9" t="s">
        <v>197</v>
      </c>
      <c r="G156" s="9" t="s">
        <v>198</v>
      </c>
      <c r="H156" s="9" t="s">
        <v>286</v>
      </c>
      <c r="I156" s="10">
        <v>50.52</v>
      </c>
      <c r="J156" s="10">
        <v>3933.7445404406399</v>
      </c>
      <c r="K156" s="10">
        <v>198732.774183061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-50.52</v>
      </c>
      <c r="AI156" s="10">
        <v>-198732.77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3933.7445404406399</v>
      </c>
      <c r="AT156" s="10">
        <v>0</v>
      </c>
      <c r="AU156" s="10">
        <v>-4.18306138333366E-3</v>
      </c>
    </row>
    <row r="157" spans="1:47">
      <c r="A157" s="9">
        <v>155</v>
      </c>
      <c r="B157" s="9" t="s">
        <v>275</v>
      </c>
      <c r="C157" s="9" t="s">
        <v>276</v>
      </c>
      <c r="D157" s="9" t="s">
        <v>277</v>
      </c>
      <c r="E157" s="9" t="s">
        <v>43</v>
      </c>
      <c r="F157" s="9" t="s">
        <v>197</v>
      </c>
      <c r="G157" s="9" t="s">
        <v>198</v>
      </c>
      <c r="H157" s="9" t="s">
        <v>287</v>
      </c>
      <c r="I157" s="10">
        <v>27.4</v>
      </c>
      <c r="J157" s="10">
        <v>3933.7232130976399</v>
      </c>
      <c r="K157" s="10">
        <v>107784.01603887499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-27.4</v>
      </c>
      <c r="AC157" s="10">
        <v>-107784.01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3933.7232130976399</v>
      </c>
      <c r="AT157" s="10">
        <v>0</v>
      </c>
      <c r="AU157" s="10">
        <v>-6.0388754718793004E-3</v>
      </c>
    </row>
    <row r="158" spans="1:47">
      <c r="A158" s="9">
        <v>156</v>
      </c>
      <c r="B158" s="9" t="s">
        <v>275</v>
      </c>
      <c r="C158" s="9" t="s">
        <v>276</v>
      </c>
      <c r="D158" s="9" t="s">
        <v>277</v>
      </c>
      <c r="E158" s="9" t="s">
        <v>43</v>
      </c>
      <c r="F158" s="9" t="s">
        <v>197</v>
      </c>
      <c r="G158" s="9" t="s">
        <v>198</v>
      </c>
      <c r="H158" s="9" t="s">
        <v>288</v>
      </c>
      <c r="I158" s="10">
        <v>24</v>
      </c>
      <c r="J158" s="10">
        <v>3806.1780038410102</v>
      </c>
      <c r="K158" s="10">
        <v>91348.272092184401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-24</v>
      </c>
      <c r="AI158" s="10">
        <v>-91348.27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3806.1780038410102</v>
      </c>
      <c r="AT158" s="10">
        <v>0</v>
      </c>
      <c r="AU158" s="10">
        <v>-2.0921844656224299E-3</v>
      </c>
    </row>
    <row r="159" spans="1:47">
      <c r="A159" s="9">
        <v>157</v>
      </c>
      <c r="B159" s="9" t="s">
        <v>275</v>
      </c>
      <c r="C159" s="9" t="s">
        <v>276</v>
      </c>
      <c r="D159" s="9" t="s">
        <v>277</v>
      </c>
      <c r="E159" s="9" t="s">
        <v>43</v>
      </c>
      <c r="F159" s="9" t="s">
        <v>197</v>
      </c>
      <c r="G159" s="9" t="s">
        <v>198</v>
      </c>
      <c r="H159" s="9" t="s">
        <v>289</v>
      </c>
      <c r="I159" s="10">
        <v>47</v>
      </c>
      <c r="J159" s="10">
        <v>3806.1538815010099</v>
      </c>
      <c r="K159" s="10">
        <v>178889.23243054701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-47</v>
      </c>
      <c r="AC159" s="10">
        <v>-178889.23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3806.1538815010099</v>
      </c>
      <c r="AT159" s="10">
        <v>0</v>
      </c>
      <c r="AU159" s="10">
        <v>-2.4305479118439202E-3</v>
      </c>
    </row>
    <row r="160" spans="1:47">
      <c r="A160" s="9">
        <v>158</v>
      </c>
      <c r="B160" s="9" t="s">
        <v>275</v>
      </c>
      <c r="C160" s="9" t="s">
        <v>276</v>
      </c>
      <c r="D160" s="9" t="s">
        <v>277</v>
      </c>
      <c r="E160" s="9" t="s">
        <v>43</v>
      </c>
      <c r="F160" s="9" t="s">
        <v>197</v>
      </c>
      <c r="G160" s="9" t="s">
        <v>198</v>
      </c>
      <c r="H160" s="9" t="s">
        <v>200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12</v>
      </c>
      <c r="Y160" s="10">
        <v>34253.4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-12</v>
      </c>
      <c r="AI160" s="10">
        <v>-34253.4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2854.4503830465701</v>
      </c>
      <c r="AT160" s="10">
        <v>0</v>
      </c>
      <c r="AU160" s="10">
        <v>0</v>
      </c>
    </row>
    <row r="161" spans="1:47">
      <c r="A161" s="9">
        <v>159</v>
      </c>
      <c r="B161" s="9" t="s">
        <v>275</v>
      </c>
      <c r="C161" s="9" t="s">
        <v>276</v>
      </c>
      <c r="D161" s="9" t="s">
        <v>277</v>
      </c>
      <c r="E161" s="9" t="s">
        <v>43</v>
      </c>
      <c r="F161" s="9" t="s">
        <v>197</v>
      </c>
      <c r="G161" s="9" t="s">
        <v>198</v>
      </c>
      <c r="H161" s="9" t="s">
        <v>290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77</v>
      </c>
      <c r="Y161" s="10">
        <v>219792.68</v>
      </c>
      <c r="Z161" s="10">
        <v>0</v>
      </c>
      <c r="AA161" s="10">
        <v>0</v>
      </c>
      <c r="AB161" s="10">
        <v>-77</v>
      </c>
      <c r="AC161" s="10">
        <v>-219792.67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2854.4503830465701</v>
      </c>
      <c r="AT161" s="10">
        <v>0</v>
      </c>
      <c r="AU161" s="10">
        <v>-0.01</v>
      </c>
    </row>
    <row r="162" spans="1:47">
      <c r="A162" s="9">
        <v>160</v>
      </c>
      <c r="B162" s="9" t="s">
        <v>275</v>
      </c>
      <c r="C162" s="9" t="s">
        <v>276</v>
      </c>
      <c r="D162" s="9" t="s">
        <v>277</v>
      </c>
      <c r="E162" s="9" t="s">
        <v>43</v>
      </c>
      <c r="F162" s="9" t="s">
        <v>197</v>
      </c>
      <c r="G162" s="9" t="s">
        <v>198</v>
      </c>
      <c r="H162" s="9" t="s">
        <v>201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57</v>
      </c>
      <c r="Y162" s="10">
        <v>153350.37</v>
      </c>
      <c r="Z162" s="10">
        <v>0</v>
      </c>
      <c r="AA162" s="10">
        <v>0</v>
      </c>
      <c r="AB162" s="10">
        <v>-4.28</v>
      </c>
      <c r="AC162" s="10">
        <v>-11514.73</v>
      </c>
      <c r="AD162" s="10">
        <v>0</v>
      </c>
      <c r="AE162" s="10">
        <v>0</v>
      </c>
      <c r="AF162" s="10">
        <v>0</v>
      </c>
      <c r="AG162" s="10">
        <v>0</v>
      </c>
      <c r="AH162" s="10">
        <v>-52.72</v>
      </c>
      <c r="AI162" s="10">
        <v>-141835.64000000001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2690.3574375377998</v>
      </c>
      <c r="AT162" s="10">
        <v>0</v>
      </c>
      <c r="AU162" s="10">
        <v>0</v>
      </c>
    </row>
    <row r="163" spans="1:47">
      <c r="A163" s="9">
        <v>161</v>
      </c>
      <c r="B163" s="9" t="s">
        <v>275</v>
      </c>
      <c r="C163" s="9" t="s">
        <v>276</v>
      </c>
      <c r="D163" s="9" t="s">
        <v>277</v>
      </c>
      <c r="E163" s="9" t="s">
        <v>43</v>
      </c>
      <c r="F163" s="9" t="s">
        <v>197</v>
      </c>
      <c r="G163" s="9" t="s">
        <v>198</v>
      </c>
      <c r="H163" s="9" t="s">
        <v>291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22</v>
      </c>
      <c r="Y163" s="10">
        <v>59187.86</v>
      </c>
      <c r="Z163" s="10">
        <v>0</v>
      </c>
      <c r="AA163" s="10">
        <v>0</v>
      </c>
      <c r="AB163" s="10">
        <v>-22</v>
      </c>
      <c r="AC163" s="10">
        <v>-59187.86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2690.3574375377998</v>
      </c>
      <c r="AT163" s="10">
        <v>0</v>
      </c>
      <c r="AU163" s="10">
        <v>0</v>
      </c>
    </row>
    <row r="164" spans="1:47">
      <c r="A164" s="9">
        <v>162</v>
      </c>
      <c r="B164" s="9" t="s">
        <v>275</v>
      </c>
      <c r="C164" s="9" t="s">
        <v>276</v>
      </c>
      <c r="D164" s="9" t="s">
        <v>277</v>
      </c>
      <c r="E164" s="9" t="s">
        <v>43</v>
      </c>
      <c r="F164" s="9" t="s">
        <v>197</v>
      </c>
      <c r="G164" s="9" t="s">
        <v>198</v>
      </c>
      <c r="H164" s="9" t="s">
        <v>292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18</v>
      </c>
      <c r="Y164" s="10">
        <v>48426.43</v>
      </c>
      <c r="Z164" s="10">
        <v>0</v>
      </c>
      <c r="AA164" s="10">
        <v>0</v>
      </c>
      <c r="AB164" s="10">
        <v>-18</v>
      </c>
      <c r="AC164" s="10">
        <v>-48426.43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2690.3574375377998</v>
      </c>
      <c r="AT164" s="10">
        <v>0</v>
      </c>
      <c r="AU164" s="10">
        <v>0</v>
      </c>
    </row>
    <row r="165" spans="1:47">
      <c r="A165" s="9">
        <v>163</v>
      </c>
      <c r="B165" s="9" t="s">
        <v>275</v>
      </c>
      <c r="C165" s="9" t="s">
        <v>276</v>
      </c>
      <c r="D165" s="9" t="s">
        <v>277</v>
      </c>
      <c r="E165" s="9" t="s">
        <v>43</v>
      </c>
      <c r="F165" s="9" t="s">
        <v>197</v>
      </c>
      <c r="G165" s="9" t="s">
        <v>198</v>
      </c>
      <c r="H165" s="9" t="s">
        <v>202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-170.01</v>
      </c>
      <c r="Q165" s="10">
        <v>-228693.83</v>
      </c>
      <c r="R165" s="10">
        <v>85.004999999999995</v>
      </c>
      <c r="S165" s="10">
        <v>228693.83</v>
      </c>
      <c r="T165" s="10">
        <v>0</v>
      </c>
      <c r="U165" s="10">
        <v>0</v>
      </c>
      <c r="V165" s="10">
        <v>0</v>
      </c>
      <c r="W165" s="10">
        <v>0</v>
      </c>
      <c r="X165" s="10">
        <v>8</v>
      </c>
      <c r="Y165" s="10">
        <v>21522.86</v>
      </c>
      <c r="Z165" s="10">
        <v>0</v>
      </c>
      <c r="AA165" s="10">
        <v>0</v>
      </c>
      <c r="AB165" s="10">
        <v>-8</v>
      </c>
      <c r="AC165" s="10">
        <v>-21522.85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85.004999999999995</v>
      </c>
      <c r="AQ165" s="10">
        <v>228693.83</v>
      </c>
      <c r="AR165" s="10">
        <v>0</v>
      </c>
      <c r="AS165" s="10">
        <v>2690.3574375377998</v>
      </c>
      <c r="AT165" s="10">
        <v>0</v>
      </c>
      <c r="AU165" s="10">
        <v>-228693.84</v>
      </c>
    </row>
    <row r="166" spans="1:47">
      <c r="A166" s="9">
        <v>164</v>
      </c>
      <c r="B166" s="9" t="s">
        <v>275</v>
      </c>
      <c r="C166" s="9" t="s">
        <v>276</v>
      </c>
      <c r="D166" s="9" t="s">
        <v>277</v>
      </c>
      <c r="E166" s="9" t="s">
        <v>43</v>
      </c>
      <c r="F166" s="9" t="s">
        <v>197</v>
      </c>
      <c r="G166" s="9" t="s">
        <v>198</v>
      </c>
      <c r="H166" s="9" t="s">
        <v>204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80</v>
      </c>
      <c r="Y166" s="10">
        <v>215793.9</v>
      </c>
      <c r="Z166" s="10">
        <v>-40</v>
      </c>
      <c r="AA166" s="10">
        <v>-107896.95</v>
      </c>
      <c r="AB166" s="10">
        <v>-40</v>
      </c>
      <c r="AC166" s="10">
        <v>-108090.75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2697.4238198313301</v>
      </c>
      <c r="AT166" s="10">
        <v>0</v>
      </c>
      <c r="AU166" s="10">
        <v>193.8</v>
      </c>
    </row>
    <row r="167" spans="1:47">
      <c r="A167" s="9">
        <v>165</v>
      </c>
      <c r="B167" s="9" t="s">
        <v>275</v>
      </c>
      <c r="C167" s="9" t="s">
        <v>276</v>
      </c>
      <c r="D167" s="9" t="s">
        <v>277</v>
      </c>
      <c r="E167" s="9" t="s">
        <v>43</v>
      </c>
      <c r="F167" s="9" t="s">
        <v>197</v>
      </c>
      <c r="G167" s="9" t="s">
        <v>198</v>
      </c>
      <c r="H167" s="9" t="s">
        <v>293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40</v>
      </c>
      <c r="Y167" s="10">
        <v>137060.26</v>
      </c>
      <c r="Z167" s="10">
        <v>0</v>
      </c>
      <c r="AA167" s="10">
        <v>0</v>
      </c>
      <c r="AB167" s="10">
        <v>-40</v>
      </c>
      <c r="AC167" s="10">
        <v>-137060.26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3426.5065296192502</v>
      </c>
      <c r="AT167" s="10">
        <v>0</v>
      </c>
      <c r="AU167" s="10">
        <v>0</v>
      </c>
    </row>
    <row r="168" spans="1:47">
      <c r="A168" s="9">
        <v>166</v>
      </c>
      <c r="B168" s="9" t="s">
        <v>275</v>
      </c>
      <c r="C168" s="9" t="s">
        <v>276</v>
      </c>
      <c r="D168" s="9" t="s">
        <v>277</v>
      </c>
      <c r="E168" s="9" t="s">
        <v>43</v>
      </c>
      <c r="F168" s="9" t="s">
        <v>197</v>
      </c>
      <c r="G168" s="9" t="s">
        <v>198</v>
      </c>
      <c r="H168" s="9" t="s">
        <v>294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114</v>
      </c>
      <c r="Y168" s="10">
        <v>390621.74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-114</v>
      </c>
      <c r="AI168" s="10">
        <v>-390621.74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3426.5065296192502</v>
      </c>
      <c r="AT168" s="10">
        <v>0</v>
      </c>
      <c r="AU168" s="10">
        <v>0</v>
      </c>
    </row>
    <row r="169" spans="1:47">
      <c r="A169" s="9">
        <v>167</v>
      </c>
      <c r="B169" s="9" t="s">
        <v>275</v>
      </c>
      <c r="C169" s="9" t="s">
        <v>276</v>
      </c>
      <c r="D169" s="9" t="s">
        <v>277</v>
      </c>
      <c r="E169" s="9" t="s">
        <v>43</v>
      </c>
      <c r="F169" s="9" t="s">
        <v>197</v>
      </c>
      <c r="G169" s="9" t="s">
        <v>198</v>
      </c>
      <c r="H169" s="9" t="s">
        <v>295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18</v>
      </c>
      <c r="Y169" s="10">
        <v>0</v>
      </c>
      <c r="Z169" s="10">
        <v>0</v>
      </c>
      <c r="AA169" s="10">
        <v>0</v>
      </c>
      <c r="AB169" s="10">
        <v>-18</v>
      </c>
      <c r="AC169" s="10">
        <v>-48910.03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2717.2237511255298</v>
      </c>
      <c r="AT169" s="10">
        <v>0</v>
      </c>
      <c r="AU169" s="10">
        <v>48910.03</v>
      </c>
    </row>
    <row r="170" spans="1:47">
      <c r="A170" s="9">
        <v>168</v>
      </c>
      <c r="B170" s="9" t="s">
        <v>275</v>
      </c>
      <c r="C170" s="9" t="s">
        <v>276</v>
      </c>
      <c r="D170" s="9" t="s">
        <v>277</v>
      </c>
      <c r="E170" s="9" t="s">
        <v>43</v>
      </c>
      <c r="F170" s="9" t="s">
        <v>197</v>
      </c>
      <c r="G170" s="9" t="s">
        <v>198</v>
      </c>
      <c r="H170" s="9" t="s">
        <v>296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94</v>
      </c>
      <c r="Y170" s="10">
        <v>0</v>
      </c>
      <c r="Z170" s="10">
        <v>0</v>
      </c>
      <c r="AA170" s="10">
        <v>0</v>
      </c>
      <c r="AB170" s="10">
        <v>-88.6</v>
      </c>
      <c r="AC170" s="10">
        <v>-240746.04</v>
      </c>
      <c r="AD170" s="10">
        <v>0</v>
      </c>
      <c r="AE170" s="10">
        <v>0</v>
      </c>
      <c r="AF170" s="10">
        <v>0</v>
      </c>
      <c r="AG170" s="10">
        <v>0</v>
      </c>
      <c r="AH170" s="10">
        <v>-5.4</v>
      </c>
      <c r="AI170" s="10">
        <v>-14673.01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2717.2237511255298</v>
      </c>
      <c r="AT170" s="10">
        <v>0</v>
      </c>
      <c r="AU170" s="10">
        <v>255419.05</v>
      </c>
    </row>
    <row r="171" spans="1:47">
      <c r="A171" s="9">
        <v>169</v>
      </c>
      <c r="B171" s="9" t="s">
        <v>275</v>
      </c>
      <c r="C171" s="9" t="s">
        <v>276</v>
      </c>
      <c r="D171" s="9" t="s">
        <v>277</v>
      </c>
      <c r="E171" s="9" t="s">
        <v>43</v>
      </c>
      <c r="F171" s="9" t="s">
        <v>197</v>
      </c>
      <c r="G171" s="9" t="s">
        <v>198</v>
      </c>
      <c r="H171" s="9" t="s">
        <v>297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8</v>
      </c>
      <c r="Y171" s="10">
        <v>0</v>
      </c>
      <c r="Z171" s="10">
        <v>0</v>
      </c>
      <c r="AA171" s="10">
        <v>0</v>
      </c>
      <c r="AB171" s="10">
        <v>-8</v>
      </c>
      <c r="AC171" s="10">
        <v>-21737.79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2717.2237511255298</v>
      </c>
      <c r="AT171" s="10">
        <v>0</v>
      </c>
      <c r="AU171" s="10">
        <v>21737.79</v>
      </c>
    </row>
    <row r="172" spans="1:47">
      <c r="A172" s="9">
        <v>170</v>
      </c>
      <c r="B172" s="9" t="s">
        <v>275</v>
      </c>
      <c r="C172" s="9" t="s">
        <v>276</v>
      </c>
      <c r="D172" s="9" t="s">
        <v>277</v>
      </c>
      <c r="E172" s="9" t="s">
        <v>43</v>
      </c>
      <c r="F172" s="9" t="s">
        <v>197</v>
      </c>
      <c r="G172" s="9" t="s">
        <v>198</v>
      </c>
      <c r="H172" s="9" t="s">
        <v>298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118</v>
      </c>
      <c r="Y172" s="10">
        <v>0</v>
      </c>
      <c r="Z172" s="10">
        <v>0</v>
      </c>
      <c r="AA172" s="10">
        <v>0</v>
      </c>
      <c r="AB172" s="10">
        <v>-44.72</v>
      </c>
      <c r="AC172" s="10">
        <v>-121514.26</v>
      </c>
      <c r="AD172" s="10">
        <v>0</v>
      </c>
      <c r="AE172" s="10">
        <v>0</v>
      </c>
      <c r="AF172" s="10">
        <v>0</v>
      </c>
      <c r="AG172" s="10">
        <v>0</v>
      </c>
      <c r="AH172" s="10">
        <v>-73.28</v>
      </c>
      <c r="AI172" s="10">
        <v>-199118.16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2717.2237511255298</v>
      </c>
      <c r="AT172" s="10">
        <v>0</v>
      </c>
      <c r="AU172" s="10">
        <v>320632.42</v>
      </c>
    </row>
    <row r="173" spans="1:47">
      <c r="A173" s="9">
        <v>171</v>
      </c>
      <c r="B173" s="9" t="s">
        <v>275</v>
      </c>
      <c r="C173" s="9" t="s">
        <v>276</v>
      </c>
      <c r="D173" s="9" t="s">
        <v>277</v>
      </c>
      <c r="E173" s="9" t="s">
        <v>43</v>
      </c>
      <c r="F173" s="9" t="s">
        <v>197</v>
      </c>
      <c r="G173" s="9" t="s">
        <v>198</v>
      </c>
      <c r="H173" s="9" t="s">
        <v>299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108</v>
      </c>
      <c r="Y173" s="10">
        <v>291264.26</v>
      </c>
      <c r="Z173" s="10">
        <v>0</v>
      </c>
      <c r="AA173" s="10">
        <v>0</v>
      </c>
      <c r="AB173" s="10">
        <v>-38</v>
      </c>
      <c r="AC173" s="10">
        <v>-102481.87</v>
      </c>
      <c r="AD173" s="10">
        <v>0</v>
      </c>
      <c r="AE173" s="10">
        <v>0</v>
      </c>
      <c r="AF173" s="10">
        <v>0</v>
      </c>
      <c r="AG173" s="10">
        <v>0</v>
      </c>
      <c r="AH173" s="10">
        <v>-70</v>
      </c>
      <c r="AI173" s="10">
        <v>-188782.4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2696.8913192950299</v>
      </c>
      <c r="AT173" s="10">
        <v>0</v>
      </c>
      <c r="AU173" s="10">
        <v>0.01</v>
      </c>
    </row>
    <row r="174" spans="1:47">
      <c r="A174" s="9">
        <v>172</v>
      </c>
      <c r="B174" s="9" t="s">
        <v>275</v>
      </c>
      <c r="C174" s="9" t="s">
        <v>276</v>
      </c>
      <c r="D174" s="9" t="s">
        <v>277</v>
      </c>
      <c r="E174" s="9" t="s">
        <v>43</v>
      </c>
      <c r="F174" s="9" t="s">
        <v>197</v>
      </c>
      <c r="G174" s="9" t="s">
        <v>198</v>
      </c>
      <c r="H174" s="9" t="s">
        <v>300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9</v>
      </c>
      <c r="Y174" s="10">
        <v>24272.02</v>
      </c>
      <c r="Z174" s="10">
        <v>0</v>
      </c>
      <c r="AA174" s="10">
        <v>0</v>
      </c>
      <c r="AB174" s="10">
        <v>-7</v>
      </c>
      <c r="AC174" s="10">
        <v>-18878.240000000002</v>
      </c>
      <c r="AD174" s="10">
        <v>0</v>
      </c>
      <c r="AE174" s="10">
        <v>0</v>
      </c>
      <c r="AF174" s="10">
        <v>0</v>
      </c>
      <c r="AG174" s="10">
        <v>0</v>
      </c>
      <c r="AH174" s="10">
        <v>-2</v>
      </c>
      <c r="AI174" s="10">
        <v>-5393.78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2696.8913192950299</v>
      </c>
      <c r="AT174" s="10">
        <v>0</v>
      </c>
      <c r="AU174" s="10">
        <v>0</v>
      </c>
    </row>
    <row r="175" spans="1:47">
      <c r="A175" s="9">
        <v>173</v>
      </c>
      <c r="B175" s="9" t="s">
        <v>275</v>
      </c>
      <c r="C175" s="9" t="s">
        <v>276</v>
      </c>
      <c r="D175" s="9" t="s">
        <v>277</v>
      </c>
      <c r="E175" s="9" t="s">
        <v>43</v>
      </c>
      <c r="F175" s="9" t="s">
        <v>197</v>
      </c>
      <c r="G175" s="9" t="s">
        <v>198</v>
      </c>
      <c r="H175" s="9" t="s">
        <v>206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50.4</v>
      </c>
      <c r="Y175" s="10">
        <v>135923.32</v>
      </c>
      <c r="Z175" s="10">
        <v>0</v>
      </c>
      <c r="AA175" s="10">
        <v>0</v>
      </c>
      <c r="AB175" s="10">
        <v>-20</v>
      </c>
      <c r="AC175" s="10">
        <v>-53937.82</v>
      </c>
      <c r="AD175" s="10">
        <v>0</v>
      </c>
      <c r="AE175" s="10">
        <v>0</v>
      </c>
      <c r="AF175" s="10">
        <v>0</v>
      </c>
      <c r="AG175" s="10">
        <v>0</v>
      </c>
      <c r="AH175" s="10">
        <v>-30.4</v>
      </c>
      <c r="AI175" s="10">
        <v>-81985.5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2696.8913192950299</v>
      </c>
      <c r="AT175" s="10">
        <v>0</v>
      </c>
      <c r="AU175" s="10">
        <v>0</v>
      </c>
    </row>
    <row r="176" spans="1:47">
      <c r="A176" s="9">
        <v>174</v>
      </c>
      <c r="B176" s="9" t="s">
        <v>275</v>
      </c>
      <c r="C176" s="9" t="s">
        <v>276</v>
      </c>
      <c r="D176" s="9" t="s">
        <v>277</v>
      </c>
      <c r="E176" s="9" t="s">
        <v>43</v>
      </c>
      <c r="F176" s="9" t="s">
        <v>197</v>
      </c>
      <c r="G176" s="9" t="s">
        <v>198</v>
      </c>
      <c r="H176" s="9" t="s">
        <v>301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9.6</v>
      </c>
      <c r="Y176" s="10">
        <v>25890.16</v>
      </c>
      <c r="Z176" s="10">
        <v>0</v>
      </c>
      <c r="AA176" s="10">
        <v>0</v>
      </c>
      <c r="AB176" s="10">
        <v>-4</v>
      </c>
      <c r="AC176" s="10">
        <v>-10787.57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5.6</v>
      </c>
      <c r="AS176" s="10">
        <v>2696.8913192950299</v>
      </c>
      <c r="AT176" s="10">
        <v>15102.5913880522</v>
      </c>
      <c r="AU176" s="10">
        <v>1.3880522229684201E-3</v>
      </c>
    </row>
    <row r="177" spans="1:47">
      <c r="A177" s="9">
        <v>175</v>
      </c>
      <c r="B177" s="9" t="s">
        <v>275</v>
      </c>
      <c r="C177" s="9" t="s">
        <v>276</v>
      </c>
      <c r="D177" s="9" t="s">
        <v>277</v>
      </c>
      <c r="E177" s="9" t="s">
        <v>43</v>
      </c>
      <c r="F177" s="9" t="s">
        <v>197</v>
      </c>
      <c r="G177" s="9" t="s">
        <v>198</v>
      </c>
      <c r="H177" s="9" t="s">
        <v>302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47.2</v>
      </c>
      <c r="Y177" s="10">
        <v>124006.68</v>
      </c>
      <c r="Z177" s="10">
        <v>0</v>
      </c>
      <c r="AA177" s="10">
        <v>0</v>
      </c>
      <c r="AB177" s="10">
        <v>-5</v>
      </c>
      <c r="AC177" s="10">
        <v>-13136.3</v>
      </c>
      <c r="AD177" s="10">
        <v>0</v>
      </c>
      <c r="AE177" s="10">
        <v>0</v>
      </c>
      <c r="AF177" s="10">
        <v>0</v>
      </c>
      <c r="AG177" s="10">
        <v>0</v>
      </c>
      <c r="AH177" s="10">
        <v>-42.2</v>
      </c>
      <c r="AI177" s="10">
        <v>-110870.38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2627.2601762085301</v>
      </c>
      <c r="AT177" s="10">
        <v>0</v>
      </c>
      <c r="AU177" s="10">
        <v>0</v>
      </c>
    </row>
    <row r="178" spans="1:47">
      <c r="A178" s="9">
        <v>176</v>
      </c>
      <c r="B178" s="9" t="s">
        <v>275</v>
      </c>
      <c r="C178" s="9" t="s">
        <v>276</v>
      </c>
      <c r="D178" s="9" t="s">
        <v>277</v>
      </c>
      <c r="E178" s="9" t="s">
        <v>43</v>
      </c>
      <c r="F178" s="9" t="s">
        <v>197</v>
      </c>
      <c r="G178" s="9" t="s">
        <v>198</v>
      </c>
      <c r="H178" s="9" t="s">
        <v>303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-4</v>
      </c>
      <c r="Q178" s="10">
        <v>-10280.69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112</v>
      </c>
      <c r="Y178" s="10">
        <v>287859.06</v>
      </c>
      <c r="Z178" s="10">
        <v>0</v>
      </c>
      <c r="AA178" s="10">
        <v>0</v>
      </c>
      <c r="AB178" s="10">
        <v>-24</v>
      </c>
      <c r="AC178" s="10">
        <v>-61684.14</v>
      </c>
      <c r="AD178" s="10">
        <v>0</v>
      </c>
      <c r="AE178" s="10">
        <v>0</v>
      </c>
      <c r="AF178" s="10">
        <v>0</v>
      </c>
      <c r="AG178" s="10">
        <v>0</v>
      </c>
      <c r="AH178" s="10">
        <v>-84</v>
      </c>
      <c r="AI178" s="10">
        <v>-215894.5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2570.17020478924</v>
      </c>
      <c r="AT178" s="10">
        <v>0</v>
      </c>
      <c r="AU178" s="10">
        <v>0.27</v>
      </c>
    </row>
    <row r="179" spans="1:47">
      <c r="A179" s="9">
        <v>177</v>
      </c>
      <c r="B179" s="9" t="s">
        <v>275</v>
      </c>
      <c r="C179" s="9" t="s">
        <v>276</v>
      </c>
      <c r="D179" s="9" t="s">
        <v>277</v>
      </c>
      <c r="E179" s="9" t="s">
        <v>43</v>
      </c>
      <c r="F179" s="9" t="s">
        <v>197</v>
      </c>
      <c r="G179" s="9" t="s">
        <v>198</v>
      </c>
      <c r="H179" s="9" t="s">
        <v>207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102</v>
      </c>
      <c r="Y179" s="10">
        <v>262157.36</v>
      </c>
      <c r="Z179" s="10">
        <v>0</v>
      </c>
      <c r="AA179" s="10">
        <v>0</v>
      </c>
      <c r="AB179" s="10">
        <v>-56</v>
      </c>
      <c r="AC179" s="10">
        <v>-143929.66</v>
      </c>
      <c r="AD179" s="10">
        <v>0</v>
      </c>
      <c r="AE179" s="10">
        <v>0</v>
      </c>
      <c r="AF179" s="10">
        <v>0</v>
      </c>
      <c r="AG179" s="10">
        <v>0</v>
      </c>
      <c r="AH179" s="10">
        <v>-46</v>
      </c>
      <c r="AI179" s="10">
        <v>-118227.93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2570.17020478924</v>
      </c>
      <c r="AT179" s="10">
        <v>0</v>
      </c>
      <c r="AU179" s="10">
        <v>0.23</v>
      </c>
    </row>
    <row r="180" spans="1:47">
      <c r="A180" s="9">
        <v>178</v>
      </c>
      <c r="B180" s="9" t="s">
        <v>275</v>
      </c>
      <c r="C180" s="9" t="s">
        <v>276</v>
      </c>
      <c r="D180" s="9" t="s">
        <v>277</v>
      </c>
      <c r="E180" s="9" t="s">
        <v>43</v>
      </c>
      <c r="F180" s="9" t="s">
        <v>197</v>
      </c>
      <c r="G180" s="9" t="s">
        <v>198</v>
      </c>
      <c r="H180" s="9" t="s">
        <v>230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23</v>
      </c>
      <c r="Y180" s="10">
        <v>62755.94</v>
      </c>
      <c r="Z180" s="10">
        <v>0</v>
      </c>
      <c r="AA180" s="10">
        <v>0</v>
      </c>
      <c r="AB180" s="10">
        <v>-8</v>
      </c>
      <c r="AC180" s="10">
        <v>-21828.15</v>
      </c>
      <c r="AD180" s="10">
        <v>0</v>
      </c>
      <c r="AE180" s="10">
        <v>0</v>
      </c>
      <c r="AF180" s="10">
        <v>0</v>
      </c>
      <c r="AG180" s="10">
        <v>0</v>
      </c>
      <c r="AH180" s="10">
        <v>-15</v>
      </c>
      <c r="AI180" s="10">
        <v>-44690.11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2979.34090765064</v>
      </c>
      <c r="AT180" s="10">
        <v>0</v>
      </c>
      <c r="AU180" s="10">
        <v>3762.32</v>
      </c>
    </row>
    <row r="181" spans="1:47">
      <c r="A181" s="9">
        <v>179</v>
      </c>
      <c r="B181" s="9" t="s">
        <v>275</v>
      </c>
      <c r="C181" s="9" t="s">
        <v>276</v>
      </c>
      <c r="D181" s="9" t="s">
        <v>277</v>
      </c>
      <c r="E181" s="9" t="s">
        <v>43</v>
      </c>
      <c r="F181" s="9" t="s">
        <v>197</v>
      </c>
      <c r="G181" s="9" t="s">
        <v>198</v>
      </c>
      <c r="H181" s="9" t="s">
        <v>304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19</v>
      </c>
      <c r="Y181" s="10">
        <v>48016.9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-19</v>
      </c>
      <c r="AI181" s="10">
        <v>-48017.06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2527.2055360980798</v>
      </c>
      <c r="AT181" s="10">
        <v>0</v>
      </c>
      <c r="AU181" s="10">
        <v>0.16</v>
      </c>
    </row>
    <row r="182" spans="1:47">
      <c r="A182" s="9">
        <v>180</v>
      </c>
      <c r="B182" s="9" t="s">
        <v>275</v>
      </c>
      <c r="C182" s="9" t="s">
        <v>276</v>
      </c>
      <c r="D182" s="9" t="s">
        <v>277</v>
      </c>
      <c r="E182" s="9" t="s">
        <v>43</v>
      </c>
      <c r="F182" s="9" t="s">
        <v>197</v>
      </c>
      <c r="G182" s="9" t="s">
        <v>198</v>
      </c>
      <c r="H182" s="9" t="s">
        <v>305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15</v>
      </c>
      <c r="Y182" s="10">
        <v>37908.080000000002</v>
      </c>
      <c r="Z182" s="10">
        <v>0</v>
      </c>
      <c r="AA182" s="10">
        <v>0</v>
      </c>
      <c r="AB182" s="10">
        <v>-15</v>
      </c>
      <c r="AC182" s="10">
        <v>-37908.199999999997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2527.2055360980798</v>
      </c>
      <c r="AT182" s="10">
        <v>0</v>
      </c>
      <c r="AU182" s="10">
        <v>0.12</v>
      </c>
    </row>
    <row r="183" spans="1:47">
      <c r="A183" s="9">
        <v>181</v>
      </c>
      <c r="B183" s="9" t="s">
        <v>275</v>
      </c>
      <c r="C183" s="9" t="s">
        <v>276</v>
      </c>
      <c r="D183" s="9" t="s">
        <v>277</v>
      </c>
      <c r="E183" s="9" t="s">
        <v>43</v>
      </c>
      <c r="F183" s="9" t="s">
        <v>197</v>
      </c>
      <c r="G183" s="9" t="s">
        <v>198</v>
      </c>
      <c r="H183" s="9" t="s">
        <v>306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40</v>
      </c>
      <c r="Y183" s="10">
        <v>101088.22</v>
      </c>
      <c r="Z183" s="10">
        <v>0</v>
      </c>
      <c r="AA183" s="10">
        <v>0</v>
      </c>
      <c r="AB183" s="10">
        <v>-40</v>
      </c>
      <c r="AC183" s="10">
        <v>-101088.56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2527.2055360980798</v>
      </c>
      <c r="AT183" s="10">
        <v>0</v>
      </c>
      <c r="AU183" s="10">
        <v>0.34</v>
      </c>
    </row>
    <row r="184" spans="1:47">
      <c r="A184" s="9">
        <v>182</v>
      </c>
      <c r="B184" s="9" t="s">
        <v>275</v>
      </c>
      <c r="C184" s="9" t="s">
        <v>276</v>
      </c>
      <c r="D184" s="9" t="s">
        <v>277</v>
      </c>
      <c r="E184" s="9" t="s">
        <v>43</v>
      </c>
      <c r="F184" s="9" t="s">
        <v>197</v>
      </c>
      <c r="G184" s="9" t="s">
        <v>198</v>
      </c>
      <c r="H184" s="9" t="s">
        <v>210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6</v>
      </c>
      <c r="Y184" s="10">
        <v>0</v>
      </c>
      <c r="Z184" s="10">
        <v>0</v>
      </c>
      <c r="AA184" s="10">
        <v>0</v>
      </c>
      <c r="AB184" s="10">
        <v>-6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2651.0458994599699</v>
      </c>
      <c r="AT184" s="10">
        <v>0</v>
      </c>
      <c r="AU184" s="10">
        <v>0</v>
      </c>
    </row>
    <row r="185" spans="1:47">
      <c r="A185" s="9">
        <v>183</v>
      </c>
      <c r="B185" s="9" t="s">
        <v>275</v>
      </c>
      <c r="C185" s="9" t="s">
        <v>276</v>
      </c>
      <c r="D185" s="9" t="s">
        <v>277</v>
      </c>
      <c r="E185" s="9" t="s">
        <v>43</v>
      </c>
      <c r="F185" s="9" t="s">
        <v>197</v>
      </c>
      <c r="G185" s="9" t="s">
        <v>198</v>
      </c>
      <c r="H185" s="9" t="s">
        <v>307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72</v>
      </c>
      <c r="Y185" s="10">
        <v>0</v>
      </c>
      <c r="Z185" s="10">
        <v>0</v>
      </c>
      <c r="AA185" s="10">
        <v>0</v>
      </c>
      <c r="AB185" s="10">
        <v>-62.4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-9.6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2651.0458994599699</v>
      </c>
      <c r="AT185" s="10">
        <v>0</v>
      </c>
      <c r="AU185" s="10">
        <v>0</v>
      </c>
    </row>
    <row r="186" spans="1:47">
      <c r="A186" s="9">
        <v>184</v>
      </c>
      <c r="B186" s="9" t="s">
        <v>275</v>
      </c>
      <c r="C186" s="9" t="s">
        <v>276</v>
      </c>
      <c r="D186" s="9" t="s">
        <v>277</v>
      </c>
      <c r="E186" s="9" t="s">
        <v>43</v>
      </c>
      <c r="F186" s="9" t="s">
        <v>197</v>
      </c>
      <c r="G186" s="9" t="s">
        <v>198</v>
      </c>
      <c r="H186" s="9" t="s">
        <v>211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20.399999999999999</v>
      </c>
      <c r="Y186" s="10">
        <v>0</v>
      </c>
      <c r="Z186" s="10">
        <v>0</v>
      </c>
      <c r="AA186" s="10">
        <v>0</v>
      </c>
      <c r="AB186" s="10">
        <v>-20.399999999999999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2651.0458994599699</v>
      </c>
      <c r="AT186" s="10">
        <v>0</v>
      </c>
      <c r="AU186" s="10">
        <v>0</v>
      </c>
    </row>
    <row r="187" spans="1:47">
      <c r="A187" s="9">
        <v>185</v>
      </c>
      <c r="B187" s="9" t="s">
        <v>275</v>
      </c>
      <c r="C187" s="9" t="s">
        <v>276</v>
      </c>
      <c r="D187" s="9" t="s">
        <v>277</v>
      </c>
      <c r="E187" s="9" t="s">
        <v>43</v>
      </c>
      <c r="F187" s="9" t="s">
        <v>197</v>
      </c>
      <c r="G187" s="9" t="s">
        <v>198</v>
      </c>
      <c r="H187" s="9" t="s">
        <v>308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13.2</v>
      </c>
      <c r="Y187" s="10">
        <v>0</v>
      </c>
      <c r="Z187" s="10">
        <v>0</v>
      </c>
      <c r="AA187" s="10">
        <v>0</v>
      </c>
      <c r="AB187" s="10">
        <v>-13.2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2651.0458994599699</v>
      </c>
      <c r="AT187" s="10">
        <v>0</v>
      </c>
      <c r="AU187" s="10">
        <v>0</v>
      </c>
    </row>
    <row r="188" spans="1:47">
      <c r="A188" s="9">
        <v>186</v>
      </c>
      <c r="B188" s="9" t="s">
        <v>275</v>
      </c>
      <c r="C188" s="9" t="s">
        <v>276</v>
      </c>
      <c r="D188" s="9" t="s">
        <v>277</v>
      </c>
      <c r="E188" s="9" t="s">
        <v>43</v>
      </c>
      <c r="F188" s="9" t="s">
        <v>197</v>
      </c>
      <c r="G188" s="9" t="s">
        <v>198</v>
      </c>
      <c r="H188" s="9" t="s">
        <v>309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48</v>
      </c>
      <c r="Y188" s="10">
        <v>0</v>
      </c>
      <c r="Z188" s="10">
        <v>0</v>
      </c>
      <c r="AA188" s="10">
        <v>0</v>
      </c>
      <c r="AB188" s="10">
        <v>-40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-8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2716.2397071513801</v>
      </c>
      <c r="AT188" s="10">
        <v>0</v>
      </c>
      <c r="AU188" s="10">
        <v>0</v>
      </c>
    </row>
    <row r="189" spans="1:47">
      <c r="A189" s="9">
        <v>187</v>
      </c>
      <c r="B189" s="9" t="s">
        <v>275</v>
      </c>
      <c r="C189" s="9" t="s">
        <v>276</v>
      </c>
      <c r="D189" s="9" t="s">
        <v>277</v>
      </c>
      <c r="E189" s="9" t="s">
        <v>43</v>
      </c>
      <c r="F189" s="9" t="s">
        <v>197</v>
      </c>
      <c r="G189" s="9" t="s">
        <v>198</v>
      </c>
      <c r="H189" s="9" t="s">
        <v>310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40</v>
      </c>
      <c r="Y189" s="10">
        <v>0</v>
      </c>
      <c r="Z189" s="10">
        <v>0</v>
      </c>
      <c r="AA189" s="10">
        <v>0</v>
      </c>
      <c r="AB189" s="10">
        <v>-40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2716.2397071513801</v>
      </c>
      <c r="AT189" s="10">
        <v>0</v>
      </c>
      <c r="AU189" s="10">
        <v>0</v>
      </c>
    </row>
    <row r="190" spans="1:47">
      <c r="A190" s="9">
        <v>188</v>
      </c>
      <c r="B190" s="9" t="s">
        <v>275</v>
      </c>
      <c r="C190" s="9" t="s">
        <v>276</v>
      </c>
      <c r="D190" s="9" t="s">
        <v>277</v>
      </c>
      <c r="E190" s="9" t="s">
        <v>43</v>
      </c>
      <c r="F190" s="9" t="s">
        <v>197</v>
      </c>
      <c r="G190" s="9" t="s">
        <v>198</v>
      </c>
      <c r="H190" s="9" t="s">
        <v>311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121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-121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2716.2397071513801</v>
      </c>
      <c r="AT190" s="10">
        <v>0</v>
      </c>
      <c r="AU190" s="10">
        <v>0</v>
      </c>
    </row>
    <row r="191" spans="1:47">
      <c r="A191" s="9">
        <v>189</v>
      </c>
      <c r="B191" s="9" t="s">
        <v>275</v>
      </c>
      <c r="C191" s="9" t="s">
        <v>276</v>
      </c>
      <c r="D191" s="9" t="s">
        <v>277</v>
      </c>
      <c r="E191" s="9" t="s">
        <v>43</v>
      </c>
      <c r="F191" s="9" t="s">
        <v>197</v>
      </c>
      <c r="G191" s="9" t="s">
        <v>198</v>
      </c>
      <c r="H191" s="9" t="s">
        <v>312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6</v>
      </c>
      <c r="Y191" s="10">
        <v>0</v>
      </c>
      <c r="Z191" s="10">
        <v>0</v>
      </c>
      <c r="AA191" s="10">
        <v>0</v>
      </c>
      <c r="AB191" s="10">
        <v>-6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2716.2397071513801</v>
      </c>
      <c r="AT191" s="10">
        <v>0</v>
      </c>
      <c r="AU191" s="10">
        <v>0</v>
      </c>
    </row>
    <row r="192" spans="1:47">
      <c r="A192" s="9">
        <v>190</v>
      </c>
      <c r="B192" s="9" t="s">
        <v>275</v>
      </c>
      <c r="C192" s="9" t="s">
        <v>276</v>
      </c>
      <c r="D192" s="9" t="s">
        <v>277</v>
      </c>
      <c r="E192" s="9" t="s">
        <v>43</v>
      </c>
      <c r="F192" s="9" t="s">
        <v>197</v>
      </c>
      <c r="G192" s="9" t="s">
        <v>198</v>
      </c>
      <c r="H192" s="9" t="s">
        <v>313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74.48</v>
      </c>
      <c r="Y192" s="10">
        <v>0</v>
      </c>
      <c r="Z192" s="10">
        <v>0</v>
      </c>
      <c r="AA192" s="10">
        <v>0</v>
      </c>
      <c r="AB192" s="10">
        <v>-5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-69.48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2722.8728123907399</v>
      </c>
      <c r="AT192" s="10">
        <v>0</v>
      </c>
      <c r="AU192" s="10">
        <v>0</v>
      </c>
    </row>
    <row r="193" spans="1:47">
      <c r="A193" s="9">
        <v>191</v>
      </c>
      <c r="B193" s="9" t="s">
        <v>275</v>
      </c>
      <c r="C193" s="9" t="s">
        <v>276</v>
      </c>
      <c r="D193" s="9" t="s">
        <v>277</v>
      </c>
      <c r="E193" s="9" t="s">
        <v>43</v>
      </c>
      <c r="F193" s="9" t="s">
        <v>197</v>
      </c>
      <c r="G193" s="9" t="s">
        <v>198</v>
      </c>
      <c r="H193" s="9" t="s">
        <v>314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40</v>
      </c>
      <c r="Y193" s="10">
        <v>0</v>
      </c>
      <c r="Z193" s="10">
        <v>0</v>
      </c>
      <c r="AA193" s="10">
        <v>0</v>
      </c>
      <c r="AB193" s="10">
        <v>-40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2722.8728123907399</v>
      </c>
      <c r="AT193" s="10">
        <v>0</v>
      </c>
      <c r="AU193" s="10">
        <v>0</v>
      </c>
    </row>
    <row r="194" spans="1:47">
      <c r="A194" s="9">
        <v>192</v>
      </c>
      <c r="B194" s="9" t="s">
        <v>275</v>
      </c>
      <c r="C194" s="9" t="s">
        <v>276</v>
      </c>
      <c r="D194" s="9" t="s">
        <v>277</v>
      </c>
      <c r="E194" s="9" t="s">
        <v>43</v>
      </c>
      <c r="F194" s="9" t="s">
        <v>197</v>
      </c>
      <c r="G194" s="9" t="s">
        <v>198</v>
      </c>
      <c r="H194" s="9" t="s">
        <v>315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19.2</v>
      </c>
      <c r="Y194" s="10">
        <v>0</v>
      </c>
      <c r="Z194" s="10">
        <v>0</v>
      </c>
      <c r="AA194" s="10">
        <v>0</v>
      </c>
      <c r="AB194" s="10">
        <v>-9.24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-9.9600000000000009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2722.8728123907399</v>
      </c>
      <c r="AT194" s="10">
        <v>0</v>
      </c>
      <c r="AU194" s="10">
        <v>0</v>
      </c>
    </row>
    <row r="195" spans="1:47">
      <c r="A195" s="9">
        <v>193</v>
      </c>
      <c r="B195" s="9" t="s">
        <v>275</v>
      </c>
      <c r="C195" s="9" t="s">
        <v>276</v>
      </c>
      <c r="D195" s="9" t="s">
        <v>277</v>
      </c>
      <c r="E195" s="9" t="s">
        <v>43</v>
      </c>
      <c r="F195" s="9" t="s">
        <v>197</v>
      </c>
      <c r="G195" s="9" t="s">
        <v>198</v>
      </c>
      <c r="H195" s="9" t="s">
        <v>316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89.8</v>
      </c>
      <c r="Y195" s="10">
        <v>0</v>
      </c>
      <c r="Z195" s="10">
        <v>0</v>
      </c>
      <c r="AA195" s="10">
        <v>0</v>
      </c>
      <c r="AB195" s="10">
        <v>-69.8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-20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2722.8728123907399</v>
      </c>
      <c r="AT195" s="10">
        <v>0</v>
      </c>
      <c r="AU195" s="10">
        <v>0</v>
      </c>
    </row>
    <row r="196" spans="1:47">
      <c r="A196" s="9">
        <v>194</v>
      </c>
      <c r="B196" s="9" t="s">
        <v>275</v>
      </c>
      <c r="C196" s="9" t="s">
        <v>276</v>
      </c>
      <c r="D196" s="9" t="s">
        <v>277</v>
      </c>
      <c r="E196" s="9" t="s">
        <v>43</v>
      </c>
      <c r="F196" s="9" t="s">
        <v>197</v>
      </c>
      <c r="G196" s="9" t="s">
        <v>198</v>
      </c>
      <c r="H196" s="9" t="s">
        <v>317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272</v>
      </c>
      <c r="Y196" s="10">
        <v>0</v>
      </c>
      <c r="Z196" s="10">
        <v>-136</v>
      </c>
      <c r="AA196" s="10">
        <v>0</v>
      </c>
      <c r="AB196" s="10">
        <v>-115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-21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2853.67320804984</v>
      </c>
      <c r="AT196" s="10">
        <v>0</v>
      </c>
      <c r="AU196" s="10">
        <v>0</v>
      </c>
    </row>
    <row r="197" spans="1:47">
      <c r="A197" s="9">
        <v>195</v>
      </c>
      <c r="B197" s="9" t="s">
        <v>275</v>
      </c>
      <c r="C197" s="9" t="s">
        <v>276</v>
      </c>
      <c r="D197" s="9" t="s">
        <v>277</v>
      </c>
      <c r="E197" s="9" t="s">
        <v>43</v>
      </c>
      <c r="F197" s="9" t="s">
        <v>197</v>
      </c>
      <c r="G197" s="9" t="s">
        <v>198</v>
      </c>
      <c r="H197" s="9" t="s">
        <v>318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246</v>
      </c>
      <c r="Y197" s="10">
        <v>0</v>
      </c>
      <c r="Z197" s="10">
        <v>-123</v>
      </c>
      <c r="AA197" s="10">
        <v>0</v>
      </c>
      <c r="AB197" s="10">
        <v>-81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-42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2853.67320804984</v>
      </c>
      <c r="AT197" s="10">
        <v>0</v>
      </c>
      <c r="AU197" s="10">
        <v>0</v>
      </c>
    </row>
    <row r="198" spans="1:47">
      <c r="A198" s="9">
        <v>196</v>
      </c>
      <c r="B198" s="9" t="s">
        <v>275</v>
      </c>
      <c r="C198" s="9" t="s">
        <v>276</v>
      </c>
      <c r="D198" s="9" t="s">
        <v>277</v>
      </c>
      <c r="E198" s="9" t="s">
        <v>43</v>
      </c>
      <c r="F198" s="9" t="s">
        <v>197</v>
      </c>
      <c r="G198" s="9" t="s">
        <v>198</v>
      </c>
      <c r="H198" s="9" t="s">
        <v>319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20.8</v>
      </c>
      <c r="Y198" s="10">
        <v>0</v>
      </c>
      <c r="Z198" s="10">
        <v>0</v>
      </c>
      <c r="AA198" s="10">
        <v>0</v>
      </c>
      <c r="AB198" s="10">
        <v>-20.8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2762.5323421209</v>
      </c>
      <c r="AT198" s="10">
        <v>0</v>
      </c>
      <c r="AU198" s="10">
        <v>0</v>
      </c>
    </row>
    <row r="199" spans="1:47">
      <c r="A199" s="9">
        <v>197</v>
      </c>
      <c r="B199" s="9" t="s">
        <v>275</v>
      </c>
      <c r="C199" s="9" t="s">
        <v>276</v>
      </c>
      <c r="D199" s="9" t="s">
        <v>277</v>
      </c>
      <c r="E199" s="9" t="s">
        <v>43</v>
      </c>
      <c r="F199" s="9" t="s">
        <v>197</v>
      </c>
      <c r="G199" s="9" t="s">
        <v>198</v>
      </c>
      <c r="H199" s="9" t="s">
        <v>320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126</v>
      </c>
      <c r="Y199" s="10">
        <v>0</v>
      </c>
      <c r="Z199" s="10">
        <v>0</v>
      </c>
      <c r="AA199" s="10">
        <v>0</v>
      </c>
      <c r="AB199" s="10">
        <v>-84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-42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2762.5323421209</v>
      </c>
      <c r="AT199" s="10">
        <v>0</v>
      </c>
      <c r="AU199" s="10">
        <v>0</v>
      </c>
    </row>
    <row r="200" spans="1:47">
      <c r="A200" s="9">
        <v>198</v>
      </c>
      <c r="B200" s="9" t="s">
        <v>275</v>
      </c>
      <c r="C200" s="9" t="s">
        <v>276</v>
      </c>
      <c r="D200" s="9" t="s">
        <v>277</v>
      </c>
      <c r="E200" s="9" t="s">
        <v>43</v>
      </c>
      <c r="F200" s="9" t="s">
        <v>197</v>
      </c>
      <c r="G200" s="9" t="s">
        <v>198</v>
      </c>
      <c r="H200" s="9" t="s">
        <v>321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124</v>
      </c>
      <c r="Y200" s="10">
        <v>336957.9</v>
      </c>
      <c r="Z200" s="10">
        <v>0</v>
      </c>
      <c r="AA200" s="10">
        <v>0</v>
      </c>
      <c r="AB200" s="10">
        <v>-123</v>
      </c>
      <c r="AC200" s="10">
        <v>-334241.48</v>
      </c>
      <c r="AD200" s="10">
        <v>0</v>
      </c>
      <c r="AE200" s="10">
        <v>0</v>
      </c>
      <c r="AF200" s="10">
        <v>0</v>
      </c>
      <c r="AG200" s="10">
        <v>0</v>
      </c>
      <c r="AH200" s="10">
        <v>-1</v>
      </c>
      <c r="AI200" s="10">
        <v>-2717.41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2717.4023650803902</v>
      </c>
      <c r="AT200" s="10">
        <v>0</v>
      </c>
      <c r="AU200" s="10">
        <v>0.99</v>
      </c>
    </row>
    <row r="201" spans="1:47">
      <c r="A201" s="9">
        <v>199</v>
      </c>
      <c r="B201" s="9" t="s">
        <v>275</v>
      </c>
      <c r="C201" s="9" t="s">
        <v>276</v>
      </c>
      <c r="D201" s="9" t="s">
        <v>277</v>
      </c>
      <c r="E201" s="9" t="s">
        <v>43</v>
      </c>
      <c r="F201" s="9" t="s">
        <v>197</v>
      </c>
      <c r="G201" s="9" t="s">
        <v>198</v>
      </c>
      <c r="H201" s="9" t="s">
        <v>322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104</v>
      </c>
      <c r="Y201" s="10">
        <v>282609.84999999998</v>
      </c>
      <c r="Z201" s="10">
        <v>0</v>
      </c>
      <c r="AA201" s="10">
        <v>0</v>
      </c>
      <c r="AB201" s="10">
        <v>-4.16</v>
      </c>
      <c r="AC201" s="10">
        <v>-11304.43</v>
      </c>
      <c r="AD201" s="10">
        <v>0</v>
      </c>
      <c r="AE201" s="10">
        <v>0</v>
      </c>
      <c r="AF201" s="10">
        <v>0</v>
      </c>
      <c r="AG201" s="10">
        <v>0</v>
      </c>
      <c r="AH201" s="10">
        <v>-99.84</v>
      </c>
      <c r="AI201" s="10">
        <v>-271306.27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2717.4023650803902</v>
      </c>
      <c r="AT201" s="10">
        <v>0</v>
      </c>
      <c r="AU201" s="10">
        <v>0.85</v>
      </c>
    </row>
    <row r="202" spans="1:47">
      <c r="A202" s="9">
        <v>200</v>
      </c>
      <c r="B202" s="9" t="s">
        <v>275</v>
      </c>
      <c r="C202" s="9" t="s">
        <v>276</v>
      </c>
      <c r="D202" s="9" t="s">
        <v>277</v>
      </c>
      <c r="E202" s="9" t="s">
        <v>43</v>
      </c>
      <c r="F202" s="9" t="s">
        <v>197</v>
      </c>
      <c r="G202" s="9" t="s">
        <v>198</v>
      </c>
      <c r="H202" s="9" t="s">
        <v>323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19</v>
      </c>
      <c r="Y202" s="10">
        <v>51630.64</v>
      </c>
      <c r="Z202" s="10">
        <v>0</v>
      </c>
      <c r="AA202" s="10">
        <v>0</v>
      </c>
      <c r="AB202" s="10">
        <v>-15</v>
      </c>
      <c r="AC202" s="10">
        <v>-40761.160000000003</v>
      </c>
      <c r="AD202" s="10">
        <v>0</v>
      </c>
      <c r="AE202" s="10">
        <v>0</v>
      </c>
      <c r="AF202" s="10">
        <v>0</v>
      </c>
      <c r="AG202" s="10">
        <v>0</v>
      </c>
      <c r="AH202" s="10">
        <v>-4</v>
      </c>
      <c r="AI202" s="10">
        <v>-10869.64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2717.4023650803902</v>
      </c>
      <c r="AT202" s="10">
        <v>0</v>
      </c>
      <c r="AU202" s="10">
        <v>0.16</v>
      </c>
    </row>
    <row r="203" spans="1:47">
      <c r="A203" s="9">
        <v>201</v>
      </c>
      <c r="B203" s="9" t="s">
        <v>275</v>
      </c>
      <c r="C203" s="9" t="s">
        <v>276</v>
      </c>
      <c r="D203" s="9" t="s">
        <v>277</v>
      </c>
      <c r="E203" s="9" t="s">
        <v>43</v>
      </c>
      <c r="F203" s="9" t="s">
        <v>197</v>
      </c>
      <c r="G203" s="9" t="s">
        <v>198</v>
      </c>
      <c r="H203" s="9" t="s">
        <v>324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12477</v>
      </c>
      <c r="Y203" s="10">
        <v>33903574.18</v>
      </c>
      <c r="Z203" s="10">
        <v>-12400</v>
      </c>
      <c r="AA203" s="10">
        <v>-33695789.329999998</v>
      </c>
      <c r="AB203" s="10">
        <v>-33.840000000000003</v>
      </c>
      <c r="AC203" s="10">
        <v>-91317.68</v>
      </c>
      <c r="AD203" s="10">
        <v>0</v>
      </c>
      <c r="AE203" s="10">
        <v>0</v>
      </c>
      <c r="AF203" s="10">
        <v>0</v>
      </c>
      <c r="AG203" s="10">
        <v>0</v>
      </c>
      <c r="AH203" s="10">
        <v>-43.16</v>
      </c>
      <c r="AI203" s="10">
        <v>-116467.81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2698.5045991010502</v>
      </c>
      <c r="AT203" s="10">
        <v>0</v>
      </c>
      <c r="AU203" s="10">
        <v>0.64</v>
      </c>
    </row>
    <row r="204" spans="1:47">
      <c r="A204" s="9">
        <v>202</v>
      </c>
      <c r="B204" s="9" t="s">
        <v>275</v>
      </c>
      <c r="C204" s="9" t="s">
        <v>276</v>
      </c>
      <c r="D204" s="9" t="s">
        <v>277</v>
      </c>
      <c r="E204" s="9" t="s">
        <v>43</v>
      </c>
      <c r="F204" s="9" t="s">
        <v>197</v>
      </c>
      <c r="G204" s="9" t="s">
        <v>198</v>
      </c>
      <c r="H204" s="9" t="s">
        <v>325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40</v>
      </c>
      <c r="Y204" s="10">
        <v>107940.18</v>
      </c>
      <c r="Z204" s="10">
        <v>0</v>
      </c>
      <c r="AA204" s="10">
        <v>0</v>
      </c>
      <c r="AB204" s="10">
        <v>-18</v>
      </c>
      <c r="AC204" s="10">
        <v>-48573.22</v>
      </c>
      <c r="AD204" s="10">
        <v>0</v>
      </c>
      <c r="AE204" s="10">
        <v>0</v>
      </c>
      <c r="AF204" s="10">
        <v>0</v>
      </c>
      <c r="AG204" s="10">
        <v>0</v>
      </c>
      <c r="AH204" s="10">
        <v>-22</v>
      </c>
      <c r="AI204" s="10">
        <v>-59367.28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2698.5045991010502</v>
      </c>
      <c r="AT204" s="10">
        <v>0</v>
      </c>
      <c r="AU204" s="10">
        <v>0.32</v>
      </c>
    </row>
    <row r="205" spans="1:47">
      <c r="A205" s="9">
        <v>203</v>
      </c>
      <c r="B205" s="9" t="s">
        <v>275</v>
      </c>
      <c r="C205" s="9" t="s">
        <v>276</v>
      </c>
      <c r="D205" s="9" t="s">
        <v>277</v>
      </c>
      <c r="E205" s="9" t="s">
        <v>43</v>
      </c>
      <c r="F205" s="9" t="s">
        <v>197</v>
      </c>
      <c r="G205" s="9" t="s">
        <v>198</v>
      </c>
      <c r="H205" s="9" t="s">
        <v>326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124.8</v>
      </c>
      <c r="Y205" s="10">
        <v>336773.37</v>
      </c>
      <c r="Z205" s="10">
        <v>0</v>
      </c>
      <c r="AA205" s="10">
        <v>0</v>
      </c>
      <c r="AB205" s="10">
        <v>-62.8</v>
      </c>
      <c r="AC205" s="10">
        <v>-169466.61</v>
      </c>
      <c r="AD205" s="10">
        <v>0</v>
      </c>
      <c r="AE205" s="10">
        <v>0</v>
      </c>
      <c r="AF205" s="10">
        <v>0</v>
      </c>
      <c r="AG205" s="10">
        <v>0</v>
      </c>
      <c r="AH205" s="10">
        <v>-62</v>
      </c>
      <c r="AI205" s="10">
        <v>-167307.79999999999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2698.5045991010502</v>
      </c>
      <c r="AT205" s="10">
        <v>0</v>
      </c>
      <c r="AU205" s="10">
        <v>1.04</v>
      </c>
    </row>
    <row r="206" spans="1:47">
      <c r="A206" s="9">
        <v>204</v>
      </c>
      <c r="B206" s="9" t="s">
        <v>275</v>
      </c>
      <c r="C206" s="9" t="s">
        <v>276</v>
      </c>
      <c r="D206" s="9" t="s">
        <v>277</v>
      </c>
      <c r="E206" s="9" t="s">
        <v>43</v>
      </c>
      <c r="F206" s="9" t="s">
        <v>197</v>
      </c>
      <c r="G206" s="9" t="s">
        <v>198</v>
      </c>
      <c r="H206" s="9" t="s">
        <v>327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7.2</v>
      </c>
      <c r="Y206" s="10">
        <v>19429.23</v>
      </c>
      <c r="Z206" s="10">
        <v>0</v>
      </c>
      <c r="AA206" s="10">
        <v>0</v>
      </c>
      <c r="AB206" s="10">
        <v>-7.2</v>
      </c>
      <c r="AC206" s="10">
        <v>-19429.3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2698.5045991010502</v>
      </c>
      <c r="AT206" s="10">
        <v>0</v>
      </c>
      <c r="AU206" s="10">
        <v>7.0000000000000007E-2</v>
      </c>
    </row>
    <row r="207" spans="1:47">
      <c r="A207" s="9">
        <v>205</v>
      </c>
      <c r="B207" s="9" t="s">
        <v>275</v>
      </c>
      <c r="C207" s="9" t="s">
        <v>276</v>
      </c>
      <c r="D207" s="9" t="s">
        <v>277</v>
      </c>
      <c r="E207" s="9" t="s">
        <v>43</v>
      </c>
      <c r="F207" s="9" t="s">
        <v>197</v>
      </c>
      <c r="G207" s="9" t="s">
        <v>198</v>
      </c>
      <c r="H207" s="9" t="s">
        <v>212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5.6</v>
      </c>
      <c r="Y207" s="10">
        <v>14534.57</v>
      </c>
      <c r="Z207" s="10">
        <v>0</v>
      </c>
      <c r="AA207" s="10">
        <v>0</v>
      </c>
      <c r="AB207" s="10">
        <v>-5.6</v>
      </c>
      <c r="AC207" s="10">
        <v>-14534.61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2595.45849760393</v>
      </c>
      <c r="AT207" s="10">
        <v>0</v>
      </c>
      <c r="AU207" s="10">
        <v>0.04</v>
      </c>
    </row>
    <row r="208" spans="1:47">
      <c r="A208" s="9">
        <v>206</v>
      </c>
      <c r="B208" s="9" t="s">
        <v>275</v>
      </c>
      <c r="C208" s="9" t="s">
        <v>276</v>
      </c>
      <c r="D208" s="9" t="s">
        <v>277</v>
      </c>
      <c r="E208" s="9" t="s">
        <v>43</v>
      </c>
      <c r="F208" s="9" t="s">
        <v>197</v>
      </c>
      <c r="G208" s="9" t="s">
        <v>198</v>
      </c>
      <c r="H208" s="9" t="s">
        <v>328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87.6</v>
      </c>
      <c r="Y208" s="10">
        <v>227362.17</v>
      </c>
      <c r="Z208" s="10">
        <v>0</v>
      </c>
      <c r="AA208" s="10">
        <v>0</v>
      </c>
      <c r="AB208" s="10">
        <v>-87.6</v>
      </c>
      <c r="AC208" s="10">
        <v>-227362.89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2595.45849760393</v>
      </c>
      <c r="AT208" s="10">
        <v>0</v>
      </c>
      <c r="AU208" s="10">
        <v>0.72</v>
      </c>
    </row>
    <row r="209" spans="1:47">
      <c r="A209" s="9">
        <v>207</v>
      </c>
      <c r="B209" s="9" t="s">
        <v>275</v>
      </c>
      <c r="C209" s="9" t="s">
        <v>276</v>
      </c>
      <c r="D209" s="9" t="s">
        <v>277</v>
      </c>
      <c r="E209" s="9" t="s">
        <v>43</v>
      </c>
      <c r="F209" s="9" t="s">
        <v>197</v>
      </c>
      <c r="G209" s="9" t="s">
        <v>198</v>
      </c>
      <c r="H209" s="9" t="s">
        <v>329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40</v>
      </c>
      <c r="Y209" s="10">
        <v>103818.34</v>
      </c>
      <c r="Z209" s="10">
        <v>0</v>
      </c>
      <c r="AA209" s="10">
        <v>0</v>
      </c>
      <c r="AB209" s="10">
        <v>-40</v>
      </c>
      <c r="AC209" s="10">
        <v>-103818.68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2595.45849760393</v>
      </c>
      <c r="AT209" s="10">
        <v>0</v>
      </c>
      <c r="AU209" s="10">
        <v>0.34</v>
      </c>
    </row>
    <row r="210" spans="1:47">
      <c r="A210" s="9">
        <v>208</v>
      </c>
      <c r="B210" s="9" t="s">
        <v>275</v>
      </c>
      <c r="C210" s="9" t="s">
        <v>276</v>
      </c>
      <c r="D210" s="9" t="s">
        <v>277</v>
      </c>
      <c r="E210" s="9" t="s">
        <v>43</v>
      </c>
      <c r="F210" s="9" t="s">
        <v>197</v>
      </c>
      <c r="G210" s="9" t="s">
        <v>198</v>
      </c>
      <c r="H210" s="9" t="s">
        <v>330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8.4</v>
      </c>
      <c r="Y210" s="10">
        <v>21801.86</v>
      </c>
      <c r="Z210" s="10">
        <v>0</v>
      </c>
      <c r="AA210" s="10">
        <v>0</v>
      </c>
      <c r="AB210" s="10">
        <v>-8.4</v>
      </c>
      <c r="AC210" s="10">
        <v>-21801.91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2595.45849760393</v>
      </c>
      <c r="AT210" s="10">
        <v>0</v>
      </c>
      <c r="AU210" s="10">
        <v>0.05</v>
      </c>
    </row>
    <row r="211" spans="1:47">
      <c r="A211" s="9">
        <v>209</v>
      </c>
      <c r="B211" s="9" t="s">
        <v>275</v>
      </c>
      <c r="C211" s="9" t="s">
        <v>276</v>
      </c>
      <c r="D211" s="9" t="s">
        <v>277</v>
      </c>
      <c r="E211" s="9" t="s">
        <v>43</v>
      </c>
      <c r="F211" s="9" t="s">
        <v>197</v>
      </c>
      <c r="G211" s="9" t="s">
        <v>198</v>
      </c>
      <c r="H211" s="9" t="s">
        <v>331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127</v>
      </c>
      <c r="Y211" s="10">
        <v>357608.91</v>
      </c>
      <c r="Z211" s="10">
        <v>0</v>
      </c>
      <c r="AA211" s="10">
        <v>0</v>
      </c>
      <c r="AB211" s="10">
        <v>-25</v>
      </c>
      <c r="AC211" s="10">
        <v>-70395.66</v>
      </c>
      <c r="AD211" s="10">
        <v>0</v>
      </c>
      <c r="AE211" s="10">
        <v>0</v>
      </c>
      <c r="AF211" s="10">
        <v>0</v>
      </c>
      <c r="AG211" s="10">
        <v>0</v>
      </c>
      <c r="AH211" s="10">
        <v>-102</v>
      </c>
      <c r="AI211" s="10">
        <v>-287214.3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2815.8181747066001</v>
      </c>
      <c r="AT211" s="10">
        <v>0</v>
      </c>
      <c r="AU211" s="10">
        <v>1.05</v>
      </c>
    </row>
    <row r="212" spans="1:47">
      <c r="A212" s="9">
        <v>210</v>
      </c>
      <c r="B212" s="9" t="s">
        <v>275</v>
      </c>
      <c r="C212" s="9" t="s">
        <v>276</v>
      </c>
      <c r="D212" s="9" t="s">
        <v>277</v>
      </c>
      <c r="E212" s="9" t="s">
        <v>43</v>
      </c>
      <c r="F212" s="9" t="s">
        <v>197</v>
      </c>
      <c r="G212" s="9" t="s">
        <v>198</v>
      </c>
      <c r="H212" s="9" t="s">
        <v>213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30</v>
      </c>
      <c r="Y212" s="10">
        <v>84474.55</v>
      </c>
      <c r="Z212" s="10">
        <v>0</v>
      </c>
      <c r="AA212" s="10">
        <v>0</v>
      </c>
      <c r="AB212" s="10">
        <v>-30</v>
      </c>
      <c r="AC212" s="10">
        <v>-84474.79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2815.8181747066001</v>
      </c>
      <c r="AT212" s="10">
        <v>0</v>
      </c>
      <c r="AU212" s="10">
        <v>0.24</v>
      </c>
    </row>
    <row r="213" spans="1:47">
      <c r="A213" s="9">
        <v>211</v>
      </c>
      <c r="B213" s="9" t="s">
        <v>275</v>
      </c>
      <c r="C213" s="9" t="s">
        <v>276</v>
      </c>
      <c r="D213" s="9" t="s">
        <v>277</v>
      </c>
      <c r="E213" s="9" t="s">
        <v>43</v>
      </c>
      <c r="F213" s="9" t="s">
        <v>197</v>
      </c>
      <c r="G213" s="9" t="s">
        <v>198</v>
      </c>
      <c r="H213" s="9" t="s">
        <v>332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83.4</v>
      </c>
      <c r="Y213" s="10">
        <v>226342.92</v>
      </c>
      <c r="Z213" s="10">
        <v>0</v>
      </c>
      <c r="AA213" s="10">
        <v>0</v>
      </c>
      <c r="AB213" s="10">
        <v>-1.08</v>
      </c>
      <c r="AC213" s="10">
        <v>-2931.06</v>
      </c>
      <c r="AD213" s="10">
        <v>0</v>
      </c>
      <c r="AE213" s="10">
        <v>0</v>
      </c>
      <c r="AF213" s="10">
        <v>0</v>
      </c>
      <c r="AG213" s="10">
        <v>0</v>
      </c>
      <c r="AH213" s="10">
        <v>-82.32</v>
      </c>
      <c r="AI213" s="10">
        <v>-223412.53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2713.9438448279998</v>
      </c>
      <c r="AT213" s="10">
        <v>0</v>
      </c>
      <c r="AU213" s="10">
        <v>0.67</v>
      </c>
    </row>
    <row r="214" spans="1:47">
      <c r="A214" s="9">
        <v>212</v>
      </c>
      <c r="B214" s="9" t="s">
        <v>275</v>
      </c>
      <c r="C214" s="9" t="s">
        <v>276</v>
      </c>
      <c r="D214" s="9" t="s">
        <v>277</v>
      </c>
      <c r="E214" s="9" t="s">
        <v>43</v>
      </c>
      <c r="F214" s="9" t="s">
        <v>197</v>
      </c>
      <c r="G214" s="9" t="s">
        <v>198</v>
      </c>
      <c r="H214" s="9" t="s">
        <v>215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40</v>
      </c>
      <c r="Y214" s="10">
        <v>108557.75999999999</v>
      </c>
      <c r="Z214" s="10">
        <v>0</v>
      </c>
      <c r="AA214" s="10">
        <v>0</v>
      </c>
      <c r="AB214" s="10">
        <v>-40</v>
      </c>
      <c r="AC214" s="10">
        <v>-108558.08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2713.9438448279998</v>
      </c>
      <c r="AT214" s="10">
        <v>0</v>
      </c>
      <c r="AU214" s="10">
        <v>0.32</v>
      </c>
    </row>
    <row r="215" spans="1:47">
      <c r="A215" s="9">
        <v>213</v>
      </c>
      <c r="B215" s="9" t="s">
        <v>275</v>
      </c>
      <c r="C215" s="9" t="s">
        <v>276</v>
      </c>
      <c r="D215" s="9" t="s">
        <v>277</v>
      </c>
      <c r="E215" s="9" t="s">
        <v>43</v>
      </c>
      <c r="F215" s="9" t="s">
        <v>197</v>
      </c>
      <c r="G215" s="9" t="s">
        <v>198</v>
      </c>
      <c r="H215" s="9" t="s">
        <v>333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3</v>
      </c>
      <c r="Y215" s="10">
        <v>8141.83</v>
      </c>
      <c r="Z215" s="10">
        <v>0</v>
      </c>
      <c r="AA215" s="10">
        <v>0</v>
      </c>
      <c r="AB215" s="10">
        <v>-3</v>
      </c>
      <c r="AC215" s="10">
        <v>-8141.85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2713.9438448279998</v>
      </c>
      <c r="AT215" s="10">
        <v>0</v>
      </c>
      <c r="AU215" s="10">
        <v>0.02</v>
      </c>
    </row>
    <row r="216" spans="1:47">
      <c r="A216" s="9">
        <v>214</v>
      </c>
      <c r="B216" s="9" t="s">
        <v>275</v>
      </c>
      <c r="C216" s="9" t="s">
        <v>276</v>
      </c>
      <c r="D216" s="9" t="s">
        <v>277</v>
      </c>
      <c r="E216" s="9" t="s">
        <v>43</v>
      </c>
      <c r="F216" s="9" t="s">
        <v>197</v>
      </c>
      <c r="G216" s="9" t="s">
        <v>198</v>
      </c>
      <c r="H216" s="9" t="s">
        <v>334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127</v>
      </c>
      <c r="Y216" s="10">
        <v>344670.87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-127</v>
      </c>
      <c r="AI216" s="10">
        <v>-344671.9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2713.9438448279998</v>
      </c>
      <c r="AT216" s="10">
        <v>0</v>
      </c>
      <c r="AU216" s="10">
        <v>1.03</v>
      </c>
    </row>
    <row r="217" spans="1:47">
      <c r="A217" s="9">
        <v>215</v>
      </c>
      <c r="B217" s="9" t="s">
        <v>275</v>
      </c>
      <c r="C217" s="9" t="s">
        <v>276</v>
      </c>
      <c r="D217" s="9" t="s">
        <v>277</v>
      </c>
      <c r="E217" s="9" t="s">
        <v>43</v>
      </c>
      <c r="F217" s="9" t="s">
        <v>197</v>
      </c>
      <c r="G217" s="9" t="s">
        <v>198</v>
      </c>
      <c r="H217" s="9" t="s">
        <v>335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249.6</v>
      </c>
      <c r="Y217" s="10">
        <v>241523.73</v>
      </c>
      <c r="Z217" s="10">
        <v>-166.4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-83.2</v>
      </c>
      <c r="AI217" s="10">
        <v>-241524.41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2902.9293836368902</v>
      </c>
      <c r="AT217" s="10">
        <v>0</v>
      </c>
      <c r="AU217" s="10">
        <v>0.68</v>
      </c>
    </row>
    <row r="218" spans="1:47">
      <c r="A218" s="9">
        <v>216</v>
      </c>
      <c r="B218" s="9" t="s">
        <v>275</v>
      </c>
      <c r="C218" s="9" t="s">
        <v>276</v>
      </c>
      <c r="D218" s="9" t="s">
        <v>277</v>
      </c>
      <c r="E218" s="9" t="s">
        <v>43</v>
      </c>
      <c r="F218" s="9" t="s">
        <v>197</v>
      </c>
      <c r="G218" s="9" t="s">
        <v>198</v>
      </c>
      <c r="H218" s="9" t="s">
        <v>336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51</v>
      </c>
      <c r="Y218" s="10">
        <v>49349.8</v>
      </c>
      <c r="Z218" s="10">
        <v>-34</v>
      </c>
      <c r="AA218" s="10">
        <v>0</v>
      </c>
      <c r="AB218" s="10">
        <v>-17</v>
      </c>
      <c r="AC218" s="10">
        <v>-49349.94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2902.9293836368902</v>
      </c>
      <c r="AT218" s="10">
        <v>0</v>
      </c>
      <c r="AU218" s="10">
        <v>0.14000000000000001</v>
      </c>
    </row>
    <row r="219" spans="1:47">
      <c r="A219" s="9">
        <v>217</v>
      </c>
      <c r="B219" s="9" t="s">
        <v>275</v>
      </c>
      <c r="C219" s="9" t="s">
        <v>276</v>
      </c>
      <c r="D219" s="9" t="s">
        <v>277</v>
      </c>
      <c r="E219" s="9" t="s">
        <v>43</v>
      </c>
      <c r="F219" s="9" t="s">
        <v>197</v>
      </c>
      <c r="G219" s="9" t="s">
        <v>198</v>
      </c>
      <c r="H219" s="9" t="s">
        <v>337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186</v>
      </c>
      <c r="Y219" s="10">
        <v>179981.62</v>
      </c>
      <c r="Z219" s="10">
        <v>-124</v>
      </c>
      <c r="AA219" s="10">
        <v>0</v>
      </c>
      <c r="AB219" s="10">
        <v>-62</v>
      </c>
      <c r="AC219" s="10">
        <v>-29029.38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2902.9293836368902</v>
      </c>
      <c r="AT219" s="10">
        <v>0</v>
      </c>
      <c r="AU219" s="10">
        <v>-150952.24</v>
      </c>
    </row>
    <row r="220" spans="1:47">
      <c r="A220" s="9">
        <v>218</v>
      </c>
      <c r="B220" s="9" t="s">
        <v>275</v>
      </c>
      <c r="C220" s="9" t="s">
        <v>276</v>
      </c>
      <c r="D220" s="9" t="s">
        <v>277</v>
      </c>
      <c r="E220" s="9" t="s">
        <v>43</v>
      </c>
      <c r="F220" s="9" t="s">
        <v>197</v>
      </c>
      <c r="G220" s="9" t="s">
        <v>198</v>
      </c>
      <c r="H220" s="9" t="s">
        <v>338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136.80000000000001</v>
      </c>
      <c r="Y220" s="10">
        <v>132373.57999999999</v>
      </c>
      <c r="Z220" s="10">
        <v>-91.2</v>
      </c>
      <c r="AA220" s="10">
        <v>0</v>
      </c>
      <c r="AB220" s="10">
        <v>-38</v>
      </c>
      <c r="AC220" s="10">
        <v>-52252.87</v>
      </c>
      <c r="AD220" s="10">
        <v>0</v>
      </c>
      <c r="AE220" s="10">
        <v>0</v>
      </c>
      <c r="AF220" s="10">
        <v>0</v>
      </c>
      <c r="AG220" s="10">
        <v>0</v>
      </c>
      <c r="AH220" s="10">
        <v>-7.6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2902.9293836368902</v>
      </c>
      <c r="AT220" s="10">
        <v>0</v>
      </c>
      <c r="AU220" s="10">
        <v>-80120.710000000006</v>
      </c>
    </row>
    <row r="221" spans="1:47">
      <c r="A221" s="9">
        <v>219</v>
      </c>
      <c r="B221" s="9" t="s">
        <v>275</v>
      </c>
      <c r="C221" s="9" t="s">
        <v>276</v>
      </c>
      <c r="D221" s="9" t="s">
        <v>277</v>
      </c>
      <c r="E221" s="9" t="s">
        <v>43</v>
      </c>
      <c r="F221" s="9" t="s">
        <v>197</v>
      </c>
      <c r="G221" s="9" t="s">
        <v>198</v>
      </c>
      <c r="H221" s="9" t="s">
        <v>339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69</v>
      </c>
      <c r="Y221" s="10">
        <v>66767.38</v>
      </c>
      <c r="Z221" s="10">
        <v>-46</v>
      </c>
      <c r="AA221" s="10">
        <v>0</v>
      </c>
      <c r="AB221" s="10">
        <v>-23</v>
      </c>
      <c r="AC221" s="10">
        <v>-66767.56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2902.9293836368902</v>
      </c>
      <c r="AT221" s="10">
        <v>0</v>
      </c>
      <c r="AU221" s="10">
        <v>0.18</v>
      </c>
    </row>
    <row r="222" spans="1:47">
      <c r="A222" s="9">
        <v>220</v>
      </c>
      <c r="B222" s="9" t="s">
        <v>275</v>
      </c>
      <c r="C222" s="9" t="s">
        <v>276</v>
      </c>
      <c r="D222" s="9" t="s">
        <v>277</v>
      </c>
      <c r="E222" s="9" t="s">
        <v>43</v>
      </c>
      <c r="F222" s="9" t="s">
        <v>197</v>
      </c>
      <c r="G222" s="9" t="s">
        <v>198</v>
      </c>
      <c r="H222" s="9" t="s">
        <v>340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43.2</v>
      </c>
      <c r="Y222" s="10">
        <v>41802.18</v>
      </c>
      <c r="Z222" s="10">
        <v>-28.8</v>
      </c>
      <c r="AA222" s="10">
        <v>0</v>
      </c>
      <c r="AB222" s="10">
        <v>-14.4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2902.9293836368902</v>
      </c>
      <c r="AT222" s="10">
        <v>0</v>
      </c>
      <c r="AU222" s="10">
        <v>-41802.18</v>
      </c>
    </row>
    <row r="223" spans="1:47">
      <c r="A223" s="9">
        <v>221</v>
      </c>
      <c r="B223" s="9" t="s">
        <v>275</v>
      </c>
      <c r="C223" s="9" t="s">
        <v>276</v>
      </c>
      <c r="D223" s="9" t="s">
        <v>277</v>
      </c>
      <c r="E223" s="9" t="s">
        <v>43</v>
      </c>
      <c r="F223" s="9" t="s">
        <v>197</v>
      </c>
      <c r="G223" s="9" t="s">
        <v>198</v>
      </c>
      <c r="H223" s="9" t="s">
        <v>268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6</v>
      </c>
      <c r="Y223" s="10">
        <v>0</v>
      </c>
      <c r="Z223" s="10">
        <v>0</v>
      </c>
      <c r="AA223" s="10">
        <v>0</v>
      </c>
      <c r="AB223" s="10">
        <v>-6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2631.0898635141998</v>
      </c>
      <c r="AT223" s="10">
        <v>0</v>
      </c>
      <c r="AU223" s="10">
        <v>0</v>
      </c>
    </row>
    <row r="224" spans="1:47">
      <c r="A224" s="9">
        <v>222</v>
      </c>
      <c r="B224" s="9" t="s">
        <v>275</v>
      </c>
      <c r="C224" s="9" t="s">
        <v>276</v>
      </c>
      <c r="D224" s="9" t="s">
        <v>277</v>
      </c>
      <c r="E224" s="9" t="s">
        <v>43</v>
      </c>
      <c r="F224" s="9" t="s">
        <v>197</v>
      </c>
      <c r="G224" s="9" t="s">
        <v>198</v>
      </c>
      <c r="H224" s="9" t="s">
        <v>341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63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-63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2631.0898635141998</v>
      </c>
      <c r="AT224" s="10">
        <v>0</v>
      </c>
      <c r="AU224" s="10">
        <v>0</v>
      </c>
    </row>
    <row r="225" spans="1:47">
      <c r="A225" s="9">
        <v>223</v>
      </c>
      <c r="B225" s="9" t="s">
        <v>275</v>
      </c>
      <c r="C225" s="9" t="s">
        <v>276</v>
      </c>
      <c r="D225" s="9" t="s">
        <v>277</v>
      </c>
      <c r="E225" s="9" t="s">
        <v>43</v>
      </c>
      <c r="F225" s="9" t="s">
        <v>197</v>
      </c>
      <c r="G225" s="9" t="s">
        <v>198</v>
      </c>
      <c r="H225" s="9" t="s">
        <v>342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16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-16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2564.3736912049299</v>
      </c>
      <c r="AT225" s="10">
        <v>0</v>
      </c>
      <c r="AU225" s="10">
        <v>0</v>
      </c>
    </row>
    <row r="226" spans="1:47">
      <c r="A226" s="9">
        <v>224</v>
      </c>
      <c r="B226" s="9" t="s">
        <v>275</v>
      </c>
      <c r="C226" s="9" t="s">
        <v>276</v>
      </c>
      <c r="D226" s="9" t="s">
        <v>277</v>
      </c>
      <c r="E226" s="9" t="s">
        <v>43</v>
      </c>
      <c r="F226" s="9" t="s">
        <v>197</v>
      </c>
      <c r="G226" s="9" t="s">
        <v>198</v>
      </c>
      <c r="H226" s="9" t="s">
        <v>343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56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-56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2564.3736912049299</v>
      </c>
      <c r="AT226" s="10">
        <v>0</v>
      </c>
      <c r="AU226" s="10">
        <v>0</v>
      </c>
    </row>
    <row r="227" spans="1:47">
      <c r="A227" s="9">
        <v>225</v>
      </c>
      <c r="B227" s="9" t="s">
        <v>275</v>
      </c>
      <c r="C227" s="9" t="s">
        <v>276</v>
      </c>
      <c r="D227" s="9" t="s">
        <v>277</v>
      </c>
      <c r="E227" s="9" t="s">
        <v>43</v>
      </c>
      <c r="F227" s="9" t="s">
        <v>197</v>
      </c>
      <c r="G227" s="9" t="s">
        <v>198</v>
      </c>
      <c r="H227" s="9" t="s">
        <v>216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6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-6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2564.3736912049299</v>
      </c>
      <c r="AT227" s="10">
        <v>0</v>
      </c>
      <c r="AU227" s="10">
        <v>0</v>
      </c>
    </row>
    <row r="228" spans="1:47">
      <c r="A228" s="9">
        <v>226</v>
      </c>
      <c r="B228" s="9" t="s">
        <v>275</v>
      </c>
      <c r="C228" s="9" t="s">
        <v>276</v>
      </c>
      <c r="D228" s="9" t="s">
        <v>277</v>
      </c>
      <c r="E228" s="9" t="s">
        <v>43</v>
      </c>
      <c r="F228" s="9" t="s">
        <v>197</v>
      </c>
      <c r="G228" s="9" t="s">
        <v>198</v>
      </c>
      <c r="H228" s="9" t="s">
        <v>344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-1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67</v>
      </c>
      <c r="Y228" s="10">
        <v>0</v>
      </c>
      <c r="Z228" s="10">
        <v>-2</v>
      </c>
      <c r="AA228" s="10">
        <v>0</v>
      </c>
      <c r="AB228" s="10">
        <v>-33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-31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2944.9666370206301</v>
      </c>
      <c r="AT228" s="10">
        <v>0</v>
      </c>
      <c r="AU228" s="10">
        <v>0</v>
      </c>
    </row>
    <row r="229" spans="1:47">
      <c r="A229" s="9">
        <v>227</v>
      </c>
      <c r="B229" s="9" t="s">
        <v>275</v>
      </c>
      <c r="C229" s="9" t="s">
        <v>276</v>
      </c>
      <c r="D229" s="9" t="s">
        <v>277</v>
      </c>
      <c r="E229" s="9" t="s">
        <v>43</v>
      </c>
      <c r="F229" s="9" t="s">
        <v>197</v>
      </c>
      <c r="G229" s="9" t="s">
        <v>198</v>
      </c>
      <c r="H229" s="9" t="s">
        <v>233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2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-2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2944.9666370206301</v>
      </c>
      <c r="AT229" s="10">
        <v>0</v>
      </c>
      <c r="AU229" s="10">
        <v>0</v>
      </c>
    </row>
    <row r="230" spans="1:47">
      <c r="A230" s="9">
        <v>228</v>
      </c>
      <c r="B230" s="9" t="s">
        <v>275</v>
      </c>
      <c r="C230" s="9" t="s">
        <v>276</v>
      </c>
      <c r="D230" s="9" t="s">
        <v>277</v>
      </c>
      <c r="E230" s="9" t="s">
        <v>43</v>
      </c>
      <c r="F230" s="9" t="s">
        <v>197</v>
      </c>
      <c r="G230" s="9" t="s">
        <v>198</v>
      </c>
      <c r="H230" s="9" t="s">
        <v>345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101.6</v>
      </c>
      <c r="Y230" s="10">
        <v>0</v>
      </c>
      <c r="Z230" s="10">
        <v>-74</v>
      </c>
      <c r="AA230" s="10">
        <v>0</v>
      </c>
      <c r="AB230" s="10">
        <v>-15.2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-12.4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2582.4601958339099</v>
      </c>
      <c r="AT230" s="10">
        <v>0</v>
      </c>
      <c r="AU230" s="10">
        <v>0</v>
      </c>
    </row>
    <row r="231" spans="1:47">
      <c r="A231" s="9">
        <v>229</v>
      </c>
      <c r="B231" s="9" t="s">
        <v>275</v>
      </c>
      <c r="C231" s="9" t="s">
        <v>276</v>
      </c>
      <c r="D231" s="9" t="s">
        <v>277</v>
      </c>
      <c r="E231" s="9" t="s">
        <v>43</v>
      </c>
      <c r="F231" s="9" t="s">
        <v>197</v>
      </c>
      <c r="G231" s="9" t="s">
        <v>198</v>
      </c>
      <c r="H231" s="9" t="s">
        <v>346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-7.96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46.4</v>
      </c>
      <c r="Y231" s="10">
        <v>0</v>
      </c>
      <c r="Z231" s="10">
        <v>0</v>
      </c>
      <c r="AA231" s="10">
        <v>0</v>
      </c>
      <c r="AB231" s="10">
        <v>-26.96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-11.48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2582.4601958339099</v>
      </c>
      <c r="AT231" s="10">
        <v>0</v>
      </c>
      <c r="AU231" s="10">
        <v>0</v>
      </c>
    </row>
    <row r="232" spans="1:47">
      <c r="A232" s="9">
        <v>230</v>
      </c>
      <c r="B232" s="9" t="s">
        <v>275</v>
      </c>
      <c r="C232" s="9" t="s">
        <v>276</v>
      </c>
      <c r="D232" s="9" t="s">
        <v>277</v>
      </c>
      <c r="E232" s="9" t="s">
        <v>43</v>
      </c>
      <c r="F232" s="9" t="s">
        <v>197</v>
      </c>
      <c r="G232" s="9" t="s">
        <v>198</v>
      </c>
      <c r="H232" s="9" t="s">
        <v>347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80.400000000000006</v>
      </c>
      <c r="Y232" s="10">
        <v>0</v>
      </c>
      <c r="Z232" s="10">
        <v>0</v>
      </c>
      <c r="AA232" s="10">
        <v>0</v>
      </c>
      <c r="AB232" s="10">
        <v>-80.400000000000006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3180.9912179061798</v>
      </c>
      <c r="AT232" s="10">
        <v>0</v>
      </c>
      <c r="AU232" s="10">
        <v>0</v>
      </c>
    </row>
    <row r="233" spans="1:47">
      <c r="A233" s="9">
        <v>231</v>
      </c>
      <c r="B233" s="9" t="s">
        <v>275</v>
      </c>
      <c r="C233" s="9" t="s">
        <v>276</v>
      </c>
      <c r="D233" s="9" t="s">
        <v>277</v>
      </c>
      <c r="E233" s="9" t="s">
        <v>43</v>
      </c>
      <c r="F233" s="9" t="s">
        <v>197</v>
      </c>
      <c r="G233" s="9" t="s">
        <v>198</v>
      </c>
      <c r="H233" s="9" t="s">
        <v>348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17</v>
      </c>
      <c r="Y233" s="10">
        <v>0</v>
      </c>
      <c r="Z233" s="10">
        <v>0</v>
      </c>
      <c r="AA233" s="10">
        <v>0</v>
      </c>
      <c r="AB233" s="10">
        <v>-17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2574.8745319279201</v>
      </c>
      <c r="AT233" s="10">
        <v>0</v>
      </c>
      <c r="AU233" s="10">
        <v>0</v>
      </c>
    </row>
    <row r="234" spans="1:47">
      <c r="A234" s="9">
        <v>232</v>
      </c>
      <c r="B234" s="9" t="s">
        <v>275</v>
      </c>
      <c r="C234" s="9" t="s">
        <v>276</v>
      </c>
      <c r="D234" s="9" t="s">
        <v>277</v>
      </c>
      <c r="E234" s="9" t="s">
        <v>43</v>
      </c>
      <c r="F234" s="9" t="s">
        <v>197</v>
      </c>
      <c r="G234" s="9" t="s">
        <v>198</v>
      </c>
      <c r="H234" s="9" t="s">
        <v>349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16</v>
      </c>
      <c r="Y234" s="10">
        <v>0</v>
      </c>
      <c r="Z234" s="10">
        <v>0</v>
      </c>
      <c r="AA234" s="10">
        <v>0</v>
      </c>
      <c r="AB234" s="10">
        <v>-16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2597.78178662256</v>
      </c>
      <c r="AT234" s="10">
        <v>0</v>
      </c>
      <c r="AU234" s="10">
        <v>0</v>
      </c>
    </row>
    <row r="235" spans="1:47">
      <c r="A235" s="9">
        <v>233</v>
      </c>
      <c r="B235" s="9" t="s">
        <v>275</v>
      </c>
      <c r="C235" s="9" t="s">
        <v>276</v>
      </c>
      <c r="D235" s="9" t="s">
        <v>277</v>
      </c>
      <c r="E235" s="9" t="s">
        <v>43</v>
      </c>
      <c r="F235" s="9" t="s">
        <v>197</v>
      </c>
      <c r="G235" s="9" t="s">
        <v>198</v>
      </c>
      <c r="H235" s="9" t="s">
        <v>350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40</v>
      </c>
      <c r="Y235" s="10">
        <v>0</v>
      </c>
      <c r="Z235" s="10">
        <v>0</v>
      </c>
      <c r="AA235" s="10">
        <v>0</v>
      </c>
      <c r="AB235" s="10">
        <v>-40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2597.78178662256</v>
      </c>
      <c r="AT235" s="10">
        <v>0</v>
      </c>
      <c r="AU235" s="10">
        <v>0</v>
      </c>
    </row>
    <row r="236" spans="1:47">
      <c r="A236" s="9">
        <v>234</v>
      </c>
      <c r="B236" s="9" t="s">
        <v>275</v>
      </c>
      <c r="C236" s="9" t="s">
        <v>276</v>
      </c>
      <c r="D236" s="9" t="s">
        <v>277</v>
      </c>
      <c r="E236" s="9" t="s">
        <v>43</v>
      </c>
      <c r="F236" s="9" t="s">
        <v>197</v>
      </c>
      <c r="G236" s="9" t="s">
        <v>198</v>
      </c>
      <c r="H236" s="9" t="s">
        <v>272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8</v>
      </c>
      <c r="Y236" s="10">
        <v>0</v>
      </c>
      <c r="Z236" s="10">
        <v>0</v>
      </c>
      <c r="AA236" s="10">
        <v>0</v>
      </c>
      <c r="AB236" s="10">
        <v>-8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2685.6440703435101</v>
      </c>
      <c r="AT236" s="10">
        <v>0</v>
      </c>
      <c r="AU236" s="10">
        <v>0</v>
      </c>
    </row>
    <row r="237" spans="1:47">
      <c r="A237" s="9">
        <v>235</v>
      </c>
      <c r="B237" s="9" t="s">
        <v>275</v>
      </c>
      <c r="C237" s="9" t="s">
        <v>276</v>
      </c>
      <c r="D237" s="9" t="s">
        <v>277</v>
      </c>
      <c r="E237" s="9" t="s">
        <v>43</v>
      </c>
      <c r="F237" s="9" t="s">
        <v>197</v>
      </c>
      <c r="G237" s="9" t="s">
        <v>198</v>
      </c>
      <c r="H237" s="9" t="s">
        <v>351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17.2</v>
      </c>
      <c r="Y237" s="10">
        <v>0</v>
      </c>
      <c r="Z237" s="10">
        <v>0</v>
      </c>
      <c r="AA237" s="10">
        <v>0</v>
      </c>
      <c r="AB237" s="10">
        <v>-17.2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2719.9747008961599</v>
      </c>
      <c r="AT237" s="10">
        <v>0</v>
      </c>
      <c r="AU237" s="10">
        <v>0</v>
      </c>
    </row>
    <row r="238" spans="1:47">
      <c r="A238" s="9">
        <v>236</v>
      </c>
      <c r="B238" s="9" t="s">
        <v>275</v>
      </c>
      <c r="C238" s="9" t="s">
        <v>276</v>
      </c>
      <c r="D238" s="9" t="s">
        <v>277</v>
      </c>
      <c r="E238" s="9" t="s">
        <v>43</v>
      </c>
      <c r="F238" s="9" t="s">
        <v>197</v>
      </c>
      <c r="G238" s="9" t="s">
        <v>198</v>
      </c>
      <c r="H238" s="9" t="s">
        <v>352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-3.44</v>
      </c>
      <c r="Q238" s="10">
        <v>0</v>
      </c>
      <c r="R238" s="10">
        <v>1.72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50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-48.28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2318.1840313543098</v>
      </c>
      <c r="AT238" s="10">
        <v>0</v>
      </c>
      <c r="AU238" s="10">
        <v>0</v>
      </c>
    </row>
    <row r="239" spans="1:47">
      <c r="A239" s="9">
        <v>237</v>
      </c>
      <c r="B239" s="9" t="s">
        <v>275</v>
      </c>
      <c r="C239" s="9" t="s">
        <v>276</v>
      </c>
      <c r="D239" s="9" t="s">
        <v>277</v>
      </c>
      <c r="E239" s="9" t="s">
        <v>43</v>
      </c>
      <c r="F239" s="9" t="s">
        <v>197</v>
      </c>
      <c r="G239" s="9" t="s">
        <v>198</v>
      </c>
      <c r="H239" s="9" t="s">
        <v>353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65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-65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2318.1840313543098</v>
      </c>
      <c r="AT239" s="10">
        <v>0</v>
      </c>
      <c r="AU239" s="10">
        <v>0</v>
      </c>
    </row>
    <row r="240" spans="1:47">
      <c r="A240" s="9">
        <v>238</v>
      </c>
      <c r="B240" s="9" t="s">
        <v>275</v>
      </c>
      <c r="C240" s="9" t="s">
        <v>276</v>
      </c>
      <c r="D240" s="9" t="s">
        <v>277</v>
      </c>
      <c r="E240" s="9" t="s">
        <v>43</v>
      </c>
      <c r="F240" s="9" t="s">
        <v>197</v>
      </c>
      <c r="G240" s="9" t="s">
        <v>198</v>
      </c>
      <c r="H240" s="9" t="s">
        <v>354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38</v>
      </c>
      <c r="Y240" s="10">
        <v>0</v>
      </c>
      <c r="Z240" s="10">
        <v>0</v>
      </c>
      <c r="AA240" s="10">
        <v>0</v>
      </c>
      <c r="AB240" s="10">
        <v>-38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2958.4110887168899</v>
      </c>
      <c r="AT240" s="10">
        <v>0</v>
      </c>
      <c r="AU240" s="10">
        <v>0</v>
      </c>
    </row>
    <row r="241" spans="1:47">
      <c r="A241" s="9">
        <v>239</v>
      </c>
      <c r="B241" s="9" t="s">
        <v>275</v>
      </c>
      <c r="C241" s="9" t="s">
        <v>276</v>
      </c>
      <c r="D241" s="9" t="s">
        <v>277</v>
      </c>
      <c r="E241" s="9" t="s">
        <v>43</v>
      </c>
      <c r="F241" s="9" t="s">
        <v>197</v>
      </c>
      <c r="G241" s="9" t="s">
        <v>198</v>
      </c>
      <c r="H241" s="9" t="s">
        <v>355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-1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90</v>
      </c>
      <c r="Y241" s="10">
        <v>0</v>
      </c>
      <c r="Z241" s="10">
        <v>0</v>
      </c>
      <c r="AA241" s="10">
        <v>0</v>
      </c>
      <c r="AB241" s="10">
        <v>-89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2958.4110887168899</v>
      </c>
      <c r="AT241" s="10">
        <v>0</v>
      </c>
      <c r="AU241" s="10">
        <v>0</v>
      </c>
    </row>
    <row r="242" spans="1:47">
      <c r="A242" s="9">
        <v>240</v>
      </c>
      <c r="B242" s="9" t="s">
        <v>275</v>
      </c>
      <c r="C242" s="9" t="s">
        <v>276</v>
      </c>
      <c r="D242" s="9" t="s">
        <v>277</v>
      </c>
      <c r="E242" s="9" t="s">
        <v>43</v>
      </c>
      <c r="F242" s="9" t="s">
        <v>197</v>
      </c>
      <c r="G242" s="9" t="s">
        <v>198</v>
      </c>
      <c r="H242" s="9" t="s">
        <v>234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12</v>
      </c>
      <c r="Y242" s="10">
        <v>0</v>
      </c>
      <c r="Z242" s="10">
        <v>-8</v>
      </c>
      <c r="AA242" s="10">
        <v>0</v>
      </c>
      <c r="AB242" s="10">
        <v>-0.52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-0.72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2.76</v>
      </c>
      <c r="AS242" s="10">
        <v>2550.43290003629</v>
      </c>
      <c r="AT242" s="10">
        <v>7039.1948041001697</v>
      </c>
      <c r="AU242" s="10">
        <v>7039.1948041001697</v>
      </c>
    </row>
    <row r="243" spans="1:47">
      <c r="A243" s="9">
        <v>241</v>
      </c>
      <c r="B243" s="9" t="s">
        <v>275</v>
      </c>
      <c r="C243" s="9" t="s">
        <v>276</v>
      </c>
      <c r="D243" s="9" t="s">
        <v>277</v>
      </c>
      <c r="E243" s="9" t="s">
        <v>43</v>
      </c>
      <c r="F243" s="9" t="s">
        <v>197</v>
      </c>
      <c r="G243" s="9" t="s">
        <v>198</v>
      </c>
      <c r="H243" s="9" t="s">
        <v>356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194</v>
      </c>
      <c r="Y243" s="10">
        <v>0</v>
      </c>
      <c r="Z243" s="10">
        <v>-97</v>
      </c>
      <c r="AA243" s="10">
        <v>0</v>
      </c>
      <c r="AB243" s="10">
        <v>-97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2516.9714750333601</v>
      </c>
      <c r="AT243" s="10">
        <v>0</v>
      </c>
      <c r="AU243" s="10">
        <v>0</v>
      </c>
    </row>
    <row r="244" spans="1:47">
      <c r="A244" s="9">
        <v>242</v>
      </c>
      <c r="B244" s="9" t="s">
        <v>275</v>
      </c>
      <c r="C244" s="9" t="s">
        <v>276</v>
      </c>
      <c r="D244" s="9" t="s">
        <v>277</v>
      </c>
      <c r="E244" s="9" t="s">
        <v>43</v>
      </c>
      <c r="F244" s="9" t="s">
        <v>197</v>
      </c>
      <c r="G244" s="9" t="s">
        <v>198</v>
      </c>
      <c r="H244" s="9" t="s">
        <v>219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60</v>
      </c>
      <c r="Y244" s="10">
        <v>0</v>
      </c>
      <c r="Z244" s="10">
        <v>-30</v>
      </c>
      <c r="AA244" s="10">
        <v>0</v>
      </c>
      <c r="AB244" s="10">
        <v>-9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-21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2516.9714750333601</v>
      </c>
      <c r="AT244" s="10">
        <v>0</v>
      </c>
      <c r="AU244" s="10">
        <v>0</v>
      </c>
    </row>
    <row r="245" spans="1:47">
      <c r="A245" s="9">
        <v>243</v>
      </c>
      <c r="B245" s="9" t="s">
        <v>275</v>
      </c>
      <c r="C245" s="9" t="s">
        <v>276</v>
      </c>
      <c r="D245" s="9" t="s">
        <v>277</v>
      </c>
      <c r="E245" s="9" t="s">
        <v>43</v>
      </c>
      <c r="F245" s="9" t="s">
        <v>197</v>
      </c>
      <c r="G245" s="9" t="s">
        <v>198</v>
      </c>
      <c r="H245" s="9" t="s">
        <v>357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80</v>
      </c>
      <c r="Y245" s="10">
        <v>0</v>
      </c>
      <c r="Z245" s="10">
        <v>-40</v>
      </c>
      <c r="AA245" s="10">
        <v>0</v>
      </c>
      <c r="AB245" s="10">
        <v>-40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2516.9714750333601</v>
      </c>
      <c r="AT245" s="10">
        <v>0</v>
      </c>
      <c r="AU245" s="10">
        <v>0</v>
      </c>
    </row>
    <row r="246" spans="1:47">
      <c r="A246" s="9">
        <v>244</v>
      </c>
      <c r="B246" s="9" t="s">
        <v>275</v>
      </c>
      <c r="C246" s="9" t="s">
        <v>276</v>
      </c>
      <c r="D246" s="9" t="s">
        <v>277</v>
      </c>
      <c r="E246" s="9" t="s">
        <v>43</v>
      </c>
      <c r="F246" s="9" t="s">
        <v>197</v>
      </c>
      <c r="G246" s="9" t="s">
        <v>198</v>
      </c>
      <c r="H246" s="9" t="s">
        <v>358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100</v>
      </c>
      <c r="Y246" s="10">
        <v>0</v>
      </c>
      <c r="Z246" s="10">
        <v>-10</v>
      </c>
      <c r="AA246" s="10">
        <v>0</v>
      </c>
      <c r="AB246" s="10">
        <v>-43.84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-20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26.16</v>
      </c>
      <c r="AS246" s="10">
        <v>2477.5399015408798</v>
      </c>
      <c r="AT246" s="10">
        <v>64812.443824309397</v>
      </c>
      <c r="AU246" s="10">
        <v>64812.443824309397</v>
      </c>
    </row>
    <row r="247" spans="1:47">
      <c r="A247" s="9">
        <v>245</v>
      </c>
      <c r="B247" s="9" t="s">
        <v>275</v>
      </c>
      <c r="C247" s="9" t="s">
        <v>276</v>
      </c>
      <c r="D247" s="9" t="s">
        <v>277</v>
      </c>
      <c r="E247" s="9" t="s">
        <v>43</v>
      </c>
      <c r="F247" s="9" t="s">
        <v>197</v>
      </c>
      <c r="G247" s="9" t="s">
        <v>198</v>
      </c>
      <c r="H247" s="9" t="s">
        <v>359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98</v>
      </c>
      <c r="Y247" s="10">
        <v>0</v>
      </c>
      <c r="Z247" s="10">
        <v>-10</v>
      </c>
      <c r="AA247" s="10">
        <v>0</v>
      </c>
      <c r="AB247" s="10">
        <v>-35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53</v>
      </c>
      <c r="AS247" s="10">
        <v>2477.5399015408798</v>
      </c>
      <c r="AT247" s="10">
        <v>131309.61478166599</v>
      </c>
      <c r="AU247" s="10">
        <v>131309.61478166599</v>
      </c>
    </row>
    <row r="248" spans="1:47">
      <c r="A248" s="9">
        <v>246</v>
      </c>
      <c r="B248" s="9" t="s">
        <v>275</v>
      </c>
      <c r="C248" s="9" t="s">
        <v>276</v>
      </c>
      <c r="D248" s="9" t="s">
        <v>277</v>
      </c>
      <c r="E248" s="9" t="s">
        <v>43</v>
      </c>
      <c r="F248" s="9" t="s">
        <v>197</v>
      </c>
      <c r="G248" s="9" t="s">
        <v>198</v>
      </c>
      <c r="H248" s="9" t="s">
        <v>360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93</v>
      </c>
      <c r="Y248" s="10">
        <v>0</v>
      </c>
      <c r="Z248" s="10">
        <v>-10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83</v>
      </c>
      <c r="AS248" s="10">
        <v>0</v>
      </c>
      <c r="AT248" s="10">
        <v>0</v>
      </c>
      <c r="AU248" s="10">
        <v>0</v>
      </c>
    </row>
    <row r="249" spans="1:47">
      <c r="A249" s="9">
        <v>247</v>
      </c>
      <c r="B249" s="9" t="s">
        <v>361</v>
      </c>
      <c r="C249" s="9" t="s">
        <v>362</v>
      </c>
      <c r="D249" s="9" t="s">
        <v>363</v>
      </c>
      <c r="E249" s="9" t="s">
        <v>43</v>
      </c>
      <c r="F249" s="9" t="s">
        <v>197</v>
      </c>
      <c r="G249" s="9" t="s">
        <v>198</v>
      </c>
      <c r="H249" s="9" t="s">
        <v>255</v>
      </c>
      <c r="I249" s="10">
        <v>0</v>
      </c>
      <c r="J249" s="10">
        <v>0</v>
      </c>
      <c r="K249" s="10">
        <v>0</v>
      </c>
      <c r="L249" s="10">
        <v>7.1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-7.1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3550</v>
      </c>
      <c r="AT249" s="10">
        <v>0</v>
      </c>
      <c r="AU249" s="10">
        <v>0</v>
      </c>
    </row>
    <row r="250" spans="1:47">
      <c r="A250" s="9">
        <v>248</v>
      </c>
      <c r="B250" s="9" t="s">
        <v>361</v>
      </c>
      <c r="C250" s="9" t="s">
        <v>362</v>
      </c>
      <c r="D250" s="9" t="s">
        <v>363</v>
      </c>
      <c r="E250" s="9" t="s">
        <v>43</v>
      </c>
      <c r="F250" s="9" t="s">
        <v>197</v>
      </c>
      <c r="G250" s="9" t="s">
        <v>198</v>
      </c>
      <c r="H250" s="9" t="s">
        <v>364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90</v>
      </c>
      <c r="Y250" s="10">
        <v>2951.12</v>
      </c>
      <c r="Z250" s="10">
        <v>-45</v>
      </c>
      <c r="AA250" s="10">
        <v>-1475.56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-45</v>
      </c>
      <c r="AQ250" s="10">
        <v>-1475.56</v>
      </c>
      <c r="AR250" s="10">
        <v>0</v>
      </c>
      <c r="AS250" s="10">
        <v>32.790197679999999</v>
      </c>
      <c r="AT250" s="10">
        <v>0</v>
      </c>
      <c r="AU250" s="10">
        <v>0</v>
      </c>
    </row>
    <row r="251" spans="1:47">
      <c r="A251" s="9">
        <v>249</v>
      </c>
      <c r="B251" s="9" t="s">
        <v>361</v>
      </c>
      <c r="C251" s="9" t="s">
        <v>362</v>
      </c>
      <c r="D251" s="9" t="s">
        <v>363</v>
      </c>
      <c r="E251" s="9" t="s">
        <v>43</v>
      </c>
      <c r="F251" s="9" t="s">
        <v>197</v>
      </c>
      <c r="G251" s="9" t="s">
        <v>198</v>
      </c>
      <c r="H251" s="9" t="s">
        <v>365</v>
      </c>
      <c r="I251" s="10">
        <v>0</v>
      </c>
      <c r="J251" s="10">
        <v>0</v>
      </c>
      <c r="K251" s="10">
        <v>0</v>
      </c>
      <c r="L251" s="10">
        <v>32.9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39</v>
      </c>
      <c r="Y251" s="10">
        <v>1278.82</v>
      </c>
      <c r="Z251" s="10">
        <v>0</v>
      </c>
      <c r="AA251" s="10">
        <v>0</v>
      </c>
      <c r="AB251" s="10">
        <v>-32.9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-39</v>
      </c>
      <c r="AQ251" s="10">
        <v>-1278.82</v>
      </c>
      <c r="AR251" s="10">
        <v>0</v>
      </c>
      <c r="AS251" s="10">
        <v>3550</v>
      </c>
      <c r="AT251" s="10">
        <v>0</v>
      </c>
      <c r="AU251" s="10">
        <v>0</v>
      </c>
    </row>
    <row r="252" spans="1:47">
      <c r="A252" s="9">
        <v>250</v>
      </c>
      <c r="B252" s="9" t="s">
        <v>361</v>
      </c>
      <c r="C252" s="9" t="s">
        <v>362</v>
      </c>
      <c r="D252" s="9" t="s">
        <v>363</v>
      </c>
      <c r="E252" s="9" t="s">
        <v>43</v>
      </c>
      <c r="F252" s="9" t="s">
        <v>197</v>
      </c>
      <c r="G252" s="9" t="s">
        <v>198</v>
      </c>
      <c r="H252" s="9" t="s">
        <v>256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14</v>
      </c>
      <c r="Y252" s="10">
        <v>459.06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-14</v>
      </c>
      <c r="AQ252" s="10">
        <v>-459.06</v>
      </c>
      <c r="AR252" s="10">
        <v>0</v>
      </c>
      <c r="AS252" s="10">
        <v>32.790197679999999</v>
      </c>
      <c r="AT252" s="10">
        <v>0</v>
      </c>
      <c r="AU252" s="10">
        <v>0</v>
      </c>
    </row>
    <row r="253" spans="1:47">
      <c r="A253" s="9">
        <v>251</v>
      </c>
      <c r="B253" s="9" t="s">
        <v>361</v>
      </c>
      <c r="C253" s="9" t="s">
        <v>362</v>
      </c>
      <c r="D253" s="9" t="s">
        <v>363</v>
      </c>
      <c r="E253" s="9" t="s">
        <v>43</v>
      </c>
      <c r="F253" s="9" t="s">
        <v>197</v>
      </c>
      <c r="G253" s="9" t="s">
        <v>198</v>
      </c>
      <c r="H253" s="9" t="s">
        <v>229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39.65</v>
      </c>
      <c r="Y253" s="10">
        <v>1300.1400000000001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-39.65</v>
      </c>
      <c r="AQ253" s="10">
        <v>-49388.1</v>
      </c>
      <c r="AR253" s="10">
        <v>0</v>
      </c>
      <c r="AS253" s="10">
        <v>1245.60153123238</v>
      </c>
      <c r="AT253" s="10">
        <v>0</v>
      </c>
      <c r="AU253" s="10">
        <v>48087.96</v>
      </c>
    </row>
    <row r="254" spans="1:47">
      <c r="A254" s="9">
        <v>252</v>
      </c>
      <c r="B254" s="9" t="s">
        <v>361</v>
      </c>
      <c r="C254" s="9" t="s">
        <v>362</v>
      </c>
      <c r="D254" s="9" t="s">
        <v>363</v>
      </c>
      <c r="E254" s="9" t="s">
        <v>43</v>
      </c>
      <c r="F254" s="9" t="s">
        <v>197</v>
      </c>
      <c r="G254" s="9" t="s">
        <v>198</v>
      </c>
      <c r="H254" s="9" t="s">
        <v>366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79.05</v>
      </c>
      <c r="Y254" s="10">
        <v>2592.06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-79.05</v>
      </c>
      <c r="AQ254" s="10">
        <v>-2592.06</v>
      </c>
      <c r="AR254" s="10">
        <v>0</v>
      </c>
      <c r="AS254" s="10">
        <v>3620</v>
      </c>
      <c r="AT254" s="10">
        <v>0</v>
      </c>
      <c r="AU254" s="10">
        <v>0</v>
      </c>
    </row>
    <row r="255" spans="1:47">
      <c r="A255" s="9">
        <v>253</v>
      </c>
      <c r="B255" s="9" t="s">
        <v>361</v>
      </c>
      <c r="C255" s="9" t="s">
        <v>362</v>
      </c>
      <c r="D255" s="9" t="s">
        <v>363</v>
      </c>
      <c r="E255" s="9" t="s">
        <v>43</v>
      </c>
      <c r="F255" s="9" t="s">
        <v>197</v>
      </c>
      <c r="G255" s="9" t="s">
        <v>198</v>
      </c>
      <c r="H255" s="9" t="s">
        <v>367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50.8</v>
      </c>
      <c r="Y255" s="10">
        <v>1665.75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-50.8</v>
      </c>
      <c r="AQ255" s="10">
        <v>-1665.75</v>
      </c>
      <c r="AR255" s="10">
        <v>0</v>
      </c>
      <c r="AS255" s="10">
        <v>32.790197679999999</v>
      </c>
      <c r="AT255" s="10">
        <v>0</v>
      </c>
      <c r="AU255" s="10">
        <v>0</v>
      </c>
    </row>
    <row r="256" spans="1:47">
      <c r="A256" s="9">
        <v>254</v>
      </c>
      <c r="B256" s="9" t="s">
        <v>361</v>
      </c>
      <c r="C256" s="9" t="s">
        <v>362</v>
      </c>
      <c r="D256" s="9" t="s">
        <v>363</v>
      </c>
      <c r="E256" s="9" t="s">
        <v>43</v>
      </c>
      <c r="F256" s="9" t="s">
        <v>197</v>
      </c>
      <c r="G256" s="9" t="s">
        <v>198</v>
      </c>
      <c r="H256" s="9" t="s">
        <v>302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14.25</v>
      </c>
      <c r="Y256" s="10">
        <v>467.26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-14.25</v>
      </c>
      <c r="AQ256" s="10">
        <v>-467.26</v>
      </c>
      <c r="AR256" s="10">
        <v>0</v>
      </c>
      <c r="AS256" s="10">
        <v>32.790197679999899</v>
      </c>
      <c r="AT256" s="10">
        <v>0</v>
      </c>
      <c r="AU256" s="10">
        <v>0</v>
      </c>
    </row>
    <row r="257" spans="1:47">
      <c r="A257" s="9">
        <v>255</v>
      </c>
      <c r="B257" s="9" t="s">
        <v>361</v>
      </c>
      <c r="C257" s="9" t="s">
        <v>362</v>
      </c>
      <c r="D257" s="9" t="s">
        <v>363</v>
      </c>
      <c r="E257" s="9" t="s">
        <v>43</v>
      </c>
      <c r="F257" s="9" t="s">
        <v>197</v>
      </c>
      <c r="G257" s="9" t="s">
        <v>198</v>
      </c>
      <c r="H257" s="9" t="s">
        <v>230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1.5</v>
      </c>
      <c r="Y257" s="10">
        <v>49.18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-1.5</v>
      </c>
      <c r="AQ257" s="10">
        <v>-49.18</v>
      </c>
      <c r="AR257" s="10">
        <v>0</v>
      </c>
      <c r="AS257" s="10">
        <v>32.790197679999999</v>
      </c>
      <c r="AT257" s="10">
        <v>0</v>
      </c>
      <c r="AU257" s="10">
        <v>0</v>
      </c>
    </row>
    <row r="258" spans="1:47">
      <c r="A258" s="9">
        <v>256</v>
      </c>
      <c r="B258" s="9" t="s">
        <v>361</v>
      </c>
      <c r="C258" s="9" t="s">
        <v>362</v>
      </c>
      <c r="D258" s="9" t="s">
        <v>363</v>
      </c>
      <c r="E258" s="9" t="s">
        <v>43</v>
      </c>
      <c r="F258" s="9" t="s">
        <v>197</v>
      </c>
      <c r="G258" s="9" t="s">
        <v>198</v>
      </c>
      <c r="H258" s="9" t="s">
        <v>231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27.5</v>
      </c>
      <c r="Y258" s="10">
        <v>901.73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-27.5</v>
      </c>
      <c r="AQ258" s="10">
        <v>-901.73</v>
      </c>
      <c r="AR258" s="10">
        <v>0</v>
      </c>
      <c r="AS258" s="10">
        <v>32.790197679999999</v>
      </c>
      <c r="AT258" s="10">
        <v>0</v>
      </c>
      <c r="AU258" s="10">
        <v>0</v>
      </c>
    </row>
    <row r="259" spans="1:47">
      <c r="A259" s="9">
        <v>257</v>
      </c>
      <c r="B259" s="9" t="s">
        <v>361</v>
      </c>
      <c r="C259" s="9" t="s">
        <v>362</v>
      </c>
      <c r="D259" s="9" t="s">
        <v>363</v>
      </c>
      <c r="E259" s="9" t="s">
        <v>43</v>
      </c>
      <c r="F259" s="9" t="s">
        <v>197</v>
      </c>
      <c r="G259" s="9" t="s">
        <v>198</v>
      </c>
      <c r="H259" s="9" t="s">
        <v>259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5</v>
      </c>
      <c r="Y259" s="10">
        <v>163.95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-5</v>
      </c>
      <c r="AQ259" s="10">
        <v>-163.95</v>
      </c>
      <c r="AR259" s="10">
        <v>0</v>
      </c>
      <c r="AS259" s="10">
        <v>32.790197679999999</v>
      </c>
      <c r="AT259" s="10">
        <v>0</v>
      </c>
      <c r="AU259" s="10">
        <v>0</v>
      </c>
    </row>
    <row r="260" spans="1:47">
      <c r="A260" s="9">
        <v>258</v>
      </c>
      <c r="B260" s="9" t="s">
        <v>361</v>
      </c>
      <c r="C260" s="9" t="s">
        <v>362</v>
      </c>
      <c r="D260" s="9" t="s">
        <v>363</v>
      </c>
      <c r="E260" s="9" t="s">
        <v>43</v>
      </c>
      <c r="F260" s="9" t="s">
        <v>197</v>
      </c>
      <c r="G260" s="9" t="s">
        <v>198</v>
      </c>
      <c r="H260" s="9" t="s">
        <v>368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69.5</v>
      </c>
      <c r="Y260" s="10">
        <v>2278.92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-69.5</v>
      </c>
      <c r="AQ260" s="10">
        <v>-2278.92</v>
      </c>
      <c r="AR260" s="10">
        <v>0</v>
      </c>
      <c r="AS260" s="10">
        <v>32.790197679999999</v>
      </c>
      <c r="AT260" s="10">
        <v>0</v>
      </c>
      <c r="AU260" s="10">
        <v>0</v>
      </c>
    </row>
    <row r="261" spans="1:47">
      <c r="A261" s="9">
        <v>259</v>
      </c>
      <c r="B261" s="9" t="s">
        <v>361</v>
      </c>
      <c r="C261" s="9" t="s">
        <v>362</v>
      </c>
      <c r="D261" s="9" t="s">
        <v>363</v>
      </c>
      <c r="E261" s="9" t="s">
        <v>43</v>
      </c>
      <c r="F261" s="9" t="s">
        <v>197</v>
      </c>
      <c r="G261" s="9" t="s">
        <v>198</v>
      </c>
      <c r="H261" s="9" t="s">
        <v>369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80</v>
      </c>
      <c r="Y261" s="10">
        <v>2623.22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-80</v>
      </c>
      <c r="AQ261" s="10">
        <v>-2623.22</v>
      </c>
      <c r="AR261" s="10">
        <v>0</v>
      </c>
      <c r="AS261" s="10">
        <v>32.790197679999999</v>
      </c>
      <c r="AT261" s="10">
        <v>0</v>
      </c>
      <c r="AU261" s="10">
        <v>0</v>
      </c>
    </row>
    <row r="262" spans="1:47">
      <c r="A262" s="9">
        <v>260</v>
      </c>
      <c r="B262" s="9" t="s">
        <v>361</v>
      </c>
      <c r="C262" s="9" t="s">
        <v>362</v>
      </c>
      <c r="D262" s="9" t="s">
        <v>363</v>
      </c>
      <c r="E262" s="9" t="s">
        <v>43</v>
      </c>
      <c r="F262" s="9" t="s">
        <v>197</v>
      </c>
      <c r="G262" s="9" t="s">
        <v>198</v>
      </c>
      <c r="H262" s="9" t="s">
        <v>370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19.649999999999999</v>
      </c>
      <c r="Y262" s="10">
        <v>644.32000000000005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-19.649999999999999</v>
      </c>
      <c r="AQ262" s="10">
        <v>-644.32000000000005</v>
      </c>
      <c r="AR262" s="10">
        <v>0</v>
      </c>
      <c r="AS262" s="10">
        <v>32.790197679999999</v>
      </c>
      <c r="AT262" s="10">
        <v>0</v>
      </c>
      <c r="AU262" s="10">
        <v>0</v>
      </c>
    </row>
    <row r="263" spans="1:47">
      <c r="A263" s="9">
        <v>261</v>
      </c>
      <c r="B263" s="9" t="s">
        <v>361</v>
      </c>
      <c r="C263" s="9" t="s">
        <v>362</v>
      </c>
      <c r="D263" s="9" t="s">
        <v>363</v>
      </c>
      <c r="E263" s="9" t="s">
        <v>43</v>
      </c>
      <c r="F263" s="9" t="s">
        <v>197</v>
      </c>
      <c r="G263" s="9" t="s">
        <v>198</v>
      </c>
      <c r="H263" s="9" t="s">
        <v>371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16.5</v>
      </c>
      <c r="Y263" s="10">
        <v>541.04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-16.5</v>
      </c>
      <c r="AQ263" s="10">
        <v>-541.04</v>
      </c>
      <c r="AR263" s="10">
        <v>0</v>
      </c>
      <c r="AS263" s="10">
        <v>32.790197679999999</v>
      </c>
      <c r="AT263" s="10">
        <v>0</v>
      </c>
      <c r="AU263" s="10">
        <v>0</v>
      </c>
    </row>
    <row r="264" spans="1:47">
      <c r="A264" s="9">
        <v>262</v>
      </c>
      <c r="B264" s="9" t="s">
        <v>361</v>
      </c>
      <c r="C264" s="9" t="s">
        <v>362</v>
      </c>
      <c r="D264" s="9" t="s">
        <v>363</v>
      </c>
      <c r="E264" s="9" t="s">
        <v>43</v>
      </c>
      <c r="F264" s="9" t="s">
        <v>197</v>
      </c>
      <c r="G264" s="9" t="s">
        <v>198</v>
      </c>
      <c r="H264" s="9" t="s">
        <v>372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71</v>
      </c>
      <c r="Y264" s="10">
        <v>2328.1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-71</v>
      </c>
      <c r="AQ264" s="10">
        <v>-2328.1</v>
      </c>
      <c r="AR264" s="10">
        <v>0</v>
      </c>
      <c r="AS264" s="10">
        <v>32.790197679999999</v>
      </c>
      <c r="AT264" s="10">
        <v>0</v>
      </c>
      <c r="AU264" s="10">
        <v>0</v>
      </c>
    </row>
    <row r="265" spans="1:47">
      <c r="A265" s="9">
        <v>263</v>
      </c>
      <c r="B265" s="9" t="s">
        <v>361</v>
      </c>
      <c r="C265" s="9" t="s">
        <v>362</v>
      </c>
      <c r="D265" s="9" t="s">
        <v>363</v>
      </c>
      <c r="E265" s="9" t="s">
        <v>43</v>
      </c>
      <c r="F265" s="9" t="s">
        <v>197</v>
      </c>
      <c r="G265" s="9" t="s">
        <v>198</v>
      </c>
      <c r="H265" s="9" t="s">
        <v>373</v>
      </c>
      <c r="I265" s="10">
        <v>0</v>
      </c>
      <c r="J265" s="10">
        <v>0</v>
      </c>
      <c r="K265" s="10">
        <v>0</v>
      </c>
      <c r="L265" s="10">
        <v>20</v>
      </c>
      <c r="M265" s="10">
        <v>73200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83</v>
      </c>
      <c r="Y265" s="10">
        <v>2527.7199999999998</v>
      </c>
      <c r="Z265" s="10">
        <v>0</v>
      </c>
      <c r="AA265" s="10">
        <v>0</v>
      </c>
      <c r="AB265" s="10">
        <v>-20</v>
      </c>
      <c r="AC265" s="10">
        <v>-612.4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-83</v>
      </c>
      <c r="AQ265" s="10">
        <v>-38823.160000000003</v>
      </c>
      <c r="AR265" s="10">
        <v>0</v>
      </c>
      <c r="AS265" s="10">
        <v>1845.2271916127199</v>
      </c>
      <c r="AT265" s="10">
        <v>0</v>
      </c>
      <c r="AU265" s="10">
        <v>-36292.160000000003</v>
      </c>
    </row>
    <row r="266" spans="1:47">
      <c r="A266" s="9">
        <v>264</v>
      </c>
      <c r="B266" s="9" t="s">
        <v>361</v>
      </c>
      <c r="C266" s="9" t="s">
        <v>362</v>
      </c>
      <c r="D266" s="9" t="s">
        <v>363</v>
      </c>
      <c r="E266" s="9" t="s">
        <v>43</v>
      </c>
      <c r="F266" s="9" t="s">
        <v>197</v>
      </c>
      <c r="G266" s="9" t="s">
        <v>198</v>
      </c>
      <c r="H266" s="9" t="s">
        <v>374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71</v>
      </c>
      <c r="Y266" s="10">
        <v>2316.81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-71</v>
      </c>
      <c r="AQ266" s="10">
        <v>-2316.81</v>
      </c>
      <c r="AR266" s="10">
        <v>0</v>
      </c>
      <c r="AS266" s="10">
        <v>32.631138467</v>
      </c>
      <c r="AT266" s="10">
        <v>0</v>
      </c>
      <c r="AU266" s="10">
        <v>0</v>
      </c>
    </row>
    <row r="267" spans="1:47">
      <c r="A267" s="9">
        <v>265</v>
      </c>
      <c r="B267" s="9" t="s">
        <v>361</v>
      </c>
      <c r="C267" s="9" t="s">
        <v>362</v>
      </c>
      <c r="D267" s="9" t="s">
        <v>363</v>
      </c>
      <c r="E267" s="9" t="s">
        <v>43</v>
      </c>
      <c r="F267" s="9" t="s">
        <v>197</v>
      </c>
      <c r="G267" s="9" t="s">
        <v>198</v>
      </c>
      <c r="H267" s="9" t="s">
        <v>375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64</v>
      </c>
      <c r="Y267" s="10">
        <v>2098.5700000000002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-64</v>
      </c>
      <c r="AQ267" s="10">
        <v>-2098.5700000000002</v>
      </c>
      <c r="AR267" s="10">
        <v>0</v>
      </c>
      <c r="AS267" s="10">
        <v>32.790197679999999</v>
      </c>
      <c r="AT267" s="10">
        <v>0</v>
      </c>
      <c r="AU267" s="10">
        <v>0</v>
      </c>
    </row>
    <row r="268" spans="1:47">
      <c r="A268" s="9">
        <v>266</v>
      </c>
      <c r="B268" s="9" t="s">
        <v>361</v>
      </c>
      <c r="C268" s="9" t="s">
        <v>362</v>
      </c>
      <c r="D268" s="9" t="s">
        <v>363</v>
      </c>
      <c r="E268" s="9" t="s">
        <v>43</v>
      </c>
      <c r="F268" s="9" t="s">
        <v>197</v>
      </c>
      <c r="G268" s="9" t="s">
        <v>198</v>
      </c>
      <c r="H268" s="9" t="s">
        <v>376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50.5</v>
      </c>
      <c r="Y268" s="10">
        <v>1655.9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-50.5</v>
      </c>
      <c r="AQ268" s="10">
        <v>-1655.9</v>
      </c>
      <c r="AR268" s="10">
        <v>0</v>
      </c>
      <c r="AS268" s="10">
        <v>32.790197679999999</v>
      </c>
      <c r="AT268" s="10">
        <v>0</v>
      </c>
      <c r="AU268" s="10">
        <v>0</v>
      </c>
    </row>
    <row r="269" spans="1:47">
      <c r="A269" s="9">
        <v>267</v>
      </c>
      <c r="B269" s="9" t="s">
        <v>361</v>
      </c>
      <c r="C269" s="9" t="s">
        <v>362</v>
      </c>
      <c r="D269" s="9" t="s">
        <v>363</v>
      </c>
      <c r="E269" s="9" t="s">
        <v>43</v>
      </c>
      <c r="F269" s="9" t="s">
        <v>197</v>
      </c>
      <c r="G269" s="9" t="s">
        <v>198</v>
      </c>
      <c r="H269" s="9" t="s">
        <v>377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4.5</v>
      </c>
      <c r="Y269" s="10">
        <v>147.56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-4.5</v>
      </c>
      <c r="AQ269" s="10">
        <v>-147.56</v>
      </c>
      <c r="AR269" s="10">
        <v>0</v>
      </c>
      <c r="AS269" s="10">
        <v>32.790197679999999</v>
      </c>
      <c r="AT269" s="10">
        <v>0</v>
      </c>
      <c r="AU269" s="10">
        <v>0</v>
      </c>
    </row>
    <row r="270" spans="1:47">
      <c r="A270" s="9">
        <v>268</v>
      </c>
      <c r="B270" s="9" t="s">
        <v>361</v>
      </c>
      <c r="C270" s="9" t="s">
        <v>362</v>
      </c>
      <c r="D270" s="9" t="s">
        <v>363</v>
      </c>
      <c r="E270" s="9" t="s">
        <v>43</v>
      </c>
      <c r="F270" s="9" t="s">
        <v>197</v>
      </c>
      <c r="G270" s="9" t="s">
        <v>198</v>
      </c>
      <c r="H270" s="9" t="s">
        <v>378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40</v>
      </c>
      <c r="Y270" s="10">
        <v>1305.25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-40</v>
      </c>
      <c r="AQ270" s="10">
        <v>-1305.25</v>
      </c>
      <c r="AR270" s="10">
        <v>0</v>
      </c>
      <c r="AS270" s="10">
        <v>32.631138467</v>
      </c>
      <c r="AT270" s="10">
        <v>0</v>
      </c>
      <c r="AU270" s="10">
        <v>0</v>
      </c>
    </row>
    <row r="271" spans="1:47">
      <c r="A271" s="9">
        <v>269</v>
      </c>
      <c r="B271" s="9" t="s">
        <v>361</v>
      </c>
      <c r="C271" s="9" t="s">
        <v>362</v>
      </c>
      <c r="D271" s="9" t="s">
        <v>363</v>
      </c>
      <c r="E271" s="9" t="s">
        <v>43</v>
      </c>
      <c r="F271" s="9" t="s">
        <v>197</v>
      </c>
      <c r="G271" s="9" t="s">
        <v>198</v>
      </c>
      <c r="H271" s="9" t="s">
        <v>379</v>
      </c>
      <c r="I271" s="10">
        <v>0</v>
      </c>
      <c r="J271" s="10">
        <v>0</v>
      </c>
      <c r="K271" s="10">
        <v>0</v>
      </c>
      <c r="L271" s="10">
        <v>5</v>
      </c>
      <c r="M271" s="10">
        <v>20000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66</v>
      </c>
      <c r="Y271" s="10">
        <v>2153.66</v>
      </c>
      <c r="Z271" s="10">
        <v>0</v>
      </c>
      <c r="AA271" s="10">
        <v>0</v>
      </c>
      <c r="AB271" s="10">
        <v>-5</v>
      </c>
      <c r="AC271" s="10">
        <v>-20000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-66</v>
      </c>
      <c r="AQ271" s="10">
        <v>-2153.66</v>
      </c>
      <c r="AR271" s="10">
        <v>0</v>
      </c>
      <c r="AS271" s="10">
        <v>4000</v>
      </c>
      <c r="AT271" s="10">
        <v>0</v>
      </c>
      <c r="AU271" s="10">
        <v>0</v>
      </c>
    </row>
    <row r="272" spans="1:47">
      <c r="A272" s="9">
        <v>270</v>
      </c>
      <c r="B272" s="9" t="s">
        <v>361</v>
      </c>
      <c r="C272" s="9" t="s">
        <v>362</v>
      </c>
      <c r="D272" s="9" t="s">
        <v>363</v>
      </c>
      <c r="E272" s="9" t="s">
        <v>43</v>
      </c>
      <c r="F272" s="9" t="s">
        <v>197</v>
      </c>
      <c r="G272" s="9" t="s">
        <v>198</v>
      </c>
      <c r="H272" s="9" t="s">
        <v>380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47.5</v>
      </c>
      <c r="Y272" s="10">
        <v>1554.12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-47.5</v>
      </c>
      <c r="AQ272" s="10">
        <v>-1554.12</v>
      </c>
      <c r="AR272" s="10">
        <v>0</v>
      </c>
      <c r="AS272" s="10">
        <v>32.718266443547698</v>
      </c>
      <c r="AT272" s="10">
        <v>0</v>
      </c>
      <c r="AU272" s="10">
        <v>0</v>
      </c>
    </row>
    <row r="273" spans="1:47">
      <c r="A273" s="9">
        <v>271</v>
      </c>
      <c r="B273" s="9" t="s">
        <v>361</v>
      </c>
      <c r="C273" s="9" t="s">
        <v>362</v>
      </c>
      <c r="D273" s="9" t="s">
        <v>363</v>
      </c>
      <c r="E273" s="9" t="s">
        <v>43</v>
      </c>
      <c r="F273" s="9" t="s">
        <v>197</v>
      </c>
      <c r="G273" s="9" t="s">
        <v>198</v>
      </c>
      <c r="H273" s="9" t="s">
        <v>381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31</v>
      </c>
      <c r="Y273" s="10">
        <v>1014.26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-31</v>
      </c>
      <c r="AQ273" s="10">
        <v>-1014.26</v>
      </c>
      <c r="AR273" s="10">
        <v>0</v>
      </c>
      <c r="AS273" s="10">
        <v>32.718266443547698</v>
      </c>
      <c r="AT273" s="10">
        <v>0</v>
      </c>
      <c r="AU273" s="10">
        <v>0</v>
      </c>
    </row>
    <row r="274" spans="1:47">
      <c r="A274" s="9">
        <v>272</v>
      </c>
      <c r="B274" s="9" t="s">
        <v>361</v>
      </c>
      <c r="C274" s="9" t="s">
        <v>362</v>
      </c>
      <c r="D274" s="9" t="s">
        <v>363</v>
      </c>
      <c r="E274" s="9" t="s">
        <v>43</v>
      </c>
      <c r="F274" s="9" t="s">
        <v>197</v>
      </c>
      <c r="G274" s="9" t="s">
        <v>198</v>
      </c>
      <c r="H274" s="9" t="s">
        <v>382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30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-30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</row>
    <row r="275" spans="1:47">
      <c r="A275" s="9">
        <v>273</v>
      </c>
      <c r="B275" s="9" t="s">
        <v>361</v>
      </c>
      <c r="C275" s="9" t="s">
        <v>362</v>
      </c>
      <c r="D275" s="9" t="s">
        <v>363</v>
      </c>
      <c r="E275" s="9" t="s">
        <v>43</v>
      </c>
      <c r="F275" s="9" t="s">
        <v>197</v>
      </c>
      <c r="G275" s="9" t="s">
        <v>198</v>
      </c>
      <c r="H275" s="9" t="s">
        <v>383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39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-39</v>
      </c>
      <c r="AQ275" s="10">
        <v>0</v>
      </c>
      <c r="AR275" s="10">
        <v>0</v>
      </c>
      <c r="AS275" s="10">
        <v>31.0776721230256</v>
      </c>
      <c r="AT275" s="10">
        <v>0</v>
      </c>
      <c r="AU275" s="10">
        <v>0</v>
      </c>
    </row>
    <row r="276" spans="1:47">
      <c r="A276" s="9">
        <v>274</v>
      </c>
      <c r="B276" s="9" t="s">
        <v>361</v>
      </c>
      <c r="C276" s="9" t="s">
        <v>362</v>
      </c>
      <c r="D276" s="9" t="s">
        <v>363</v>
      </c>
      <c r="E276" s="9" t="s">
        <v>43</v>
      </c>
      <c r="F276" s="9" t="s">
        <v>197</v>
      </c>
      <c r="G276" s="9" t="s">
        <v>198</v>
      </c>
      <c r="H276" s="9" t="s">
        <v>273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80</v>
      </c>
      <c r="Y276" s="10">
        <v>0</v>
      </c>
      <c r="Z276" s="10">
        <v>-40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-40</v>
      </c>
      <c r="AQ276" s="10">
        <v>0</v>
      </c>
      <c r="AR276" s="10">
        <v>0</v>
      </c>
      <c r="AS276" s="10">
        <v>32.631138467</v>
      </c>
      <c r="AT276" s="10">
        <v>0</v>
      </c>
      <c r="AU276" s="10">
        <v>0</v>
      </c>
    </row>
    <row r="277" spans="1:47">
      <c r="A277" s="9">
        <v>275</v>
      </c>
      <c r="B277" s="9" t="s">
        <v>361</v>
      </c>
      <c r="C277" s="9" t="s">
        <v>362</v>
      </c>
      <c r="D277" s="9" t="s">
        <v>363</v>
      </c>
      <c r="E277" s="9" t="s">
        <v>43</v>
      </c>
      <c r="F277" s="9" t="s">
        <v>197</v>
      </c>
      <c r="G277" s="9" t="s">
        <v>198</v>
      </c>
      <c r="H277" s="9" t="s">
        <v>384</v>
      </c>
      <c r="I277" s="10">
        <v>0</v>
      </c>
      <c r="J277" s="10">
        <v>0</v>
      </c>
      <c r="K277" s="10">
        <v>0</v>
      </c>
      <c r="L277" s="10">
        <v>7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76</v>
      </c>
      <c r="Y277" s="10">
        <v>0</v>
      </c>
      <c r="Z277" s="10">
        <v>0</v>
      </c>
      <c r="AA277" s="10">
        <v>0</v>
      </c>
      <c r="AB277" s="10">
        <v>-7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-76</v>
      </c>
      <c r="AQ277" s="10">
        <v>0</v>
      </c>
      <c r="AR277" s="10">
        <v>0</v>
      </c>
      <c r="AS277" s="10">
        <v>30.567872694335499</v>
      </c>
      <c r="AT277" s="10">
        <v>0</v>
      </c>
      <c r="AU277" s="10">
        <v>0</v>
      </c>
    </row>
    <row r="278" spans="1:47">
      <c r="A278" s="9">
        <v>276</v>
      </c>
      <c r="B278" s="9" t="s">
        <v>361</v>
      </c>
      <c r="C278" s="9" t="s">
        <v>362</v>
      </c>
      <c r="D278" s="9" t="s">
        <v>363</v>
      </c>
      <c r="E278" s="9" t="s">
        <v>43</v>
      </c>
      <c r="F278" s="9" t="s">
        <v>197</v>
      </c>
      <c r="G278" s="9" t="s">
        <v>198</v>
      </c>
      <c r="H278" s="9" t="s">
        <v>385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3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-3</v>
      </c>
      <c r="AQ278" s="10">
        <v>0</v>
      </c>
      <c r="AR278" s="10">
        <v>0</v>
      </c>
      <c r="AS278" s="10">
        <v>0</v>
      </c>
      <c r="AT278" s="10">
        <v>0</v>
      </c>
      <c r="AU278" s="10">
        <v>0</v>
      </c>
    </row>
    <row r="279" spans="1:47">
      <c r="A279" s="9">
        <v>277</v>
      </c>
      <c r="B279" s="9" t="s">
        <v>361</v>
      </c>
      <c r="C279" s="9" t="s">
        <v>362</v>
      </c>
      <c r="D279" s="9" t="s">
        <v>363</v>
      </c>
      <c r="E279" s="9" t="s">
        <v>43</v>
      </c>
      <c r="F279" s="9" t="s">
        <v>197</v>
      </c>
      <c r="G279" s="9" t="s">
        <v>198</v>
      </c>
      <c r="H279" s="9" t="s">
        <v>386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24.5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-24.5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</row>
    <row r="280" spans="1:47">
      <c r="A280" s="9">
        <v>278</v>
      </c>
      <c r="B280" s="9" t="s">
        <v>387</v>
      </c>
      <c r="C280" s="9" t="s">
        <v>388</v>
      </c>
      <c r="D280" s="9" t="s">
        <v>389</v>
      </c>
      <c r="E280" s="9" t="s">
        <v>43</v>
      </c>
      <c r="F280" s="9" t="s">
        <v>197</v>
      </c>
      <c r="G280" s="9" t="s">
        <v>198</v>
      </c>
      <c r="H280" s="9" t="s">
        <v>390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6</v>
      </c>
      <c r="Y280" s="10">
        <v>337.43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-6</v>
      </c>
      <c r="AQ280" s="10">
        <v>-337.43</v>
      </c>
      <c r="AR280" s="10">
        <v>0</v>
      </c>
      <c r="AS280" s="10">
        <v>56.239305549999997</v>
      </c>
      <c r="AT280" s="10">
        <v>0</v>
      </c>
      <c r="AU280" s="10">
        <v>0</v>
      </c>
    </row>
    <row r="281" spans="1:47">
      <c r="A281" s="9">
        <v>279</v>
      </c>
      <c r="B281" s="9" t="s">
        <v>387</v>
      </c>
      <c r="C281" s="9" t="s">
        <v>388</v>
      </c>
      <c r="D281" s="9" t="s">
        <v>389</v>
      </c>
      <c r="E281" s="9" t="s">
        <v>43</v>
      </c>
      <c r="F281" s="9" t="s">
        <v>197</v>
      </c>
      <c r="G281" s="9" t="s">
        <v>198</v>
      </c>
      <c r="H281" s="9" t="s">
        <v>391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2</v>
      </c>
      <c r="Y281" s="10">
        <v>112.48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-2</v>
      </c>
      <c r="AQ281" s="10">
        <v>-112.48</v>
      </c>
      <c r="AR281" s="10">
        <v>0</v>
      </c>
      <c r="AS281" s="10">
        <v>56.239305549999997</v>
      </c>
      <c r="AT281" s="10">
        <v>0</v>
      </c>
      <c r="AU281" s="10">
        <v>0</v>
      </c>
    </row>
    <row r="282" spans="1:47">
      <c r="A282" s="9">
        <v>280</v>
      </c>
      <c r="B282" s="9" t="s">
        <v>387</v>
      </c>
      <c r="C282" s="9" t="s">
        <v>388</v>
      </c>
      <c r="D282" s="9" t="s">
        <v>389</v>
      </c>
      <c r="E282" s="9" t="s">
        <v>43</v>
      </c>
      <c r="F282" s="9" t="s">
        <v>197</v>
      </c>
      <c r="G282" s="9" t="s">
        <v>198</v>
      </c>
      <c r="H282" s="9" t="s">
        <v>392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10.32</v>
      </c>
      <c r="Y282" s="10">
        <v>580.39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-10.32</v>
      </c>
      <c r="AQ282" s="10">
        <v>-580.39</v>
      </c>
      <c r="AR282" s="10">
        <v>0</v>
      </c>
      <c r="AS282" s="10">
        <v>56.239305549999997</v>
      </c>
      <c r="AT282" s="10">
        <v>0</v>
      </c>
      <c r="AU282" s="10">
        <v>0</v>
      </c>
    </row>
    <row r="283" spans="1:47">
      <c r="A283" s="9">
        <v>281</v>
      </c>
      <c r="B283" s="9" t="s">
        <v>387</v>
      </c>
      <c r="C283" s="9" t="s">
        <v>388</v>
      </c>
      <c r="D283" s="9" t="s">
        <v>389</v>
      </c>
      <c r="E283" s="9" t="s">
        <v>43</v>
      </c>
      <c r="F283" s="9" t="s">
        <v>197</v>
      </c>
      <c r="G283" s="9" t="s">
        <v>198</v>
      </c>
      <c r="H283" s="9" t="s">
        <v>393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10.4</v>
      </c>
      <c r="Y283" s="10">
        <v>584.89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-10.4</v>
      </c>
      <c r="AQ283" s="10">
        <v>-584.89</v>
      </c>
      <c r="AR283" s="10">
        <v>0</v>
      </c>
      <c r="AS283" s="10">
        <v>56.239305549999997</v>
      </c>
      <c r="AT283" s="10">
        <v>0</v>
      </c>
      <c r="AU283" s="10">
        <v>0</v>
      </c>
    </row>
    <row r="284" spans="1:47">
      <c r="A284" s="9">
        <v>282</v>
      </c>
      <c r="B284" s="9" t="s">
        <v>194</v>
      </c>
      <c r="C284" s="9" t="s">
        <v>195</v>
      </c>
      <c r="D284" s="9" t="s">
        <v>196</v>
      </c>
      <c r="E284" s="9" t="s">
        <v>43</v>
      </c>
      <c r="F284" s="9" t="s">
        <v>394</v>
      </c>
      <c r="G284" s="9" t="s">
        <v>395</v>
      </c>
      <c r="H284" s="9" t="s">
        <v>396</v>
      </c>
      <c r="I284" s="10">
        <v>0</v>
      </c>
      <c r="J284" s="10">
        <v>3242.0830222220002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21</v>
      </c>
      <c r="AI284" s="10">
        <v>0</v>
      </c>
      <c r="AJ284" s="10">
        <v>-21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3242.0830222220002</v>
      </c>
      <c r="AT284" s="10">
        <v>0</v>
      </c>
      <c r="AU284" s="10">
        <v>0</v>
      </c>
    </row>
    <row r="285" spans="1:47">
      <c r="A285" s="9">
        <v>283</v>
      </c>
      <c r="B285" s="9" t="s">
        <v>194</v>
      </c>
      <c r="C285" s="9" t="s">
        <v>195</v>
      </c>
      <c r="D285" s="9" t="s">
        <v>196</v>
      </c>
      <c r="E285" s="9" t="s">
        <v>43</v>
      </c>
      <c r="F285" s="9" t="s">
        <v>394</v>
      </c>
      <c r="G285" s="9" t="s">
        <v>395</v>
      </c>
      <c r="H285" s="9" t="s">
        <v>397</v>
      </c>
      <c r="I285" s="10">
        <v>20.92</v>
      </c>
      <c r="J285" s="10">
        <v>3068.7495182254502</v>
      </c>
      <c r="K285" s="10">
        <v>64198.239921276501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-20.92</v>
      </c>
      <c r="AK285" s="10">
        <v>-64198.239999999998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3068.7495182254502</v>
      </c>
      <c r="AT285" s="10">
        <v>0</v>
      </c>
      <c r="AU285" s="10">
        <v>7.8723411666666601E-5</v>
      </c>
    </row>
    <row r="286" spans="1:47">
      <c r="A286" s="9">
        <v>284</v>
      </c>
      <c r="B286" s="9" t="s">
        <v>194</v>
      </c>
      <c r="C286" s="9" t="s">
        <v>195</v>
      </c>
      <c r="D286" s="9" t="s">
        <v>196</v>
      </c>
      <c r="E286" s="9" t="s">
        <v>43</v>
      </c>
      <c r="F286" s="9" t="s">
        <v>394</v>
      </c>
      <c r="G286" s="9" t="s">
        <v>395</v>
      </c>
      <c r="H286" s="9" t="s">
        <v>398</v>
      </c>
      <c r="I286" s="10">
        <v>42</v>
      </c>
      <c r="J286" s="10">
        <v>2989.77736420871</v>
      </c>
      <c r="K286" s="10">
        <v>125570.649296766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-42</v>
      </c>
      <c r="AK286" s="10">
        <v>-125570.64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2989.77736420871</v>
      </c>
      <c r="AT286" s="10">
        <v>0</v>
      </c>
      <c r="AU286" s="10">
        <v>-9.2967662336406898E-3</v>
      </c>
    </row>
    <row r="287" spans="1:47">
      <c r="A287" s="9">
        <v>285</v>
      </c>
      <c r="B287" s="9" t="s">
        <v>194</v>
      </c>
      <c r="C287" s="9" t="s">
        <v>195</v>
      </c>
      <c r="D287" s="9" t="s">
        <v>196</v>
      </c>
      <c r="E287" s="9" t="s">
        <v>43</v>
      </c>
      <c r="F287" s="9" t="s">
        <v>394</v>
      </c>
      <c r="G287" s="9" t="s">
        <v>395</v>
      </c>
      <c r="H287" s="9" t="s">
        <v>399</v>
      </c>
      <c r="I287" s="10">
        <v>6</v>
      </c>
      <c r="J287" s="10">
        <v>2989.77736420871</v>
      </c>
      <c r="K287" s="10">
        <v>17938.664185252299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-6</v>
      </c>
      <c r="AK287" s="10">
        <v>-17938.66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0</v>
      </c>
      <c r="AR287" s="10">
        <v>0</v>
      </c>
      <c r="AS287" s="10">
        <v>2989.77736420871</v>
      </c>
      <c r="AT287" s="10">
        <v>0</v>
      </c>
      <c r="AU287" s="10">
        <v>-4.1852523190915201E-3</v>
      </c>
    </row>
    <row r="288" spans="1:47">
      <c r="A288" s="9">
        <v>286</v>
      </c>
      <c r="B288" s="9" t="s">
        <v>194</v>
      </c>
      <c r="C288" s="9" t="s">
        <v>195</v>
      </c>
      <c r="D288" s="9" t="s">
        <v>196</v>
      </c>
      <c r="E288" s="9" t="s">
        <v>43</v>
      </c>
      <c r="F288" s="9" t="s">
        <v>394</v>
      </c>
      <c r="G288" s="9" t="s">
        <v>395</v>
      </c>
      <c r="H288" s="9" t="s">
        <v>400</v>
      </c>
      <c r="I288" s="10">
        <v>42</v>
      </c>
      <c r="J288" s="10">
        <v>3136.3396006818298</v>
      </c>
      <c r="K288" s="10">
        <v>131726.26322863699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-42</v>
      </c>
      <c r="AK288" s="10">
        <v>-131726.26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3136.3396006818298</v>
      </c>
      <c r="AT288" s="10">
        <v>0</v>
      </c>
      <c r="AU288" s="10">
        <v>-3.22863702513515E-3</v>
      </c>
    </row>
    <row r="289" spans="1:47">
      <c r="A289" s="9">
        <v>287</v>
      </c>
      <c r="B289" s="9" t="s">
        <v>194</v>
      </c>
      <c r="C289" s="9" t="s">
        <v>195</v>
      </c>
      <c r="D289" s="9" t="s">
        <v>196</v>
      </c>
      <c r="E289" s="9" t="s">
        <v>43</v>
      </c>
      <c r="F289" s="9" t="s">
        <v>394</v>
      </c>
      <c r="G289" s="9" t="s">
        <v>395</v>
      </c>
      <c r="H289" s="9" t="s">
        <v>401</v>
      </c>
      <c r="I289" s="10">
        <v>30</v>
      </c>
      <c r="J289" s="10">
        <v>4049.2614178532799</v>
      </c>
      <c r="K289" s="10">
        <v>121477.842535598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-30</v>
      </c>
      <c r="AK289" s="10">
        <v>-121477.84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4049.2614178532799</v>
      </c>
      <c r="AT289" s="10">
        <v>0</v>
      </c>
      <c r="AU289" s="10">
        <v>-2.5355986188263001E-3</v>
      </c>
    </row>
    <row r="290" spans="1:47">
      <c r="A290" s="9">
        <v>288</v>
      </c>
      <c r="B290" s="9" t="s">
        <v>194</v>
      </c>
      <c r="C290" s="9" t="s">
        <v>195</v>
      </c>
      <c r="D290" s="9" t="s">
        <v>196</v>
      </c>
      <c r="E290" s="9" t="s">
        <v>43</v>
      </c>
      <c r="F290" s="9" t="s">
        <v>394</v>
      </c>
      <c r="G290" s="9" t="s">
        <v>395</v>
      </c>
      <c r="H290" s="9" t="s">
        <v>402</v>
      </c>
      <c r="I290" s="10">
        <v>111</v>
      </c>
      <c r="J290" s="10">
        <v>4022.5911193381298</v>
      </c>
      <c r="K290" s="10">
        <v>446507.61424653197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-90.08</v>
      </c>
      <c r="AK290" s="10">
        <v>-25342.51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20.92</v>
      </c>
      <c r="AS290" s="10">
        <v>4022.5911193381298</v>
      </c>
      <c r="AT290" s="10">
        <v>84152.606216553701</v>
      </c>
      <c r="AU290" s="10">
        <v>-337012.498029979</v>
      </c>
    </row>
    <row r="291" spans="1:47">
      <c r="A291" s="9">
        <v>289</v>
      </c>
      <c r="B291" s="9" t="s">
        <v>194</v>
      </c>
      <c r="C291" s="9" t="s">
        <v>195</v>
      </c>
      <c r="D291" s="9" t="s">
        <v>196</v>
      </c>
      <c r="E291" s="9" t="s">
        <v>43</v>
      </c>
      <c r="F291" s="9" t="s">
        <v>394</v>
      </c>
      <c r="G291" s="9" t="s">
        <v>395</v>
      </c>
      <c r="H291" s="9" t="s">
        <v>199</v>
      </c>
      <c r="I291" s="10">
        <v>42</v>
      </c>
      <c r="J291" s="10">
        <v>3111.5293820147399</v>
      </c>
      <c r="K291" s="10">
        <v>130684.23404461901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-42</v>
      </c>
      <c r="AK291" s="10">
        <v>-130684.23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3111.5293820147399</v>
      </c>
      <c r="AT291" s="10">
        <v>0</v>
      </c>
      <c r="AU291" s="10">
        <v>-4.0446194446708498E-3</v>
      </c>
    </row>
    <row r="292" spans="1:47">
      <c r="A292" s="9">
        <v>290</v>
      </c>
      <c r="B292" s="9" t="s">
        <v>194</v>
      </c>
      <c r="C292" s="9" t="s">
        <v>195</v>
      </c>
      <c r="D292" s="9" t="s">
        <v>196</v>
      </c>
      <c r="E292" s="9" t="s">
        <v>43</v>
      </c>
      <c r="F292" s="9" t="s">
        <v>394</v>
      </c>
      <c r="G292" s="9" t="s">
        <v>395</v>
      </c>
      <c r="H292" s="9" t="s">
        <v>200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0.56000000000000005</v>
      </c>
      <c r="AI292" s="10">
        <v>1792.8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0.56000000000000005</v>
      </c>
      <c r="AS292" s="10">
        <v>3201.4316579818901</v>
      </c>
      <c r="AT292" s="10">
        <v>1792.8017284698601</v>
      </c>
      <c r="AU292" s="10">
        <v>1.72846986310434E-3</v>
      </c>
    </row>
    <row r="293" spans="1:47">
      <c r="A293" s="9">
        <v>291</v>
      </c>
      <c r="B293" s="9" t="s">
        <v>194</v>
      </c>
      <c r="C293" s="9" t="s">
        <v>195</v>
      </c>
      <c r="D293" s="9" t="s">
        <v>196</v>
      </c>
      <c r="E293" s="9" t="s">
        <v>43</v>
      </c>
      <c r="F293" s="9" t="s">
        <v>394</v>
      </c>
      <c r="G293" s="9" t="s">
        <v>395</v>
      </c>
      <c r="H293" s="9" t="s">
        <v>205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61</v>
      </c>
      <c r="AI293" s="10">
        <v>164962.71</v>
      </c>
      <c r="AJ293" s="10">
        <v>-21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40</v>
      </c>
      <c r="AS293" s="10">
        <v>2704.3065815802302</v>
      </c>
      <c r="AT293" s="10">
        <v>108172.263263209</v>
      </c>
      <c r="AU293" s="10">
        <v>-56790.446736790502</v>
      </c>
    </row>
    <row r="294" spans="1:47">
      <c r="A294" s="9">
        <v>292</v>
      </c>
      <c r="B294" s="9" t="s">
        <v>194</v>
      </c>
      <c r="C294" s="9" t="s">
        <v>195</v>
      </c>
      <c r="D294" s="9" t="s">
        <v>196</v>
      </c>
      <c r="E294" s="9" t="s">
        <v>43</v>
      </c>
      <c r="F294" s="9" t="s">
        <v>394</v>
      </c>
      <c r="G294" s="9" t="s">
        <v>395</v>
      </c>
      <c r="H294" s="9" t="s">
        <v>206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22.44</v>
      </c>
      <c r="AI294" s="10">
        <v>60916.93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22.44</v>
      </c>
      <c r="AS294" s="10">
        <v>2714.6581829358302</v>
      </c>
      <c r="AT294" s="10">
        <v>60916.929625080003</v>
      </c>
      <c r="AU294" s="10">
        <v>-3.7491990144827299E-4</v>
      </c>
    </row>
    <row r="295" spans="1:47">
      <c r="A295" s="9">
        <v>293</v>
      </c>
      <c r="B295" s="9" t="s">
        <v>194</v>
      </c>
      <c r="C295" s="9" t="s">
        <v>195</v>
      </c>
      <c r="D295" s="9" t="s">
        <v>196</v>
      </c>
      <c r="E295" s="9" t="s">
        <v>43</v>
      </c>
      <c r="F295" s="9" t="s">
        <v>394</v>
      </c>
      <c r="G295" s="9" t="s">
        <v>395</v>
      </c>
      <c r="H295" s="9" t="s">
        <v>211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2.76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2.76</v>
      </c>
      <c r="AS295" s="10">
        <v>2663.6059751272601</v>
      </c>
      <c r="AT295" s="10">
        <v>7351.5524913512299</v>
      </c>
      <c r="AU295" s="10">
        <v>7351.5524913512299</v>
      </c>
    </row>
    <row r="296" spans="1:47">
      <c r="A296" s="9">
        <v>294</v>
      </c>
      <c r="B296" s="9" t="s">
        <v>194</v>
      </c>
      <c r="C296" s="9" t="s">
        <v>195</v>
      </c>
      <c r="D296" s="9" t="s">
        <v>196</v>
      </c>
      <c r="E296" s="9" t="s">
        <v>43</v>
      </c>
      <c r="F296" s="9" t="s">
        <v>394</v>
      </c>
      <c r="G296" s="9" t="s">
        <v>395</v>
      </c>
      <c r="H296" s="9" t="s">
        <v>212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21</v>
      </c>
      <c r="AI296" s="10">
        <v>54366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21</v>
      </c>
      <c r="AS296" s="10">
        <v>2588.85729988806</v>
      </c>
      <c r="AT296" s="10">
        <v>54366.003297649302</v>
      </c>
      <c r="AU296" s="10">
        <v>3.29764930676855E-3</v>
      </c>
    </row>
    <row r="297" spans="1:47">
      <c r="A297" s="9">
        <v>295</v>
      </c>
      <c r="B297" s="9" t="s">
        <v>194</v>
      </c>
      <c r="C297" s="9" t="s">
        <v>195</v>
      </c>
      <c r="D297" s="9" t="s">
        <v>196</v>
      </c>
      <c r="E297" s="9" t="s">
        <v>43</v>
      </c>
      <c r="F297" s="9" t="s">
        <v>394</v>
      </c>
      <c r="G297" s="9" t="s">
        <v>395</v>
      </c>
      <c r="H297" s="9" t="s">
        <v>213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21.8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21.8</v>
      </c>
      <c r="AS297" s="10">
        <v>2763.38109647292</v>
      </c>
      <c r="AT297" s="10">
        <v>60241.707903109796</v>
      </c>
      <c r="AU297" s="10">
        <v>60241.707903109796</v>
      </c>
    </row>
    <row r="298" spans="1:47">
      <c r="A298" s="9">
        <v>296</v>
      </c>
      <c r="B298" s="9" t="s">
        <v>194</v>
      </c>
      <c r="C298" s="9" t="s">
        <v>195</v>
      </c>
      <c r="D298" s="9" t="s">
        <v>196</v>
      </c>
      <c r="E298" s="9" t="s">
        <v>43</v>
      </c>
      <c r="F298" s="9" t="s">
        <v>394</v>
      </c>
      <c r="G298" s="9" t="s">
        <v>395</v>
      </c>
      <c r="H298" s="9" t="s">
        <v>216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21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0</v>
      </c>
      <c r="AQ298" s="10">
        <v>0</v>
      </c>
      <c r="AR298" s="10">
        <v>21</v>
      </c>
      <c r="AS298" s="10">
        <v>2559.4699095553201</v>
      </c>
      <c r="AT298" s="10">
        <v>53748.868100661799</v>
      </c>
      <c r="AU298" s="10">
        <v>53748.868100661799</v>
      </c>
    </row>
    <row r="299" spans="1:47">
      <c r="A299" s="9">
        <v>297</v>
      </c>
      <c r="B299" s="9" t="s">
        <v>194</v>
      </c>
      <c r="C299" s="9" t="s">
        <v>195</v>
      </c>
      <c r="D299" s="9" t="s">
        <v>196</v>
      </c>
      <c r="E299" s="9" t="s">
        <v>43</v>
      </c>
      <c r="F299" s="9" t="s">
        <v>394</v>
      </c>
      <c r="G299" s="9" t="s">
        <v>395</v>
      </c>
      <c r="H299" s="9" t="s">
        <v>217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41.2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41.2</v>
      </c>
      <c r="AS299" s="10">
        <v>2584.26712844862</v>
      </c>
      <c r="AT299" s="10">
        <v>106471.805692083</v>
      </c>
      <c r="AU299" s="10">
        <v>106471.805692083</v>
      </c>
    </row>
    <row r="300" spans="1:47">
      <c r="A300" s="9">
        <v>298</v>
      </c>
      <c r="B300" s="9" t="s">
        <v>194</v>
      </c>
      <c r="C300" s="9" t="s">
        <v>195</v>
      </c>
      <c r="D300" s="9" t="s">
        <v>196</v>
      </c>
      <c r="E300" s="9" t="s">
        <v>43</v>
      </c>
      <c r="F300" s="9" t="s">
        <v>394</v>
      </c>
      <c r="G300" s="9" t="s">
        <v>395</v>
      </c>
      <c r="H300" s="9" t="s">
        <v>218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47.6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47.6</v>
      </c>
      <c r="AS300" s="10">
        <v>2641.73860310601</v>
      </c>
      <c r="AT300" s="10">
        <v>125746.75750784601</v>
      </c>
      <c r="AU300" s="10">
        <v>125746.75750784601</v>
      </c>
    </row>
    <row r="301" spans="1:47">
      <c r="A301" s="9">
        <v>299</v>
      </c>
      <c r="B301" s="9" t="s">
        <v>194</v>
      </c>
      <c r="C301" s="9" t="s">
        <v>195</v>
      </c>
      <c r="D301" s="9" t="s">
        <v>196</v>
      </c>
      <c r="E301" s="9" t="s">
        <v>43</v>
      </c>
      <c r="F301" s="9" t="s">
        <v>394</v>
      </c>
      <c r="G301" s="9" t="s">
        <v>395</v>
      </c>
      <c r="H301" s="9" t="s">
        <v>219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12.64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12.64</v>
      </c>
      <c r="AS301" s="10">
        <v>3202.3339048856801</v>
      </c>
      <c r="AT301" s="10">
        <v>40477.500557754996</v>
      </c>
      <c r="AU301" s="10">
        <v>40477.500557754996</v>
      </c>
    </row>
    <row r="302" spans="1:47">
      <c r="A302" s="9">
        <v>300</v>
      </c>
      <c r="B302" s="9" t="s">
        <v>220</v>
      </c>
      <c r="C302" s="9" t="s">
        <v>221</v>
      </c>
      <c r="D302" s="9" t="s">
        <v>222</v>
      </c>
      <c r="E302" s="9" t="s">
        <v>43</v>
      </c>
      <c r="F302" s="9" t="s">
        <v>394</v>
      </c>
      <c r="G302" s="9" t="s">
        <v>395</v>
      </c>
      <c r="H302" s="9" t="s">
        <v>223</v>
      </c>
      <c r="I302" s="10">
        <v>0</v>
      </c>
      <c r="J302" s="10">
        <v>3196.7067108799602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8.24</v>
      </c>
      <c r="AI302" s="10">
        <v>0</v>
      </c>
      <c r="AJ302" s="10">
        <v>-8.24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3196.7067108799602</v>
      </c>
      <c r="AT302" s="10">
        <v>0</v>
      </c>
      <c r="AU302" s="10">
        <v>0</v>
      </c>
    </row>
    <row r="303" spans="1:47">
      <c r="A303" s="9">
        <v>301</v>
      </c>
      <c r="B303" s="9" t="s">
        <v>220</v>
      </c>
      <c r="C303" s="9" t="s">
        <v>221</v>
      </c>
      <c r="D303" s="9" t="s">
        <v>222</v>
      </c>
      <c r="E303" s="9" t="s">
        <v>43</v>
      </c>
      <c r="F303" s="9" t="s">
        <v>394</v>
      </c>
      <c r="G303" s="9" t="s">
        <v>395</v>
      </c>
      <c r="H303" s="9" t="s">
        <v>224</v>
      </c>
      <c r="I303" s="10">
        <v>0.28000000000000003</v>
      </c>
      <c r="J303" s="10">
        <v>4176.7515162284199</v>
      </c>
      <c r="K303" s="10">
        <v>1169.49042454396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171.76</v>
      </c>
      <c r="AI303" s="10">
        <v>0</v>
      </c>
      <c r="AJ303" s="10">
        <v>-171.76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-0.28000000000000003</v>
      </c>
      <c r="AQ303" s="10">
        <v>0</v>
      </c>
      <c r="AR303" s="10">
        <v>0</v>
      </c>
      <c r="AS303" s="10">
        <v>2826.7469886081799</v>
      </c>
      <c r="AT303" s="10">
        <v>0</v>
      </c>
      <c r="AU303" s="10">
        <v>-1169.49042454396</v>
      </c>
    </row>
    <row r="304" spans="1:47">
      <c r="A304" s="9">
        <v>302</v>
      </c>
      <c r="B304" s="9" t="s">
        <v>236</v>
      </c>
      <c r="C304" s="9" t="s">
        <v>237</v>
      </c>
      <c r="D304" s="9" t="s">
        <v>238</v>
      </c>
      <c r="E304" s="9" t="s">
        <v>43</v>
      </c>
      <c r="F304" s="9" t="s">
        <v>394</v>
      </c>
      <c r="G304" s="9" t="s">
        <v>395</v>
      </c>
      <c r="H304" s="9" t="s">
        <v>403</v>
      </c>
      <c r="I304" s="10">
        <v>12.6</v>
      </c>
      <c r="J304" s="10">
        <v>3207.7947434289999</v>
      </c>
      <c r="K304" s="10">
        <v>40418.213767205401</v>
      </c>
      <c r="AR304" s="10">
        <v>12.6</v>
      </c>
      <c r="AS304" s="10">
        <v>3207.7947434289999</v>
      </c>
      <c r="AT304" s="10">
        <v>40418.213767205401</v>
      </c>
      <c r="AU304" s="10">
        <v>0</v>
      </c>
    </row>
    <row r="305" spans="1:47">
      <c r="A305" s="9">
        <v>303</v>
      </c>
      <c r="B305" s="9" t="s">
        <v>248</v>
      </c>
      <c r="C305" s="9" t="s">
        <v>249</v>
      </c>
      <c r="D305" s="9" t="s">
        <v>250</v>
      </c>
      <c r="E305" s="9" t="s">
        <v>43</v>
      </c>
      <c r="F305" s="9" t="s">
        <v>394</v>
      </c>
      <c r="G305" s="9" t="s">
        <v>395</v>
      </c>
      <c r="H305" s="9" t="s">
        <v>404</v>
      </c>
      <c r="I305" s="10">
        <v>0.08</v>
      </c>
      <c r="J305" s="10">
        <v>3174.2538220209999</v>
      </c>
      <c r="K305" s="10">
        <v>253.94030576168001</v>
      </c>
      <c r="AR305" s="10">
        <v>0.08</v>
      </c>
      <c r="AS305" s="10">
        <v>3174.2538220209999</v>
      </c>
      <c r="AT305" s="10">
        <v>253.94030576168001</v>
      </c>
      <c r="AU305" s="10">
        <v>0</v>
      </c>
    </row>
    <row r="306" spans="1:47">
      <c r="A306" s="9">
        <v>304</v>
      </c>
      <c r="B306" s="9" t="s">
        <v>248</v>
      </c>
      <c r="C306" s="9" t="s">
        <v>249</v>
      </c>
      <c r="D306" s="9" t="s">
        <v>250</v>
      </c>
      <c r="E306" s="9" t="s">
        <v>43</v>
      </c>
      <c r="F306" s="9" t="s">
        <v>394</v>
      </c>
      <c r="G306" s="9" t="s">
        <v>395</v>
      </c>
      <c r="H306" s="9" t="s">
        <v>405</v>
      </c>
      <c r="I306" s="10">
        <v>1</v>
      </c>
      <c r="J306" s="10">
        <v>3174.2538220209999</v>
      </c>
      <c r="K306" s="10">
        <v>3174.2538220209999</v>
      </c>
      <c r="AR306" s="10">
        <v>1</v>
      </c>
      <c r="AS306" s="10">
        <v>3174.2538220209999</v>
      </c>
      <c r="AT306" s="10">
        <v>3174.2538220209999</v>
      </c>
      <c r="AU306" s="10">
        <v>0</v>
      </c>
    </row>
    <row r="307" spans="1:47">
      <c r="A307" s="9">
        <v>305</v>
      </c>
      <c r="B307" s="9" t="s">
        <v>275</v>
      </c>
      <c r="C307" s="9" t="s">
        <v>276</v>
      </c>
      <c r="D307" s="9" t="s">
        <v>277</v>
      </c>
      <c r="E307" s="9" t="s">
        <v>43</v>
      </c>
      <c r="F307" s="9" t="s">
        <v>394</v>
      </c>
      <c r="G307" s="9" t="s">
        <v>395</v>
      </c>
      <c r="H307" s="9" t="s">
        <v>406</v>
      </c>
      <c r="I307" s="10">
        <v>0</v>
      </c>
      <c r="J307" s="10">
        <v>3629.4690516639998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21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21</v>
      </c>
      <c r="AS307" s="10">
        <v>3629.4690516639998</v>
      </c>
      <c r="AT307" s="10">
        <v>76218.850084944002</v>
      </c>
      <c r="AU307" s="10">
        <v>76218.850084944002</v>
      </c>
    </row>
    <row r="308" spans="1:47">
      <c r="A308" s="9">
        <v>306</v>
      </c>
      <c r="B308" s="9" t="s">
        <v>275</v>
      </c>
      <c r="C308" s="9" t="s">
        <v>276</v>
      </c>
      <c r="D308" s="9" t="s">
        <v>277</v>
      </c>
      <c r="E308" s="9" t="s">
        <v>43</v>
      </c>
      <c r="F308" s="9" t="s">
        <v>394</v>
      </c>
      <c r="G308" s="9" t="s">
        <v>395</v>
      </c>
      <c r="H308" s="9" t="s">
        <v>407</v>
      </c>
      <c r="I308" s="10">
        <v>2</v>
      </c>
      <c r="J308" s="10">
        <v>3494.8438278519702</v>
      </c>
      <c r="K308" s="10">
        <v>6989.6876557039404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-2</v>
      </c>
      <c r="AK308" s="10">
        <v>-7055.69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3494.8438278519702</v>
      </c>
      <c r="AT308" s="10">
        <v>0</v>
      </c>
      <c r="AU308" s="10">
        <v>66.002344296055895</v>
      </c>
    </row>
    <row r="309" spans="1:47">
      <c r="A309" s="9">
        <v>307</v>
      </c>
      <c r="B309" s="9" t="s">
        <v>275</v>
      </c>
      <c r="C309" s="9" t="s">
        <v>276</v>
      </c>
      <c r="D309" s="9" t="s">
        <v>277</v>
      </c>
      <c r="E309" s="9" t="s">
        <v>43</v>
      </c>
      <c r="F309" s="9" t="s">
        <v>394</v>
      </c>
      <c r="G309" s="9" t="s">
        <v>395</v>
      </c>
      <c r="H309" s="9" t="s">
        <v>408</v>
      </c>
      <c r="I309" s="10">
        <v>35</v>
      </c>
      <c r="J309" s="10">
        <v>3507.6524307518898</v>
      </c>
      <c r="K309" s="10">
        <v>122767.835076316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-35</v>
      </c>
      <c r="AK309" s="10">
        <v>-123768.34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0</v>
      </c>
      <c r="AR309" s="10">
        <v>0</v>
      </c>
      <c r="AS309" s="10">
        <v>3507.6524307518898</v>
      </c>
      <c r="AT309" s="10">
        <v>0</v>
      </c>
      <c r="AU309" s="10">
        <v>1000.50492368372</v>
      </c>
    </row>
    <row r="310" spans="1:47">
      <c r="A310" s="9">
        <v>308</v>
      </c>
      <c r="B310" s="9" t="s">
        <v>275</v>
      </c>
      <c r="C310" s="9" t="s">
        <v>276</v>
      </c>
      <c r="D310" s="9" t="s">
        <v>277</v>
      </c>
      <c r="E310" s="9" t="s">
        <v>43</v>
      </c>
      <c r="F310" s="9" t="s">
        <v>394</v>
      </c>
      <c r="G310" s="9" t="s">
        <v>395</v>
      </c>
      <c r="H310" s="9" t="s">
        <v>278</v>
      </c>
      <c r="I310" s="10">
        <v>5</v>
      </c>
      <c r="J310" s="10">
        <v>3562.5487319137801</v>
      </c>
      <c r="K310" s="10">
        <v>17812.7436595689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-5</v>
      </c>
      <c r="AI310" s="10">
        <v>-17812.759999999998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3562.5487319137801</v>
      </c>
      <c r="AT310" s="10">
        <v>0</v>
      </c>
      <c r="AU310" s="10">
        <v>1.6340431058221201E-2</v>
      </c>
    </row>
    <row r="311" spans="1:47">
      <c r="A311" s="9">
        <v>309</v>
      </c>
      <c r="B311" s="9" t="s">
        <v>275</v>
      </c>
      <c r="C311" s="9" t="s">
        <v>276</v>
      </c>
      <c r="D311" s="9" t="s">
        <v>277</v>
      </c>
      <c r="E311" s="9" t="s">
        <v>43</v>
      </c>
      <c r="F311" s="9" t="s">
        <v>394</v>
      </c>
      <c r="G311" s="9" t="s">
        <v>395</v>
      </c>
      <c r="H311" s="9" t="s">
        <v>409</v>
      </c>
      <c r="I311" s="10">
        <v>30</v>
      </c>
      <c r="J311" s="10">
        <v>3516.12429659606</v>
      </c>
      <c r="K311" s="10">
        <v>105483.728897881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-30</v>
      </c>
      <c r="AK311" s="10">
        <v>-105488.99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0</v>
      </c>
      <c r="AS311" s="10">
        <v>3516.12429659606</v>
      </c>
      <c r="AT311" s="10">
        <v>0</v>
      </c>
      <c r="AU311" s="10">
        <v>5.2611021180460504</v>
      </c>
    </row>
    <row r="312" spans="1:47">
      <c r="A312" s="9">
        <v>310</v>
      </c>
      <c r="B312" s="9" t="s">
        <v>275</v>
      </c>
      <c r="C312" s="9" t="s">
        <v>276</v>
      </c>
      <c r="D312" s="9" t="s">
        <v>277</v>
      </c>
      <c r="E312" s="9" t="s">
        <v>43</v>
      </c>
      <c r="F312" s="9" t="s">
        <v>394</v>
      </c>
      <c r="G312" s="9" t="s">
        <v>395</v>
      </c>
      <c r="H312" s="9" t="s">
        <v>410</v>
      </c>
      <c r="I312" s="10">
        <v>11</v>
      </c>
      <c r="J312" s="10">
        <v>3516.1654965960602</v>
      </c>
      <c r="K312" s="10">
        <v>38677.820462556701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-11</v>
      </c>
      <c r="AK312" s="10">
        <v>-38679.74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0</v>
      </c>
      <c r="AS312" s="10">
        <v>3516.1654965960602</v>
      </c>
      <c r="AT312" s="10">
        <v>0</v>
      </c>
      <c r="AU312" s="10">
        <v>1.9195374432835499</v>
      </c>
    </row>
    <row r="313" spans="1:47">
      <c r="A313" s="9">
        <v>311</v>
      </c>
      <c r="B313" s="9" t="s">
        <v>275</v>
      </c>
      <c r="C313" s="9" t="s">
        <v>276</v>
      </c>
      <c r="D313" s="9" t="s">
        <v>277</v>
      </c>
      <c r="E313" s="9" t="s">
        <v>43</v>
      </c>
      <c r="F313" s="9" t="s">
        <v>394</v>
      </c>
      <c r="G313" s="9" t="s">
        <v>395</v>
      </c>
      <c r="H313" s="9" t="s">
        <v>411</v>
      </c>
      <c r="I313" s="10">
        <v>63</v>
      </c>
      <c r="J313" s="10">
        <v>3465.6464093701602</v>
      </c>
      <c r="K313" s="10">
        <v>218335.72379031999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-63</v>
      </c>
      <c r="AK313" s="10">
        <v>-224095.65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0</v>
      </c>
      <c r="AR313" s="10">
        <v>0</v>
      </c>
      <c r="AS313" s="10">
        <v>3465.6464093701602</v>
      </c>
      <c r="AT313" s="10">
        <v>0</v>
      </c>
      <c r="AU313" s="10">
        <v>5759.92620967937</v>
      </c>
    </row>
    <row r="314" spans="1:47">
      <c r="A314" s="9">
        <v>312</v>
      </c>
      <c r="B314" s="9" t="s">
        <v>275</v>
      </c>
      <c r="C314" s="9" t="s">
        <v>276</v>
      </c>
      <c r="D314" s="9" t="s">
        <v>277</v>
      </c>
      <c r="E314" s="9" t="s">
        <v>43</v>
      </c>
      <c r="F314" s="9" t="s">
        <v>394</v>
      </c>
      <c r="G314" s="9" t="s">
        <v>395</v>
      </c>
      <c r="H314" s="9" t="s">
        <v>412</v>
      </c>
      <c r="I314" s="10">
        <v>16</v>
      </c>
      <c r="J314" s="10">
        <v>3260.4413628931802</v>
      </c>
      <c r="K314" s="10">
        <v>52167.061806290898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-16</v>
      </c>
      <c r="AK314" s="10">
        <v>-52167.06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3260.4413628931802</v>
      </c>
      <c r="AT314" s="10">
        <v>0</v>
      </c>
      <c r="AU314" s="10">
        <v>-1.8062909665008901E-3</v>
      </c>
    </row>
    <row r="315" spans="1:47">
      <c r="A315" s="9">
        <v>313</v>
      </c>
      <c r="B315" s="9" t="s">
        <v>275</v>
      </c>
      <c r="C315" s="9" t="s">
        <v>276</v>
      </c>
      <c r="D315" s="9" t="s">
        <v>277</v>
      </c>
      <c r="E315" s="9" t="s">
        <v>43</v>
      </c>
      <c r="F315" s="9" t="s">
        <v>394</v>
      </c>
      <c r="G315" s="9" t="s">
        <v>395</v>
      </c>
      <c r="H315" s="9" t="s">
        <v>280</v>
      </c>
      <c r="I315" s="10">
        <v>53</v>
      </c>
      <c r="J315" s="10">
        <v>3592.0338117291799</v>
      </c>
      <c r="K315" s="10">
        <v>190377.79202164599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3.68</v>
      </c>
      <c r="AI315" s="10">
        <v>13218.68</v>
      </c>
      <c r="AJ315" s="10">
        <v>-56.68</v>
      </c>
      <c r="AK315" s="10">
        <v>-203596.47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0</v>
      </c>
      <c r="AS315" s="10">
        <v>3592.0338117291799</v>
      </c>
      <c r="AT315" s="10">
        <v>0</v>
      </c>
      <c r="AU315" s="10">
        <v>-2.0216468265341898E-3</v>
      </c>
    </row>
    <row r="316" spans="1:47">
      <c r="A316" s="9">
        <v>314</v>
      </c>
      <c r="B316" s="9" t="s">
        <v>275</v>
      </c>
      <c r="C316" s="9" t="s">
        <v>276</v>
      </c>
      <c r="D316" s="9" t="s">
        <v>277</v>
      </c>
      <c r="E316" s="9" t="s">
        <v>43</v>
      </c>
      <c r="F316" s="9" t="s">
        <v>394</v>
      </c>
      <c r="G316" s="9" t="s">
        <v>395</v>
      </c>
      <c r="H316" s="9" t="s">
        <v>413</v>
      </c>
      <c r="I316" s="10">
        <v>21</v>
      </c>
      <c r="J316" s="10">
        <v>3459.0377756681601</v>
      </c>
      <c r="K316" s="10">
        <v>72639.793289031499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-21</v>
      </c>
      <c r="AK316" s="10">
        <v>-74559.77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3459.0377756681601</v>
      </c>
      <c r="AT316" s="10">
        <v>0</v>
      </c>
      <c r="AU316" s="10">
        <v>1919.9767109684501</v>
      </c>
    </row>
    <row r="317" spans="1:47">
      <c r="A317" s="9">
        <v>315</v>
      </c>
      <c r="B317" s="9" t="s">
        <v>275</v>
      </c>
      <c r="C317" s="9" t="s">
        <v>276</v>
      </c>
      <c r="D317" s="9" t="s">
        <v>277</v>
      </c>
      <c r="E317" s="9" t="s">
        <v>43</v>
      </c>
      <c r="F317" s="9" t="s">
        <v>394</v>
      </c>
      <c r="G317" s="9" t="s">
        <v>395</v>
      </c>
      <c r="H317" s="9" t="s">
        <v>285</v>
      </c>
      <c r="I317" s="10">
        <v>0</v>
      </c>
      <c r="J317" s="10">
        <v>3548.07069585003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20</v>
      </c>
      <c r="AI317" s="10">
        <v>74770.47</v>
      </c>
      <c r="AJ317" s="10">
        <v>-20</v>
      </c>
      <c r="AK317" s="10">
        <v>-74770.47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3548.07069585003</v>
      </c>
      <c r="AT317" s="10">
        <v>0</v>
      </c>
      <c r="AU317" s="10">
        <v>0</v>
      </c>
    </row>
    <row r="318" spans="1:47">
      <c r="A318" s="9">
        <v>316</v>
      </c>
      <c r="B318" s="9" t="s">
        <v>275</v>
      </c>
      <c r="C318" s="9" t="s">
        <v>276</v>
      </c>
      <c r="D318" s="9" t="s">
        <v>277</v>
      </c>
      <c r="E318" s="9" t="s">
        <v>43</v>
      </c>
      <c r="F318" s="9" t="s">
        <v>394</v>
      </c>
      <c r="G318" s="9" t="s">
        <v>395</v>
      </c>
      <c r="H318" s="9" t="s">
        <v>414</v>
      </c>
      <c r="I318" s="10">
        <v>0</v>
      </c>
      <c r="J318" s="10">
        <v>0</v>
      </c>
      <c r="K318" s="10">
        <v>0</v>
      </c>
      <c r="L318" s="10">
        <v>8.52</v>
      </c>
      <c r="M318" s="10">
        <v>29990.400000000001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-8.52</v>
      </c>
      <c r="AK318" s="10">
        <v>-29990.400000000001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3520</v>
      </c>
      <c r="AT318" s="10">
        <v>0</v>
      </c>
      <c r="AU318" s="10">
        <v>0</v>
      </c>
    </row>
    <row r="319" spans="1:47">
      <c r="A319" s="9">
        <v>317</v>
      </c>
      <c r="B319" s="9" t="s">
        <v>275</v>
      </c>
      <c r="C319" s="9" t="s">
        <v>276</v>
      </c>
      <c r="D319" s="9" t="s">
        <v>277</v>
      </c>
      <c r="E319" s="9" t="s">
        <v>43</v>
      </c>
      <c r="F319" s="9" t="s">
        <v>394</v>
      </c>
      <c r="G319" s="9" t="s">
        <v>395</v>
      </c>
      <c r="H319" s="9" t="s">
        <v>256</v>
      </c>
      <c r="I319" s="10">
        <v>0</v>
      </c>
      <c r="J319" s="10">
        <v>0</v>
      </c>
      <c r="K319" s="10">
        <v>0</v>
      </c>
      <c r="L319" s="10">
        <v>40.4</v>
      </c>
      <c r="M319" s="10">
        <v>142029.6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-40.4</v>
      </c>
      <c r="AK319" s="10">
        <v>-142029.6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3515.5841584158402</v>
      </c>
      <c r="AT319" s="10">
        <v>0</v>
      </c>
      <c r="AU319" s="10">
        <v>0</v>
      </c>
    </row>
    <row r="320" spans="1:47">
      <c r="A320" s="9">
        <v>318</v>
      </c>
      <c r="B320" s="9" t="s">
        <v>275</v>
      </c>
      <c r="C320" s="9" t="s">
        <v>276</v>
      </c>
      <c r="D320" s="9" t="s">
        <v>277</v>
      </c>
      <c r="E320" s="9" t="s">
        <v>43</v>
      </c>
      <c r="F320" s="9" t="s">
        <v>394</v>
      </c>
      <c r="G320" s="9" t="s">
        <v>395</v>
      </c>
      <c r="H320" s="9" t="s">
        <v>294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21</v>
      </c>
      <c r="AG320" s="10">
        <v>0</v>
      </c>
      <c r="AH320" s="10">
        <v>93</v>
      </c>
      <c r="AI320" s="10">
        <v>318665.09999999998</v>
      </c>
      <c r="AJ320" s="10">
        <v>-114</v>
      </c>
      <c r="AK320" s="10">
        <v>-246708.47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3426.5065296192502</v>
      </c>
      <c r="AT320" s="10">
        <v>0</v>
      </c>
      <c r="AU320" s="10">
        <v>-71956.63</v>
      </c>
    </row>
    <row r="321" spans="1:47">
      <c r="A321" s="9">
        <v>319</v>
      </c>
      <c r="B321" s="9" t="s">
        <v>275</v>
      </c>
      <c r="C321" s="9" t="s">
        <v>276</v>
      </c>
      <c r="D321" s="9" t="s">
        <v>277</v>
      </c>
      <c r="E321" s="9" t="s">
        <v>43</v>
      </c>
      <c r="F321" s="9" t="s">
        <v>394</v>
      </c>
      <c r="G321" s="9" t="s">
        <v>395</v>
      </c>
      <c r="H321" s="9" t="s">
        <v>298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29.32</v>
      </c>
      <c r="AI321" s="10">
        <v>79669</v>
      </c>
      <c r="AJ321" s="10">
        <v>-29.32</v>
      </c>
      <c r="AK321" s="10">
        <v>-79669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0">
        <v>0</v>
      </c>
      <c r="AR321" s="10">
        <v>0</v>
      </c>
      <c r="AS321" s="10">
        <v>2717.2237511255298</v>
      </c>
      <c r="AT321" s="10">
        <v>0</v>
      </c>
      <c r="AU321" s="10">
        <v>0</v>
      </c>
    </row>
    <row r="322" spans="1:47">
      <c r="A322" s="9">
        <v>320</v>
      </c>
      <c r="B322" s="9" t="s">
        <v>275</v>
      </c>
      <c r="C322" s="9" t="s">
        <v>276</v>
      </c>
      <c r="D322" s="9" t="s">
        <v>277</v>
      </c>
      <c r="E322" s="9" t="s">
        <v>43</v>
      </c>
      <c r="F322" s="9" t="s">
        <v>394</v>
      </c>
      <c r="G322" s="9" t="s">
        <v>395</v>
      </c>
      <c r="H322" s="9" t="s">
        <v>230</v>
      </c>
      <c r="I322" s="10">
        <v>0</v>
      </c>
      <c r="J322" s="10">
        <v>0</v>
      </c>
      <c r="K322" s="10">
        <v>0</v>
      </c>
      <c r="L322" s="10">
        <v>11.08</v>
      </c>
      <c r="M322" s="10">
        <v>38780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-11.08</v>
      </c>
      <c r="AK322" s="10">
        <v>-33011.1</v>
      </c>
      <c r="AL322" s="10">
        <v>0</v>
      </c>
      <c r="AM322" s="10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2979.34090765064</v>
      </c>
      <c r="AT322" s="10">
        <v>0</v>
      </c>
      <c r="AU322" s="10">
        <v>-5768.9</v>
      </c>
    </row>
    <row r="323" spans="1:47">
      <c r="A323" s="9">
        <v>321</v>
      </c>
      <c r="B323" s="9" t="s">
        <v>275</v>
      </c>
      <c r="C323" s="9" t="s">
        <v>276</v>
      </c>
      <c r="D323" s="9" t="s">
        <v>277</v>
      </c>
      <c r="E323" s="9" t="s">
        <v>43</v>
      </c>
      <c r="F323" s="9" t="s">
        <v>394</v>
      </c>
      <c r="G323" s="9" t="s">
        <v>395</v>
      </c>
      <c r="H323" s="9" t="s">
        <v>368</v>
      </c>
      <c r="I323" s="10">
        <v>0</v>
      </c>
      <c r="J323" s="10">
        <v>0</v>
      </c>
      <c r="K323" s="10">
        <v>0</v>
      </c>
      <c r="L323" s="10">
        <v>69</v>
      </c>
      <c r="M323" s="10">
        <v>242080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-69</v>
      </c>
      <c r="AK323" s="10">
        <v>-241964.05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3508.4057971014399</v>
      </c>
      <c r="AT323" s="10">
        <v>0</v>
      </c>
      <c r="AU323" s="10">
        <v>-115.95</v>
      </c>
    </row>
    <row r="324" spans="1:47">
      <c r="A324" s="9">
        <v>322</v>
      </c>
      <c r="B324" s="9" t="s">
        <v>275</v>
      </c>
      <c r="C324" s="9" t="s">
        <v>276</v>
      </c>
      <c r="D324" s="9" t="s">
        <v>277</v>
      </c>
      <c r="E324" s="9" t="s">
        <v>43</v>
      </c>
      <c r="F324" s="9" t="s">
        <v>394</v>
      </c>
      <c r="G324" s="9" t="s">
        <v>395</v>
      </c>
      <c r="H324" s="9" t="s">
        <v>311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82</v>
      </c>
      <c r="AI324" s="10">
        <v>0</v>
      </c>
      <c r="AJ324" s="10">
        <v>-82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2716.2397071513801</v>
      </c>
      <c r="AT324" s="10">
        <v>0</v>
      </c>
      <c r="AU324" s="10">
        <v>0</v>
      </c>
    </row>
    <row r="325" spans="1:47">
      <c r="A325" s="9">
        <v>323</v>
      </c>
      <c r="B325" s="9" t="s">
        <v>275</v>
      </c>
      <c r="C325" s="9" t="s">
        <v>276</v>
      </c>
      <c r="D325" s="9" t="s">
        <v>277</v>
      </c>
      <c r="E325" s="9" t="s">
        <v>43</v>
      </c>
      <c r="F325" s="9" t="s">
        <v>394</v>
      </c>
      <c r="G325" s="9" t="s">
        <v>395</v>
      </c>
      <c r="H325" s="9" t="s">
        <v>313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13.04</v>
      </c>
      <c r="AI325" s="10">
        <v>0</v>
      </c>
      <c r="AJ325" s="10">
        <v>-13.04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0</v>
      </c>
      <c r="AS325" s="10">
        <v>2722.8728123907399</v>
      </c>
      <c r="AT325" s="10">
        <v>0</v>
      </c>
      <c r="AU325" s="10">
        <v>0</v>
      </c>
    </row>
    <row r="326" spans="1:47">
      <c r="A326" s="9">
        <v>324</v>
      </c>
      <c r="B326" s="9" t="s">
        <v>275</v>
      </c>
      <c r="C326" s="9" t="s">
        <v>276</v>
      </c>
      <c r="D326" s="9" t="s">
        <v>277</v>
      </c>
      <c r="E326" s="9" t="s">
        <v>43</v>
      </c>
      <c r="F326" s="9" t="s">
        <v>394</v>
      </c>
      <c r="G326" s="9" t="s">
        <v>395</v>
      </c>
      <c r="H326" s="9" t="s">
        <v>315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9.9600000000000009</v>
      </c>
      <c r="AI326" s="10">
        <v>0</v>
      </c>
      <c r="AJ326" s="10">
        <v>-8.9600000000000009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1</v>
      </c>
      <c r="AS326" s="10">
        <v>2722.8728123907399</v>
      </c>
      <c r="AT326" s="10">
        <v>2722.8728123907399</v>
      </c>
      <c r="AU326" s="10">
        <v>2722.8728123907399</v>
      </c>
    </row>
    <row r="327" spans="1:47">
      <c r="A327" s="9">
        <v>325</v>
      </c>
      <c r="B327" s="9" t="s">
        <v>275</v>
      </c>
      <c r="C327" s="9" t="s">
        <v>276</v>
      </c>
      <c r="D327" s="9" t="s">
        <v>277</v>
      </c>
      <c r="E327" s="9" t="s">
        <v>43</v>
      </c>
      <c r="F327" s="9" t="s">
        <v>394</v>
      </c>
      <c r="G327" s="9" t="s">
        <v>395</v>
      </c>
      <c r="H327" s="9" t="s">
        <v>317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21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21</v>
      </c>
      <c r="AS327" s="10">
        <v>2853.67320804984</v>
      </c>
      <c r="AT327" s="10">
        <v>59927.137369046701</v>
      </c>
      <c r="AU327" s="10">
        <v>59927.137369046701</v>
      </c>
    </row>
    <row r="328" spans="1:47">
      <c r="A328" s="9">
        <v>326</v>
      </c>
      <c r="B328" s="9" t="s">
        <v>275</v>
      </c>
      <c r="C328" s="9" t="s">
        <v>276</v>
      </c>
      <c r="D328" s="9" t="s">
        <v>277</v>
      </c>
      <c r="E328" s="9" t="s">
        <v>43</v>
      </c>
      <c r="F328" s="9" t="s">
        <v>394</v>
      </c>
      <c r="G328" s="9" t="s">
        <v>395</v>
      </c>
      <c r="H328" s="9" t="s">
        <v>263</v>
      </c>
      <c r="I328" s="10">
        <v>0</v>
      </c>
      <c r="J328" s="10">
        <v>0</v>
      </c>
      <c r="K328" s="10">
        <v>0</v>
      </c>
      <c r="L328" s="10">
        <v>27.92</v>
      </c>
      <c r="M328" s="10">
        <v>97720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-27.92</v>
      </c>
      <c r="AK328" s="10">
        <v>-97720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3500</v>
      </c>
      <c r="AT328" s="10">
        <v>0</v>
      </c>
      <c r="AU328" s="10">
        <v>0</v>
      </c>
    </row>
    <row r="329" spans="1:47">
      <c r="A329" s="9">
        <v>327</v>
      </c>
      <c r="B329" s="9" t="s">
        <v>275</v>
      </c>
      <c r="C329" s="9" t="s">
        <v>276</v>
      </c>
      <c r="D329" s="9" t="s">
        <v>277</v>
      </c>
      <c r="E329" s="9" t="s">
        <v>43</v>
      </c>
      <c r="F329" s="9" t="s">
        <v>394</v>
      </c>
      <c r="G329" s="9" t="s">
        <v>395</v>
      </c>
      <c r="H329" s="9" t="s">
        <v>375</v>
      </c>
      <c r="I329" s="10">
        <v>0</v>
      </c>
      <c r="J329" s="10">
        <v>0</v>
      </c>
      <c r="K329" s="10">
        <v>0</v>
      </c>
      <c r="L329" s="10">
        <v>42.08</v>
      </c>
      <c r="M329" s="10">
        <v>147280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-42.08</v>
      </c>
      <c r="AK329" s="10">
        <v>-147280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0</v>
      </c>
      <c r="AS329" s="10">
        <v>3500</v>
      </c>
      <c r="AT329" s="10">
        <v>0</v>
      </c>
      <c r="AU329" s="10">
        <v>0</v>
      </c>
    </row>
    <row r="330" spans="1:47">
      <c r="A330" s="9">
        <v>328</v>
      </c>
      <c r="B330" s="9" t="s">
        <v>275</v>
      </c>
      <c r="C330" s="9" t="s">
        <v>276</v>
      </c>
      <c r="D330" s="9" t="s">
        <v>277</v>
      </c>
      <c r="E330" s="9" t="s">
        <v>43</v>
      </c>
      <c r="F330" s="9" t="s">
        <v>394</v>
      </c>
      <c r="G330" s="9" t="s">
        <v>395</v>
      </c>
      <c r="H330" s="9" t="s">
        <v>326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20</v>
      </c>
      <c r="AI330" s="10">
        <v>53970.26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20</v>
      </c>
      <c r="AS330" s="10">
        <v>2698.5045991010502</v>
      </c>
      <c r="AT330" s="10">
        <v>53970.091982021098</v>
      </c>
      <c r="AU330" s="10">
        <v>-0.16801797887556999</v>
      </c>
    </row>
    <row r="331" spans="1:47">
      <c r="A331" s="9">
        <v>329</v>
      </c>
      <c r="B331" s="9" t="s">
        <v>275</v>
      </c>
      <c r="C331" s="9" t="s">
        <v>276</v>
      </c>
      <c r="D331" s="9" t="s">
        <v>277</v>
      </c>
      <c r="E331" s="9" t="s">
        <v>43</v>
      </c>
      <c r="F331" s="9" t="s">
        <v>394</v>
      </c>
      <c r="G331" s="9" t="s">
        <v>395</v>
      </c>
      <c r="H331" s="9" t="s">
        <v>380</v>
      </c>
      <c r="I331" s="10">
        <v>0</v>
      </c>
      <c r="J331" s="10">
        <v>0</v>
      </c>
      <c r="K331" s="10">
        <v>0</v>
      </c>
      <c r="L331" s="10">
        <v>47.92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-47.92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3500</v>
      </c>
      <c r="AT331" s="10">
        <v>0</v>
      </c>
      <c r="AU331" s="10">
        <v>0</v>
      </c>
    </row>
    <row r="332" spans="1:47">
      <c r="A332" s="9">
        <v>330</v>
      </c>
      <c r="B332" s="9" t="s">
        <v>275</v>
      </c>
      <c r="C332" s="9" t="s">
        <v>276</v>
      </c>
      <c r="D332" s="9" t="s">
        <v>277</v>
      </c>
      <c r="E332" s="9" t="s">
        <v>43</v>
      </c>
      <c r="F332" s="9" t="s">
        <v>394</v>
      </c>
      <c r="G332" s="9" t="s">
        <v>395</v>
      </c>
      <c r="H332" s="9" t="s">
        <v>267</v>
      </c>
      <c r="I332" s="10">
        <v>0</v>
      </c>
      <c r="J332" s="10">
        <v>0</v>
      </c>
      <c r="K332" s="10">
        <v>0</v>
      </c>
      <c r="L332" s="10">
        <v>31.88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-31.88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3500</v>
      </c>
      <c r="AT332" s="10">
        <v>0</v>
      </c>
      <c r="AU332" s="10">
        <v>0</v>
      </c>
    </row>
    <row r="333" spans="1:47">
      <c r="A333" s="9">
        <v>331</v>
      </c>
      <c r="B333" s="9" t="s">
        <v>275</v>
      </c>
      <c r="C333" s="9" t="s">
        <v>276</v>
      </c>
      <c r="D333" s="9" t="s">
        <v>277</v>
      </c>
      <c r="E333" s="9" t="s">
        <v>43</v>
      </c>
      <c r="F333" s="9" t="s">
        <v>394</v>
      </c>
      <c r="G333" s="9" t="s">
        <v>395</v>
      </c>
      <c r="H333" s="9" t="s">
        <v>341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63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0</v>
      </c>
      <c r="AQ333" s="10">
        <v>0</v>
      </c>
      <c r="AR333" s="10">
        <v>63</v>
      </c>
      <c r="AS333" s="10">
        <v>2631.0898635141998</v>
      </c>
      <c r="AT333" s="10">
        <v>165758.661401394</v>
      </c>
      <c r="AU333" s="10">
        <v>165758.661401394</v>
      </c>
    </row>
    <row r="334" spans="1:47">
      <c r="A334" s="9">
        <v>332</v>
      </c>
      <c r="B334" s="9" t="s">
        <v>275</v>
      </c>
      <c r="C334" s="9" t="s">
        <v>276</v>
      </c>
      <c r="D334" s="9" t="s">
        <v>277</v>
      </c>
      <c r="E334" s="9" t="s">
        <v>43</v>
      </c>
      <c r="F334" s="9" t="s">
        <v>394</v>
      </c>
      <c r="G334" s="9" t="s">
        <v>395</v>
      </c>
      <c r="H334" s="9" t="s">
        <v>344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31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31</v>
      </c>
      <c r="AS334" s="10">
        <v>2944.9666370206301</v>
      </c>
      <c r="AT334" s="10">
        <v>91293.965747639697</v>
      </c>
      <c r="AU334" s="10">
        <v>91293.965747639697</v>
      </c>
    </row>
    <row r="335" spans="1:47">
      <c r="A335" s="9">
        <v>333</v>
      </c>
      <c r="B335" s="9" t="s">
        <v>275</v>
      </c>
      <c r="C335" s="9" t="s">
        <v>276</v>
      </c>
      <c r="D335" s="9" t="s">
        <v>277</v>
      </c>
      <c r="E335" s="9" t="s">
        <v>43</v>
      </c>
      <c r="F335" s="9" t="s">
        <v>394</v>
      </c>
      <c r="G335" s="9" t="s">
        <v>395</v>
      </c>
      <c r="H335" s="9" t="s">
        <v>233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2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0</v>
      </c>
      <c r="AR335" s="10">
        <v>2</v>
      </c>
      <c r="AS335" s="10">
        <v>2944.9666370206301</v>
      </c>
      <c r="AT335" s="10">
        <v>5889.9332740412701</v>
      </c>
      <c r="AU335" s="10">
        <v>5889.9332740412701</v>
      </c>
    </row>
    <row r="336" spans="1:47">
      <c r="A336" s="9">
        <v>334</v>
      </c>
      <c r="B336" s="9" t="s">
        <v>275</v>
      </c>
      <c r="C336" s="9" t="s">
        <v>276</v>
      </c>
      <c r="D336" s="9" t="s">
        <v>277</v>
      </c>
      <c r="E336" s="9" t="s">
        <v>43</v>
      </c>
      <c r="F336" s="9" t="s">
        <v>394</v>
      </c>
      <c r="G336" s="9" t="s">
        <v>395</v>
      </c>
      <c r="H336" s="9" t="s">
        <v>347</v>
      </c>
      <c r="I336" s="10">
        <v>0</v>
      </c>
      <c r="J336" s="10">
        <v>0</v>
      </c>
      <c r="K336" s="10">
        <v>0</v>
      </c>
      <c r="L336" s="10">
        <v>38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-38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3180.9912179061798</v>
      </c>
      <c r="AT336" s="10">
        <v>0</v>
      </c>
      <c r="AU336" s="10">
        <v>0</v>
      </c>
    </row>
    <row r="337" spans="1:47">
      <c r="A337" s="9">
        <v>335</v>
      </c>
      <c r="B337" s="9" t="s">
        <v>275</v>
      </c>
      <c r="C337" s="9" t="s">
        <v>276</v>
      </c>
      <c r="D337" s="9" t="s">
        <v>277</v>
      </c>
      <c r="E337" s="9" t="s">
        <v>43</v>
      </c>
      <c r="F337" s="9" t="s">
        <v>394</v>
      </c>
      <c r="G337" s="9" t="s">
        <v>395</v>
      </c>
      <c r="H337" s="9" t="s">
        <v>270</v>
      </c>
      <c r="I337" s="10">
        <v>0</v>
      </c>
      <c r="J337" s="10">
        <v>0</v>
      </c>
      <c r="K337" s="10">
        <v>0</v>
      </c>
      <c r="L337" s="10">
        <v>20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-20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0</v>
      </c>
      <c r="AR337" s="10">
        <v>0</v>
      </c>
      <c r="AS337" s="10">
        <v>3500</v>
      </c>
      <c r="AT337" s="10">
        <v>0</v>
      </c>
      <c r="AU337" s="10">
        <v>0</v>
      </c>
    </row>
    <row r="338" spans="1:47">
      <c r="A338" s="9">
        <v>336</v>
      </c>
      <c r="B338" s="9" t="s">
        <v>275</v>
      </c>
      <c r="C338" s="9" t="s">
        <v>276</v>
      </c>
      <c r="D338" s="9" t="s">
        <v>277</v>
      </c>
      <c r="E338" s="9" t="s">
        <v>43</v>
      </c>
      <c r="F338" s="9" t="s">
        <v>394</v>
      </c>
      <c r="G338" s="9" t="s">
        <v>395</v>
      </c>
      <c r="H338" s="9" t="s">
        <v>415</v>
      </c>
      <c r="I338" s="10">
        <v>0</v>
      </c>
      <c r="J338" s="10">
        <v>0</v>
      </c>
      <c r="K338" s="10">
        <v>0</v>
      </c>
      <c r="L338" s="10">
        <v>12.2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-12.2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3500</v>
      </c>
      <c r="AT338" s="10">
        <v>0</v>
      </c>
      <c r="AU338" s="10">
        <v>0</v>
      </c>
    </row>
    <row r="339" spans="1:47">
      <c r="A339" s="9">
        <v>337</v>
      </c>
      <c r="B339" s="9" t="s">
        <v>275</v>
      </c>
      <c r="C339" s="9" t="s">
        <v>276</v>
      </c>
      <c r="D339" s="9" t="s">
        <v>277</v>
      </c>
      <c r="E339" s="9" t="s">
        <v>43</v>
      </c>
      <c r="F339" s="9" t="s">
        <v>394</v>
      </c>
      <c r="G339" s="9" t="s">
        <v>395</v>
      </c>
      <c r="H339" s="9" t="s">
        <v>352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48.28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48.28</v>
      </c>
      <c r="AS339" s="10">
        <v>2318.1840313543098</v>
      </c>
      <c r="AT339" s="10">
        <v>111921.925033786</v>
      </c>
      <c r="AU339" s="10">
        <v>111921.925033786</v>
      </c>
    </row>
    <row r="340" spans="1:47">
      <c r="A340" s="9">
        <v>338</v>
      </c>
      <c r="B340" s="9" t="s">
        <v>275</v>
      </c>
      <c r="C340" s="9" t="s">
        <v>276</v>
      </c>
      <c r="D340" s="9" t="s">
        <v>277</v>
      </c>
      <c r="E340" s="9" t="s">
        <v>43</v>
      </c>
      <c r="F340" s="9" t="s">
        <v>394</v>
      </c>
      <c r="G340" s="9" t="s">
        <v>395</v>
      </c>
      <c r="H340" s="9" t="s">
        <v>353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65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65</v>
      </c>
      <c r="AS340" s="10">
        <v>2318.1840313543098</v>
      </c>
      <c r="AT340" s="10">
        <v>150681.96203803</v>
      </c>
      <c r="AU340" s="10">
        <v>150681.96203803</v>
      </c>
    </row>
    <row r="341" spans="1:47">
      <c r="A341" s="9">
        <v>339</v>
      </c>
      <c r="B341" s="9" t="s">
        <v>275</v>
      </c>
      <c r="C341" s="9" t="s">
        <v>276</v>
      </c>
      <c r="D341" s="9" t="s">
        <v>277</v>
      </c>
      <c r="E341" s="9" t="s">
        <v>43</v>
      </c>
      <c r="F341" s="9" t="s">
        <v>394</v>
      </c>
      <c r="G341" s="9" t="s">
        <v>395</v>
      </c>
      <c r="H341" s="9" t="s">
        <v>234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0.72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0.72</v>
      </c>
      <c r="AS341" s="10">
        <v>2550.43290003629</v>
      </c>
      <c r="AT341" s="10">
        <v>1836.31168802613</v>
      </c>
      <c r="AU341" s="10">
        <v>1836.31168802613</v>
      </c>
    </row>
    <row r="342" spans="1:47">
      <c r="A342" s="9">
        <v>340</v>
      </c>
      <c r="B342" s="9" t="s">
        <v>361</v>
      </c>
      <c r="C342" s="9" t="s">
        <v>362</v>
      </c>
      <c r="D342" s="9" t="s">
        <v>363</v>
      </c>
      <c r="E342" s="9" t="s">
        <v>43</v>
      </c>
      <c r="F342" s="9" t="s">
        <v>394</v>
      </c>
      <c r="G342" s="9" t="s">
        <v>395</v>
      </c>
      <c r="H342" s="9" t="s">
        <v>416</v>
      </c>
      <c r="I342" s="10">
        <v>1.17</v>
      </c>
      <c r="J342" s="10">
        <v>4273.2550188819996</v>
      </c>
      <c r="K342" s="10">
        <v>4999.70837209194</v>
      </c>
      <c r="AR342" s="10">
        <v>1.17</v>
      </c>
      <c r="AS342" s="10">
        <v>4273.2550188819996</v>
      </c>
      <c r="AT342" s="10">
        <v>4999.70837209194</v>
      </c>
      <c r="AU342" s="10">
        <v>0</v>
      </c>
    </row>
    <row r="343" spans="1:47">
      <c r="A343" s="9">
        <v>341</v>
      </c>
      <c r="B343" s="9" t="s">
        <v>194</v>
      </c>
      <c r="C343" s="9" t="s">
        <v>195</v>
      </c>
      <c r="D343" s="9" t="s">
        <v>196</v>
      </c>
      <c r="E343" s="9" t="s">
        <v>43</v>
      </c>
      <c r="F343" s="9" t="s">
        <v>417</v>
      </c>
      <c r="G343" s="9" t="s">
        <v>418</v>
      </c>
      <c r="H343" s="9" t="s">
        <v>419</v>
      </c>
      <c r="I343" s="10">
        <v>10.28</v>
      </c>
      <c r="J343" s="10">
        <v>3242.0830222220002</v>
      </c>
      <c r="K343" s="10">
        <v>33328.613468442098</v>
      </c>
      <c r="AR343" s="10">
        <v>10.28</v>
      </c>
      <c r="AS343" s="10">
        <v>3242.0830222220002</v>
      </c>
      <c r="AT343" s="10">
        <v>33328.613468442098</v>
      </c>
      <c r="AU343" s="10">
        <v>0</v>
      </c>
    </row>
    <row r="344" spans="1:47">
      <c r="A344" s="9">
        <v>342</v>
      </c>
      <c r="B344" s="9" t="s">
        <v>194</v>
      </c>
      <c r="C344" s="9" t="s">
        <v>195</v>
      </c>
      <c r="D344" s="9" t="s">
        <v>196</v>
      </c>
      <c r="E344" s="9" t="s">
        <v>43</v>
      </c>
      <c r="F344" s="9" t="s">
        <v>417</v>
      </c>
      <c r="G344" s="9" t="s">
        <v>418</v>
      </c>
      <c r="H344" s="9" t="s">
        <v>420</v>
      </c>
      <c r="I344" s="10">
        <v>6.72</v>
      </c>
      <c r="J344" s="10">
        <v>3242.0830222220002</v>
      </c>
      <c r="K344" s="10">
        <v>21786.797909331799</v>
      </c>
      <c r="AR344" s="10">
        <v>6.72</v>
      </c>
      <c r="AS344" s="10">
        <v>3242.0830222220002</v>
      </c>
      <c r="AT344" s="10">
        <v>21786.797909331799</v>
      </c>
      <c r="AU344" s="10">
        <v>0</v>
      </c>
    </row>
    <row r="345" spans="1:47">
      <c r="A345" s="9">
        <v>343</v>
      </c>
      <c r="B345" s="9" t="s">
        <v>248</v>
      </c>
      <c r="C345" s="9" t="s">
        <v>249</v>
      </c>
      <c r="D345" s="9" t="s">
        <v>250</v>
      </c>
      <c r="E345" s="9" t="s">
        <v>43</v>
      </c>
      <c r="F345" s="9" t="s">
        <v>417</v>
      </c>
      <c r="G345" s="9" t="s">
        <v>418</v>
      </c>
      <c r="H345" s="9" t="s">
        <v>421</v>
      </c>
      <c r="I345" s="10">
        <v>0.08</v>
      </c>
      <c r="J345" s="10">
        <v>3174.2538220209999</v>
      </c>
      <c r="K345" s="10">
        <v>253.94030576168001</v>
      </c>
      <c r="AR345" s="10">
        <v>0.08</v>
      </c>
      <c r="AS345" s="10">
        <v>3174.2538220209999</v>
      </c>
      <c r="AT345" s="10">
        <v>253.94030576168001</v>
      </c>
      <c r="AU345" s="10">
        <v>0</v>
      </c>
    </row>
    <row r="346" spans="1:47">
      <c r="A346" s="9">
        <v>344</v>
      </c>
      <c r="B346" s="9" t="s">
        <v>248</v>
      </c>
      <c r="C346" s="9" t="s">
        <v>249</v>
      </c>
      <c r="D346" s="9" t="s">
        <v>250</v>
      </c>
      <c r="E346" s="9" t="s">
        <v>43</v>
      </c>
      <c r="F346" s="9" t="s">
        <v>417</v>
      </c>
      <c r="G346" s="9" t="s">
        <v>418</v>
      </c>
      <c r="H346" s="9" t="s">
        <v>422</v>
      </c>
      <c r="I346" s="10">
        <v>1.2</v>
      </c>
      <c r="J346" s="10">
        <v>3174.2538220209999</v>
      </c>
      <c r="K346" s="10">
        <v>3809.1045864252001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-1.2</v>
      </c>
      <c r="AK346" s="10">
        <v>-3809.1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3174.2538220209999</v>
      </c>
      <c r="AT346" s="10">
        <v>0</v>
      </c>
      <c r="AU346" s="10">
        <v>-4.5864251999999999E-3</v>
      </c>
    </row>
    <row r="347" spans="1:47">
      <c r="A347" s="9">
        <v>345</v>
      </c>
      <c r="B347" s="9" t="s">
        <v>248</v>
      </c>
      <c r="C347" s="9" t="s">
        <v>249</v>
      </c>
      <c r="D347" s="9" t="s">
        <v>250</v>
      </c>
      <c r="E347" s="9" t="s">
        <v>43</v>
      </c>
      <c r="F347" s="9" t="s">
        <v>417</v>
      </c>
      <c r="G347" s="9" t="s">
        <v>418</v>
      </c>
      <c r="H347" s="9" t="s">
        <v>423</v>
      </c>
      <c r="I347" s="10">
        <v>11</v>
      </c>
      <c r="J347" s="10">
        <v>3174.2538220209999</v>
      </c>
      <c r="K347" s="10">
        <v>34916.792042230998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-0.8</v>
      </c>
      <c r="AK347" s="10">
        <v>-2539.4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10.199999999999999</v>
      </c>
      <c r="AS347" s="10">
        <v>3174.2538220209999</v>
      </c>
      <c r="AT347" s="10">
        <v>32377.388984614201</v>
      </c>
      <c r="AU347" s="10">
        <v>-3.0576167999999998E-3</v>
      </c>
    </row>
    <row r="348" spans="1:47">
      <c r="A348" s="9">
        <v>346</v>
      </c>
      <c r="B348" s="9" t="s">
        <v>248</v>
      </c>
      <c r="C348" s="9" t="s">
        <v>249</v>
      </c>
      <c r="D348" s="9" t="s">
        <v>250</v>
      </c>
      <c r="E348" s="9" t="s">
        <v>43</v>
      </c>
      <c r="F348" s="9" t="s">
        <v>417</v>
      </c>
      <c r="G348" s="9" t="s">
        <v>418</v>
      </c>
      <c r="H348" s="9" t="s">
        <v>424</v>
      </c>
      <c r="I348" s="10">
        <v>19.68</v>
      </c>
      <c r="J348" s="10">
        <v>3174.2538220209999</v>
      </c>
      <c r="K348" s="10">
        <v>62469.315217373201</v>
      </c>
      <c r="AR348" s="10">
        <v>19.68</v>
      </c>
      <c r="AS348" s="10">
        <v>3174.2538220209999</v>
      </c>
      <c r="AT348" s="10">
        <v>62469.315217373201</v>
      </c>
      <c r="AU348" s="10">
        <v>0</v>
      </c>
    </row>
    <row r="349" spans="1:47">
      <c r="A349" s="9">
        <v>347</v>
      </c>
      <c r="B349" s="9" t="s">
        <v>248</v>
      </c>
      <c r="C349" s="9" t="s">
        <v>249</v>
      </c>
      <c r="D349" s="9" t="s">
        <v>250</v>
      </c>
      <c r="E349" s="9" t="s">
        <v>43</v>
      </c>
      <c r="F349" s="9" t="s">
        <v>417</v>
      </c>
      <c r="G349" s="9" t="s">
        <v>418</v>
      </c>
      <c r="H349" s="9" t="s">
        <v>425</v>
      </c>
      <c r="I349" s="10">
        <v>1.32</v>
      </c>
      <c r="J349" s="10">
        <v>3174.2538220209999</v>
      </c>
      <c r="K349" s="10">
        <v>4190.0150450677202</v>
      </c>
      <c r="AR349" s="10">
        <v>1.32</v>
      </c>
      <c r="AS349" s="10">
        <v>3174.2538220209999</v>
      </c>
      <c r="AT349" s="10">
        <v>4190.0150450677202</v>
      </c>
      <c r="AU349" s="10">
        <v>0</v>
      </c>
    </row>
    <row r="350" spans="1:47">
      <c r="A350" s="9">
        <v>348</v>
      </c>
      <c r="B350" s="9" t="s">
        <v>248</v>
      </c>
      <c r="C350" s="9" t="s">
        <v>249</v>
      </c>
      <c r="D350" s="9" t="s">
        <v>250</v>
      </c>
      <c r="E350" s="9" t="s">
        <v>43</v>
      </c>
      <c r="F350" s="9" t="s">
        <v>417</v>
      </c>
      <c r="G350" s="9" t="s">
        <v>418</v>
      </c>
      <c r="H350" s="9" t="s">
        <v>426</v>
      </c>
      <c r="I350" s="10">
        <v>21</v>
      </c>
      <c r="J350" s="10">
        <v>3174.2538220209999</v>
      </c>
      <c r="K350" s="10">
        <v>66659.330262440999</v>
      </c>
      <c r="AR350" s="10">
        <v>21</v>
      </c>
      <c r="AS350" s="10">
        <v>3174.2538220209999</v>
      </c>
      <c r="AT350" s="10">
        <v>66659.330262440999</v>
      </c>
      <c r="AU350" s="10">
        <v>0</v>
      </c>
    </row>
    <row r="351" spans="1:47">
      <c r="A351" s="9">
        <v>349</v>
      </c>
      <c r="B351" s="9" t="s">
        <v>248</v>
      </c>
      <c r="C351" s="9" t="s">
        <v>249</v>
      </c>
      <c r="D351" s="9" t="s">
        <v>250</v>
      </c>
      <c r="E351" s="9" t="s">
        <v>43</v>
      </c>
      <c r="F351" s="9" t="s">
        <v>417</v>
      </c>
      <c r="G351" s="9" t="s">
        <v>418</v>
      </c>
      <c r="H351" s="9" t="s">
        <v>427</v>
      </c>
      <c r="I351" s="10">
        <v>21</v>
      </c>
      <c r="J351" s="10">
        <v>3174.2538220209999</v>
      </c>
      <c r="K351" s="10">
        <v>66659.330262440999</v>
      </c>
      <c r="AR351" s="10">
        <v>21</v>
      </c>
      <c r="AS351" s="10">
        <v>3174.2538220209999</v>
      </c>
      <c r="AT351" s="10">
        <v>66659.330262440999</v>
      </c>
      <c r="AU351" s="10">
        <v>0</v>
      </c>
    </row>
    <row r="352" spans="1:47">
      <c r="A352" s="9">
        <v>350</v>
      </c>
      <c r="B352" s="9" t="s">
        <v>248</v>
      </c>
      <c r="C352" s="9" t="s">
        <v>249</v>
      </c>
      <c r="D352" s="9" t="s">
        <v>250</v>
      </c>
      <c r="E352" s="9" t="s">
        <v>43</v>
      </c>
      <c r="F352" s="9" t="s">
        <v>417</v>
      </c>
      <c r="G352" s="9" t="s">
        <v>418</v>
      </c>
      <c r="H352" s="9" t="s">
        <v>428</v>
      </c>
      <c r="I352" s="10">
        <v>6</v>
      </c>
      <c r="J352" s="10">
        <v>2990.12705073188</v>
      </c>
      <c r="K352" s="10">
        <v>17940.762304391199</v>
      </c>
      <c r="AR352" s="10">
        <v>6</v>
      </c>
      <c r="AS352" s="10">
        <v>2990.12705073188</v>
      </c>
      <c r="AT352" s="10">
        <v>17940.762304391199</v>
      </c>
      <c r="AU352" s="10">
        <v>0</v>
      </c>
    </row>
    <row r="353" spans="1:47">
      <c r="A353" s="9">
        <v>351</v>
      </c>
      <c r="B353" s="9" t="s">
        <v>248</v>
      </c>
      <c r="C353" s="9" t="s">
        <v>249</v>
      </c>
      <c r="D353" s="9" t="s">
        <v>250</v>
      </c>
      <c r="E353" s="9" t="s">
        <v>43</v>
      </c>
      <c r="F353" s="9" t="s">
        <v>417</v>
      </c>
      <c r="G353" s="9" t="s">
        <v>418</v>
      </c>
      <c r="H353" s="9" t="s">
        <v>429</v>
      </c>
      <c r="I353" s="10">
        <v>15</v>
      </c>
      <c r="J353" s="10">
        <v>2990.12705073188</v>
      </c>
      <c r="K353" s="10">
        <v>44851.905760978203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11</v>
      </c>
      <c r="AG353" s="10">
        <v>0</v>
      </c>
      <c r="AH353" s="10">
        <v>0</v>
      </c>
      <c r="AI353" s="10">
        <v>0</v>
      </c>
      <c r="AJ353" s="10">
        <v>-22</v>
      </c>
      <c r="AK353" s="10">
        <v>-33619.96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4</v>
      </c>
      <c r="AS353" s="10">
        <v>2990.12705073188</v>
      </c>
      <c r="AT353" s="10">
        <v>11960.5082029275</v>
      </c>
      <c r="AU353" s="10">
        <v>728.56244194929104</v>
      </c>
    </row>
    <row r="354" spans="1:47">
      <c r="A354" s="9">
        <v>352</v>
      </c>
      <c r="B354" s="9" t="s">
        <v>248</v>
      </c>
      <c r="C354" s="9" t="s">
        <v>249</v>
      </c>
      <c r="D354" s="9" t="s">
        <v>250</v>
      </c>
      <c r="E354" s="9" t="s">
        <v>43</v>
      </c>
      <c r="F354" s="9" t="s">
        <v>417</v>
      </c>
      <c r="G354" s="9" t="s">
        <v>418</v>
      </c>
      <c r="H354" s="9" t="s">
        <v>430</v>
      </c>
      <c r="I354" s="10">
        <v>21</v>
      </c>
      <c r="J354" s="10">
        <v>2990.12705073188</v>
      </c>
      <c r="K354" s="10">
        <v>62792.6680653695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-8</v>
      </c>
      <c r="AK354" s="10">
        <v>-24450.880000000001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13</v>
      </c>
      <c r="AS354" s="10">
        <v>2990.12705073188</v>
      </c>
      <c r="AT354" s="10">
        <v>38871.651659514398</v>
      </c>
      <c r="AU354" s="10">
        <v>529.86359414493904</v>
      </c>
    </row>
    <row r="355" spans="1:47">
      <c r="A355" s="9">
        <v>353</v>
      </c>
      <c r="B355" s="9" t="s">
        <v>248</v>
      </c>
      <c r="C355" s="9" t="s">
        <v>249</v>
      </c>
      <c r="D355" s="9" t="s">
        <v>250</v>
      </c>
      <c r="E355" s="9" t="s">
        <v>43</v>
      </c>
      <c r="F355" s="9" t="s">
        <v>417</v>
      </c>
      <c r="G355" s="9" t="s">
        <v>418</v>
      </c>
      <c r="H355" s="9" t="s">
        <v>254</v>
      </c>
      <c r="I355" s="10">
        <v>0</v>
      </c>
      <c r="J355" s="10">
        <v>2871.5219672183598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0.56000000000000005</v>
      </c>
      <c r="AI355" s="10">
        <v>1609.02</v>
      </c>
      <c r="AJ355" s="10">
        <v>-0.56000000000000005</v>
      </c>
      <c r="AK355" s="10">
        <v>-1609.02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2871.5219672183598</v>
      </c>
      <c r="AT355" s="10">
        <v>0</v>
      </c>
      <c r="AU355" s="10">
        <v>0</v>
      </c>
    </row>
    <row r="356" spans="1:47">
      <c r="A356" s="9">
        <v>354</v>
      </c>
      <c r="B356" s="9" t="s">
        <v>248</v>
      </c>
      <c r="C356" s="9" t="s">
        <v>249</v>
      </c>
      <c r="D356" s="9" t="s">
        <v>250</v>
      </c>
      <c r="E356" s="9" t="s">
        <v>43</v>
      </c>
      <c r="F356" s="9" t="s">
        <v>417</v>
      </c>
      <c r="G356" s="9" t="s">
        <v>418</v>
      </c>
      <c r="H356" s="9" t="s">
        <v>258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26</v>
      </c>
      <c r="AI356" s="10">
        <v>0</v>
      </c>
      <c r="AJ356" s="10">
        <v>-20.440000000000001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5.56</v>
      </c>
      <c r="AS356" s="10">
        <v>2840.8640904867302</v>
      </c>
      <c r="AT356" s="10">
        <v>15795.204343106199</v>
      </c>
      <c r="AU356" s="10">
        <v>15795.204343106199</v>
      </c>
    </row>
    <row r="357" spans="1:47">
      <c r="A357" s="9">
        <v>355</v>
      </c>
      <c r="B357" s="9" t="s">
        <v>248</v>
      </c>
      <c r="C357" s="9" t="s">
        <v>249</v>
      </c>
      <c r="D357" s="9" t="s">
        <v>250</v>
      </c>
      <c r="E357" s="9" t="s">
        <v>43</v>
      </c>
      <c r="F357" s="9" t="s">
        <v>417</v>
      </c>
      <c r="G357" s="9" t="s">
        <v>418</v>
      </c>
      <c r="H357" s="9" t="s">
        <v>260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36.44</v>
      </c>
      <c r="AI357" s="10">
        <v>100467.07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36.44</v>
      </c>
      <c r="AS357" s="10">
        <v>2755.0493279504499</v>
      </c>
      <c r="AT357" s="10">
        <v>100393.997510514</v>
      </c>
      <c r="AU357" s="10">
        <v>-73.072489485563196</v>
      </c>
    </row>
    <row r="358" spans="1:47">
      <c r="A358" s="9">
        <v>356</v>
      </c>
      <c r="B358" s="9" t="s">
        <v>248</v>
      </c>
      <c r="C358" s="9" t="s">
        <v>249</v>
      </c>
      <c r="D358" s="9" t="s">
        <v>250</v>
      </c>
      <c r="E358" s="9" t="s">
        <v>43</v>
      </c>
      <c r="F358" s="9" t="s">
        <v>417</v>
      </c>
      <c r="G358" s="9" t="s">
        <v>418</v>
      </c>
      <c r="H358" s="9" t="s">
        <v>273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5.84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5.84</v>
      </c>
      <c r="AS358" s="10">
        <v>2566.2107493047702</v>
      </c>
      <c r="AT358" s="10">
        <v>14986.6707759398</v>
      </c>
      <c r="AU358" s="10">
        <v>14986.6707759398</v>
      </c>
    </row>
    <row r="359" spans="1:47">
      <c r="A359" s="9">
        <v>357</v>
      </c>
      <c r="B359" s="9" t="s">
        <v>248</v>
      </c>
      <c r="C359" s="9" t="s">
        <v>249</v>
      </c>
      <c r="D359" s="9" t="s">
        <v>250</v>
      </c>
      <c r="E359" s="9" t="s">
        <v>43</v>
      </c>
      <c r="F359" s="9" t="s">
        <v>417</v>
      </c>
      <c r="G359" s="9" t="s">
        <v>418</v>
      </c>
      <c r="H359" s="9" t="s">
        <v>235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36.159999999999997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36.159999999999997</v>
      </c>
      <c r="AS359" s="10">
        <v>2350.5929013772802</v>
      </c>
      <c r="AT359" s="10">
        <v>84997.439313802504</v>
      </c>
      <c r="AU359" s="10">
        <v>84997.439313802504</v>
      </c>
    </row>
    <row r="360" spans="1:47">
      <c r="A360" s="9">
        <v>358</v>
      </c>
      <c r="B360" s="9" t="s">
        <v>275</v>
      </c>
      <c r="C360" s="9" t="s">
        <v>276</v>
      </c>
      <c r="D360" s="9" t="s">
        <v>277</v>
      </c>
      <c r="E360" s="9" t="s">
        <v>43</v>
      </c>
      <c r="F360" s="9" t="s">
        <v>417</v>
      </c>
      <c r="G360" s="9" t="s">
        <v>418</v>
      </c>
      <c r="H360" s="9" t="s">
        <v>431</v>
      </c>
      <c r="I360" s="10">
        <v>0.12</v>
      </c>
      <c r="J360" s="10">
        <v>3629.4690516639998</v>
      </c>
      <c r="K360" s="10">
        <v>435.53628619967998</v>
      </c>
      <c r="AR360" s="10">
        <v>0.12</v>
      </c>
      <c r="AS360" s="10">
        <v>3629.4690516639998</v>
      </c>
      <c r="AT360" s="10">
        <v>435.53628619967998</v>
      </c>
      <c r="AU360" s="10">
        <v>0</v>
      </c>
    </row>
    <row r="361" spans="1:47">
      <c r="A361" s="9">
        <v>359</v>
      </c>
      <c r="B361" s="9" t="s">
        <v>275</v>
      </c>
      <c r="C361" s="9" t="s">
        <v>276</v>
      </c>
      <c r="D361" s="9" t="s">
        <v>277</v>
      </c>
      <c r="E361" s="9" t="s">
        <v>43</v>
      </c>
      <c r="F361" s="9" t="s">
        <v>417</v>
      </c>
      <c r="G361" s="9" t="s">
        <v>418</v>
      </c>
      <c r="H361" s="9" t="s">
        <v>432</v>
      </c>
      <c r="I361" s="10">
        <v>1</v>
      </c>
      <c r="J361" s="10">
        <v>3632.7516037496498</v>
      </c>
      <c r="K361" s="10">
        <v>3632.7516037496498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0</v>
      </c>
      <c r="AJ361" s="10">
        <v>-1</v>
      </c>
      <c r="AK361" s="10">
        <v>-3762.97</v>
      </c>
      <c r="AL361" s="10">
        <v>0</v>
      </c>
      <c r="AM361" s="10">
        <v>0</v>
      </c>
      <c r="AN361" s="10">
        <v>0</v>
      </c>
      <c r="AO361" s="10">
        <v>0</v>
      </c>
      <c r="AP361" s="10">
        <v>0</v>
      </c>
      <c r="AQ361" s="10">
        <v>0</v>
      </c>
      <c r="AR361" s="10">
        <v>0</v>
      </c>
      <c r="AS361" s="10">
        <v>3632.7516037496498</v>
      </c>
      <c r="AT361" s="10">
        <v>0</v>
      </c>
      <c r="AU361" s="10">
        <v>130.218396250349</v>
      </c>
    </row>
    <row r="362" spans="1:47">
      <c r="A362" s="9">
        <v>360</v>
      </c>
      <c r="B362" s="9" t="s">
        <v>275</v>
      </c>
      <c r="C362" s="9" t="s">
        <v>276</v>
      </c>
      <c r="D362" s="9" t="s">
        <v>277</v>
      </c>
      <c r="E362" s="9" t="s">
        <v>43</v>
      </c>
      <c r="F362" s="9" t="s">
        <v>417</v>
      </c>
      <c r="G362" s="9" t="s">
        <v>418</v>
      </c>
      <c r="H362" s="9" t="s">
        <v>433</v>
      </c>
      <c r="I362" s="10">
        <v>3</v>
      </c>
      <c r="J362" s="10">
        <v>3632.63836565365</v>
      </c>
      <c r="K362" s="10">
        <v>10897.9150969609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-3</v>
      </c>
      <c r="AK362" s="10">
        <v>-11288.58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3632.63836565365</v>
      </c>
      <c r="AT362" s="10">
        <v>0</v>
      </c>
      <c r="AU362" s="10">
        <v>390.66490303904902</v>
      </c>
    </row>
    <row r="363" spans="1:47">
      <c r="A363" s="9">
        <v>361</v>
      </c>
      <c r="B363" s="9" t="s">
        <v>275</v>
      </c>
      <c r="C363" s="9" t="s">
        <v>276</v>
      </c>
      <c r="D363" s="9" t="s">
        <v>277</v>
      </c>
      <c r="E363" s="9" t="s">
        <v>43</v>
      </c>
      <c r="F363" s="9" t="s">
        <v>417</v>
      </c>
      <c r="G363" s="9" t="s">
        <v>418</v>
      </c>
      <c r="H363" s="9" t="s">
        <v>434</v>
      </c>
      <c r="I363" s="10">
        <v>19</v>
      </c>
      <c r="J363" s="10">
        <v>3632.67609092865</v>
      </c>
      <c r="K363" s="10">
        <v>69020.845727644293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-19</v>
      </c>
      <c r="AK363" s="10">
        <v>-71495.05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3632.67609092865</v>
      </c>
      <c r="AT363" s="10">
        <v>0</v>
      </c>
      <c r="AU363" s="10">
        <v>2474.2042723556401</v>
      </c>
    </row>
    <row r="364" spans="1:47">
      <c r="A364" s="9">
        <v>362</v>
      </c>
      <c r="B364" s="9" t="s">
        <v>275</v>
      </c>
      <c r="C364" s="9" t="s">
        <v>276</v>
      </c>
      <c r="D364" s="9" t="s">
        <v>277</v>
      </c>
      <c r="E364" s="9" t="s">
        <v>43</v>
      </c>
      <c r="F364" s="9" t="s">
        <v>417</v>
      </c>
      <c r="G364" s="9" t="s">
        <v>418</v>
      </c>
      <c r="H364" s="9" t="s">
        <v>435</v>
      </c>
      <c r="I364" s="10">
        <v>58</v>
      </c>
      <c r="J364" s="10">
        <v>3632.6362136786502</v>
      </c>
      <c r="K364" s="10">
        <v>210692.90039336099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-58</v>
      </c>
      <c r="AK364" s="10">
        <v>-218245.77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3632.6362136786502</v>
      </c>
      <c r="AT364" s="10">
        <v>0</v>
      </c>
      <c r="AU364" s="10">
        <v>7552.86960663829</v>
      </c>
    </row>
    <row r="365" spans="1:47">
      <c r="A365" s="9">
        <v>363</v>
      </c>
      <c r="B365" s="9" t="s">
        <v>275</v>
      </c>
      <c r="C365" s="9" t="s">
        <v>276</v>
      </c>
      <c r="D365" s="9" t="s">
        <v>277</v>
      </c>
      <c r="E365" s="9" t="s">
        <v>43</v>
      </c>
      <c r="F365" s="9" t="s">
        <v>417</v>
      </c>
      <c r="G365" s="9" t="s">
        <v>418</v>
      </c>
      <c r="H365" s="9" t="s">
        <v>436</v>
      </c>
      <c r="I365" s="10">
        <v>26</v>
      </c>
      <c r="J365" s="10">
        <v>3632.7283581356501</v>
      </c>
      <c r="K365" s="10">
        <v>94450.937311526897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-26</v>
      </c>
      <c r="AK365" s="10">
        <v>-97836.7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3632.7283581356501</v>
      </c>
      <c r="AT365" s="10">
        <v>0</v>
      </c>
      <c r="AU365" s="10">
        <v>3385.7626884730898</v>
      </c>
    </row>
    <row r="366" spans="1:47">
      <c r="A366" s="9">
        <v>364</v>
      </c>
      <c r="B366" s="9" t="s">
        <v>275</v>
      </c>
      <c r="C366" s="9" t="s">
        <v>276</v>
      </c>
      <c r="D366" s="9" t="s">
        <v>277</v>
      </c>
      <c r="E366" s="9" t="s">
        <v>43</v>
      </c>
      <c r="F366" s="9" t="s">
        <v>417</v>
      </c>
      <c r="G366" s="9" t="s">
        <v>418</v>
      </c>
      <c r="H366" s="9" t="s">
        <v>437</v>
      </c>
      <c r="I366" s="10">
        <v>26.76</v>
      </c>
      <c r="J366" s="10">
        <v>3544.88877738678</v>
      </c>
      <c r="K366" s="10">
        <v>94861.223682870404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-26.76</v>
      </c>
      <c r="AK366" s="10">
        <v>-94861.32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3544.88877738678</v>
      </c>
      <c r="AT366" s="10">
        <v>0</v>
      </c>
      <c r="AU366" s="10">
        <v>9.6317129543600194E-2</v>
      </c>
    </row>
    <row r="367" spans="1:47">
      <c r="A367" s="9">
        <v>365</v>
      </c>
      <c r="B367" s="9" t="s">
        <v>275</v>
      </c>
      <c r="C367" s="9" t="s">
        <v>276</v>
      </c>
      <c r="D367" s="9" t="s">
        <v>277</v>
      </c>
      <c r="E367" s="9" t="s">
        <v>43</v>
      </c>
      <c r="F367" s="9" t="s">
        <v>417</v>
      </c>
      <c r="G367" s="9" t="s">
        <v>418</v>
      </c>
      <c r="H367" s="9" t="s">
        <v>438</v>
      </c>
      <c r="I367" s="10">
        <v>57</v>
      </c>
      <c r="J367" s="10">
        <v>3465.6420143301598</v>
      </c>
      <c r="K367" s="10">
        <v>197541.59481681901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-52</v>
      </c>
      <c r="AK367" s="10">
        <v>-184967.6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5</v>
      </c>
      <c r="AS367" s="10">
        <v>3465.6420143301598</v>
      </c>
      <c r="AT367" s="10">
        <v>17328.210071650799</v>
      </c>
      <c r="AU367" s="10">
        <v>4754.2152548312297</v>
      </c>
    </row>
    <row r="368" spans="1:47">
      <c r="A368" s="9">
        <v>366</v>
      </c>
      <c r="B368" s="9" t="s">
        <v>275</v>
      </c>
      <c r="C368" s="9" t="s">
        <v>276</v>
      </c>
      <c r="D368" s="9" t="s">
        <v>277</v>
      </c>
      <c r="E368" s="9" t="s">
        <v>43</v>
      </c>
      <c r="F368" s="9" t="s">
        <v>417</v>
      </c>
      <c r="G368" s="9" t="s">
        <v>418</v>
      </c>
      <c r="H368" s="9" t="s">
        <v>411</v>
      </c>
      <c r="I368" s="10">
        <v>15</v>
      </c>
      <c r="J368" s="10">
        <v>3465.6464093701602</v>
      </c>
      <c r="K368" s="10">
        <v>51984.6961405525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-15</v>
      </c>
      <c r="AK368" s="10">
        <v>-53356.11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3465.6464093701602</v>
      </c>
      <c r="AT368" s="10">
        <v>0</v>
      </c>
      <c r="AU368" s="10">
        <v>1371.41385944747</v>
      </c>
    </row>
    <row r="369" spans="1:47">
      <c r="A369" s="9">
        <v>367</v>
      </c>
      <c r="B369" s="9" t="s">
        <v>275</v>
      </c>
      <c r="C369" s="9" t="s">
        <v>276</v>
      </c>
      <c r="D369" s="9" t="s">
        <v>277</v>
      </c>
      <c r="E369" s="9" t="s">
        <v>43</v>
      </c>
      <c r="F369" s="9" t="s">
        <v>417</v>
      </c>
      <c r="G369" s="9" t="s">
        <v>418</v>
      </c>
      <c r="H369" s="9" t="s">
        <v>439</v>
      </c>
      <c r="I369" s="10">
        <v>69.239999999999995</v>
      </c>
      <c r="J369" s="10">
        <v>3465.6216563411599</v>
      </c>
      <c r="K369" s="10">
        <v>239959.643485062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-69.239999999999995</v>
      </c>
      <c r="AK369" s="10">
        <v>-246290.08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3465.6216563411599</v>
      </c>
      <c r="AT369" s="10">
        <v>0</v>
      </c>
      <c r="AU369" s="10">
        <v>6330.4365149374798</v>
      </c>
    </row>
    <row r="370" spans="1:47">
      <c r="A370" s="9">
        <v>368</v>
      </c>
      <c r="B370" s="9" t="s">
        <v>275</v>
      </c>
      <c r="C370" s="9" t="s">
        <v>276</v>
      </c>
      <c r="D370" s="9" t="s">
        <v>277</v>
      </c>
      <c r="E370" s="9" t="s">
        <v>43</v>
      </c>
      <c r="F370" s="9" t="s">
        <v>417</v>
      </c>
      <c r="G370" s="9" t="s">
        <v>418</v>
      </c>
      <c r="H370" s="9" t="s">
        <v>413</v>
      </c>
      <c r="I370" s="10">
        <v>42</v>
      </c>
      <c r="J370" s="10">
        <v>3459.0377756681601</v>
      </c>
      <c r="K370" s="10">
        <v>145279.586578063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-42</v>
      </c>
      <c r="AK370" s="10">
        <v>-149119.54</v>
      </c>
      <c r="AL370" s="10">
        <v>0</v>
      </c>
      <c r="AM370" s="10">
        <v>0</v>
      </c>
      <c r="AN370" s="10">
        <v>0</v>
      </c>
      <c r="AO370" s="10">
        <v>0</v>
      </c>
      <c r="AP370" s="10">
        <v>0</v>
      </c>
      <c r="AQ370" s="10">
        <v>0</v>
      </c>
      <c r="AR370" s="10">
        <v>0</v>
      </c>
      <c r="AS370" s="10">
        <v>3459.0377756681601</v>
      </c>
      <c r="AT370" s="10">
        <v>0</v>
      </c>
      <c r="AU370" s="10">
        <v>3839.9534219369102</v>
      </c>
    </row>
    <row r="371" spans="1:47">
      <c r="A371" s="9">
        <v>369</v>
      </c>
      <c r="B371" s="9" t="s">
        <v>275</v>
      </c>
      <c r="C371" s="9" t="s">
        <v>276</v>
      </c>
      <c r="D371" s="9" t="s">
        <v>277</v>
      </c>
      <c r="E371" s="9" t="s">
        <v>43</v>
      </c>
      <c r="F371" s="9" t="s">
        <v>417</v>
      </c>
      <c r="G371" s="9" t="s">
        <v>418</v>
      </c>
      <c r="H371" s="9" t="s">
        <v>440</v>
      </c>
      <c r="I371" s="10">
        <v>42</v>
      </c>
      <c r="J371" s="10">
        <v>4006.8714787509498</v>
      </c>
      <c r="K371" s="10">
        <v>168288.60210753899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-42</v>
      </c>
      <c r="AK371" s="10">
        <v>-171094.56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4006.8714787509498</v>
      </c>
      <c r="AT371" s="10">
        <v>0</v>
      </c>
      <c r="AU371" s="10">
        <v>2805.9578924600501</v>
      </c>
    </row>
    <row r="372" spans="1:47">
      <c r="A372" s="9">
        <v>370</v>
      </c>
      <c r="B372" s="9" t="s">
        <v>275</v>
      </c>
      <c r="C372" s="9" t="s">
        <v>276</v>
      </c>
      <c r="D372" s="9" t="s">
        <v>277</v>
      </c>
      <c r="E372" s="9" t="s">
        <v>43</v>
      </c>
      <c r="F372" s="9" t="s">
        <v>417</v>
      </c>
      <c r="G372" s="9" t="s">
        <v>418</v>
      </c>
      <c r="H372" s="9" t="s">
        <v>283</v>
      </c>
      <c r="I372" s="10">
        <v>0</v>
      </c>
      <c r="J372" s="10">
        <v>3719.8300736686401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84</v>
      </c>
      <c r="AI372" s="10">
        <v>312465.71999999997</v>
      </c>
      <c r="AJ372" s="10">
        <v>-84</v>
      </c>
      <c r="AK372" s="10">
        <v>-312465.71999999997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  <c r="AS372" s="10">
        <v>3719.8300736686401</v>
      </c>
      <c r="AT372" s="10">
        <v>0</v>
      </c>
      <c r="AU372" s="10">
        <v>0</v>
      </c>
    </row>
    <row r="373" spans="1:47">
      <c r="A373" s="9">
        <v>371</v>
      </c>
      <c r="B373" s="9" t="s">
        <v>275</v>
      </c>
      <c r="C373" s="9" t="s">
        <v>276</v>
      </c>
      <c r="D373" s="9" t="s">
        <v>277</v>
      </c>
      <c r="E373" s="9" t="s">
        <v>43</v>
      </c>
      <c r="F373" s="9" t="s">
        <v>417</v>
      </c>
      <c r="G373" s="9" t="s">
        <v>418</v>
      </c>
      <c r="H373" s="9" t="s">
        <v>285</v>
      </c>
      <c r="I373" s="10">
        <v>0</v>
      </c>
      <c r="J373" s="10">
        <v>3548.07069585003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84</v>
      </c>
      <c r="AI373" s="10">
        <v>314035.98</v>
      </c>
      <c r="AJ373" s="10">
        <v>-84</v>
      </c>
      <c r="AK373" s="10">
        <v>-314035.96999999997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0</v>
      </c>
      <c r="AS373" s="10">
        <v>3548.07069585003</v>
      </c>
      <c r="AT373" s="10">
        <v>0</v>
      </c>
      <c r="AU373" s="10">
        <v>-0.01</v>
      </c>
    </row>
    <row r="374" spans="1:47">
      <c r="A374" s="9">
        <v>372</v>
      </c>
      <c r="B374" s="9" t="s">
        <v>275</v>
      </c>
      <c r="C374" s="9" t="s">
        <v>276</v>
      </c>
      <c r="D374" s="9" t="s">
        <v>277</v>
      </c>
      <c r="E374" s="9" t="s">
        <v>43</v>
      </c>
      <c r="F374" s="9" t="s">
        <v>417</v>
      </c>
      <c r="G374" s="9" t="s">
        <v>418</v>
      </c>
      <c r="H374" s="9" t="s">
        <v>288</v>
      </c>
      <c r="I374" s="10">
        <v>0</v>
      </c>
      <c r="J374" s="10">
        <v>3806.1780038410102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19.28</v>
      </c>
      <c r="AI374" s="10">
        <v>73383.11</v>
      </c>
      <c r="AJ374" s="10">
        <v>-19.28</v>
      </c>
      <c r="AK374" s="10">
        <v>-73383.11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0</v>
      </c>
      <c r="AS374" s="10">
        <v>3806.1780038410102</v>
      </c>
      <c r="AT374" s="10">
        <v>0</v>
      </c>
      <c r="AU374" s="10">
        <v>0</v>
      </c>
    </row>
    <row r="375" spans="1:47">
      <c r="A375" s="9">
        <v>373</v>
      </c>
      <c r="B375" s="9" t="s">
        <v>275</v>
      </c>
      <c r="C375" s="9" t="s">
        <v>276</v>
      </c>
      <c r="D375" s="9" t="s">
        <v>277</v>
      </c>
      <c r="E375" s="9" t="s">
        <v>43</v>
      </c>
      <c r="F375" s="9" t="s">
        <v>417</v>
      </c>
      <c r="G375" s="9" t="s">
        <v>418</v>
      </c>
      <c r="H375" s="9" t="s">
        <v>200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12</v>
      </c>
      <c r="AI375" s="10">
        <v>34253.4</v>
      </c>
      <c r="AJ375" s="10">
        <v>-12</v>
      </c>
      <c r="AK375" s="10">
        <v>-34253.4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0</v>
      </c>
      <c r="AS375" s="10">
        <v>2854.4503830465701</v>
      </c>
      <c r="AT375" s="10">
        <v>0</v>
      </c>
      <c r="AU375" s="10">
        <v>0</v>
      </c>
    </row>
    <row r="376" spans="1:47">
      <c r="A376" s="9">
        <v>374</v>
      </c>
      <c r="B376" s="9" t="s">
        <v>275</v>
      </c>
      <c r="C376" s="9" t="s">
        <v>276</v>
      </c>
      <c r="D376" s="9" t="s">
        <v>277</v>
      </c>
      <c r="E376" s="9" t="s">
        <v>43</v>
      </c>
      <c r="F376" s="9" t="s">
        <v>417</v>
      </c>
      <c r="G376" s="9" t="s">
        <v>418</v>
      </c>
      <c r="H376" s="9" t="s">
        <v>201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52.72</v>
      </c>
      <c r="AI376" s="10">
        <v>141835.64000000001</v>
      </c>
      <c r="AJ376" s="10">
        <v>-52.72</v>
      </c>
      <c r="AK376" s="10">
        <v>-141835.65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0</v>
      </c>
      <c r="AS376" s="10">
        <v>2690.3574375377998</v>
      </c>
      <c r="AT376" s="10">
        <v>0</v>
      </c>
      <c r="AU376" s="10">
        <v>0.01</v>
      </c>
    </row>
    <row r="377" spans="1:47">
      <c r="A377" s="9">
        <v>375</v>
      </c>
      <c r="B377" s="9" t="s">
        <v>275</v>
      </c>
      <c r="C377" s="9" t="s">
        <v>276</v>
      </c>
      <c r="D377" s="9" t="s">
        <v>277</v>
      </c>
      <c r="E377" s="9" t="s">
        <v>43</v>
      </c>
      <c r="F377" s="9" t="s">
        <v>417</v>
      </c>
      <c r="G377" s="9" t="s">
        <v>418</v>
      </c>
      <c r="H377" s="9" t="s">
        <v>294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21</v>
      </c>
      <c r="AI377" s="10">
        <v>71956.639999999999</v>
      </c>
      <c r="AJ377" s="10">
        <v>-21</v>
      </c>
      <c r="AK377" s="10">
        <v>-71956.639999999999</v>
      </c>
      <c r="AL377" s="10">
        <v>0</v>
      </c>
      <c r="AM377" s="10">
        <v>0</v>
      </c>
      <c r="AN377" s="10">
        <v>0</v>
      </c>
      <c r="AO377" s="10">
        <v>0</v>
      </c>
      <c r="AP377" s="10">
        <v>0</v>
      </c>
      <c r="AQ377" s="10">
        <v>0</v>
      </c>
      <c r="AR377" s="10">
        <v>0</v>
      </c>
      <c r="AS377" s="10">
        <v>3426.5065296192502</v>
      </c>
      <c r="AT377" s="10">
        <v>0</v>
      </c>
      <c r="AU377" s="10">
        <v>0</v>
      </c>
    </row>
    <row r="378" spans="1:47">
      <c r="A378" s="9">
        <v>376</v>
      </c>
      <c r="B378" s="9" t="s">
        <v>275</v>
      </c>
      <c r="C378" s="9" t="s">
        <v>276</v>
      </c>
      <c r="D378" s="9" t="s">
        <v>277</v>
      </c>
      <c r="E378" s="9" t="s">
        <v>43</v>
      </c>
      <c r="F378" s="9" t="s">
        <v>417</v>
      </c>
      <c r="G378" s="9" t="s">
        <v>418</v>
      </c>
      <c r="H378" s="9" t="s">
        <v>299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70</v>
      </c>
      <c r="AI378" s="10">
        <v>188782.4</v>
      </c>
      <c r="AJ378" s="10">
        <v>-70</v>
      </c>
      <c r="AK378" s="10">
        <v>-188782.4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0</v>
      </c>
      <c r="AR378" s="10">
        <v>0</v>
      </c>
      <c r="AS378" s="10">
        <v>2696.8913192950299</v>
      </c>
      <c r="AT378" s="10">
        <v>0</v>
      </c>
      <c r="AU378" s="10">
        <v>0</v>
      </c>
    </row>
    <row r="379" spans="1:47">
      <c r="A379" s="9">
        <v>377</v>
      </c>
      <c r="B379" s="9" t="s">
        <v>275</v>
      </c>
      <c r="C379" s="9" t="s">
        <v>276</v>
      </c>
      <c r="D379" s="9" t="s">
        <v>277</v>
      </c>
      <c r="E379" s="9" t="s">
        <v>43</v>
      </c>
      <c r="F379" s="9" t="s">
        <v>417</v>
      </c>
      <c r="G379" s="9" t="s">
        <v>418</v>
      </c>
      <c r="H379" s="9" t="s">
        <v>206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14</v>
      </c>
      <c r="AI379" s="10">
        <v>37756.480000000003</v>
      </c>
      <c r="AJ379" s="10">
        <v>-14</v>
      </c>
      <c r="AK379" s="10">
        <v>-37756.480000000003</v>
      </c>
      <c r="AL379" s="10">
        <v>0</v>
      </c>
      <c r="AM379" s="10">
        <v>0</v>
      </c>
      <c r="AN379" s="10">
        <v>0</v>
      </c>
      <c r="AO379" s="10">
        <v>0</v>
      </c>
      <c r="AP379" s="10">
        <v>0</v>
      </c>
      <c r="AQ379" s="10">
        <v>0</v>
      </c>
      <c r="AR379" s="10">
        <v>0</v>
      </c>
      <c r="AS379" s="10">
        <v>2696.8913192950299</v>
      </c>
      <c r="AT379" s="10">
        <v>0</v>
      </c>
      <c r="AU379" s="10">
        <v>0</v>
      </c>
    </row>
    <row r="380" spans="1:47">
      <c r="A380" s="9">
        <v>378</v>
      </c>
      <c r="B380" s="9" t="s">
        <v>275</v>
      </c>
      <c r="C380" s="9" t="s">
        <v>276</v>
      </c>
      <c r="D380" s="9" t="s">
        <v>277</v>
      </c>
      <c r="E380" s="9" t="s">
        <v>43</v>
      </c>
      <c r="F380" s="9" t="s">
        <v>417</v>
      </c>
      <c r="G380" s="9" t="s">
        <v>418</v>
      </c>
      <c r="H380" s="9" t="s">
        <v>303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42</v>
      </c>
      <c r="AI380" s="10">
        <v>107947.25</v>
      </c>
      <c r="AJ380" s="10">
        <v>-42</v>
      </c>
      <c r="AK380" s="10">
        <v>-107947.25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2570.17020478924</v>
      </c>
      <c r="AT380" s="10">
        <v>0</v>
      </c>
      <c r="AU380" s="10">
        <v>0</v>
      </c>
    </row>
    <row r="381" spans="1:47">
      <c r="A381" s="9">
        <v>379</v>
      </c>
      <c r="B381" s="9" t="s">
        <v>275</v>
      </c>
      <c r="C381" s="9" t="s">
        <v>276</v>
      </c>
      <c r="D381" s="9" t="s">
        <v>277</v>
      </c>
      <c r="E381" s="9" t="s">
        <v>43</v>
      </c>
      <c r="F381" s="9" t="s">
        <v>417</v>
      </c>
      <c r="G381" s="9" t="s">
        <v>418</v>
      </c>
      <c r="H381" s="9" t="s">
        <v>207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22.56</v>
      </c>
      <c r="AI381" s="10">
        <v>57983.09</v>
      </c>
      <c r="AJ381" s="10">
        <v>-22.56</v>
      </c>
      <c r="AK381" s="10">
        <v>-53973.62</v>
      </c>
      <c r="AL381" s="10">
        <v>0</v>
      </c>
      <c r="AM381" s="10">
        <v>0</v>
      </c>
      <c r="AN381" s="10">
        <v>0</v>
      </c>
      <c r="AO381" s="10">
        <v>0</v>
      </c>
      <c r="AP381" s="10">
        <v>0</v>
      </c>
      <c r="AQ381" s="10">
        <v>0</v>
      </c>
      <c r="AR381" s="10">
        <v>0</v>
      </c>
      <c r="AS381" s="10">
        <v>2570.17020478924</v>
      </c>
      <c r="AT381" s="10">
        <v>0</v>
      </c>
      <c r="AU381" s="10">
        <v>-4009.47</v>
      </c>
    </row>
    <row r="382" spans="1:47">
      <c r="A382" s="9">
        <v>380</v>
      </c>
      <c r="B382" s="9" t="s">
        <v>275</v>
      </c>
      <c r="C382" s="9" t="s">
        <v>276</v>
      </c>
      <c r="D382" s="9" t="s">
        <v>277</v>
      </c>
      <c r="E382" s="9" t="s">
        <v>43</v>
      </c>
      <c r="F382" s="9" t="s">
        <v>417</v>
      </c>
      <c r="G382" s="9" t="s">
        <v>418</v>
      </c>
      <c r="H382" s="9" t="s">
        <v>309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8</v>
      </c>
      <c r="AI382" s="10">
        <v>0</v>
      </c>
      <c r="AJ382" s="10">
        <v>-8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2716.2397071513801</v>
      </c>
      <c r="AT382" s="10">
        <v>0</v>
      </c>
      <c r="AU382" s="10">
        <v>0</v>
      </c>
    </row>
    <row r="383" spans="1:47">
      <c r="A383" s="9">
        <v>381</v>
      </c>
      <c r="B383" s="9" t="s">
        <v>275</v>
      </c>
      <c r="C383" s="9" t="s">
        <v>276</v>
      </c>
      <c r="D383" s="9" t="s">
        <v>277</v>
      </c>
      <c r="E383" s="9" t="s">
        <v>43</v>
      </c>
      <c r="F383" s="9" t="s">
        <v>417</v>
      </c>
      <c r="G383" s="9" t="s">
        <v>418</v>
      </c>
      <c r="H383" s="9" t="s">
        <v>311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39</v>
      </c>
      <c r="AI383" s="10">
        <v>0</v>
      </c>
      <c r="AJ383" s="10">
        <v>-39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2716.2397071513801</v>
      </c>
      <c r="AT383" s="10">
        <v>0</v>
      </c>
      <c r="AU383" s="10">
        <v>0</v>
      </c>
    </row>
    <row r="384" spans="1:47">
      <c r="A384" s="9">
        <v>382</v>
      </c>
      <c r="B384" s="9" t="s">
        <v>275</v>
      </c>
      <c r="C384" s="9" t="s">
        <v>276</v>
      </c>
      <c r="D384" s="9" t="s">
        <v>277</v>
      </c>
      <c r="E384" s="9" t="s">
        <v>43</v>
      </c>
      <c r="F384" s="9" t="s">
        <v>417</v>
      </c>
      <c r="G384" s="9" t="s">
        <v>418</v>
      </c>
      <c r="H384" s="9" t="s">
        <v>313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56.44</v>
      </c>
      <c r="AI384" s="10">
        <v>0</v>
      </c>
      <c r="AJ384" s="10">
        <v>-56.44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0</v>
      </c>
      <c r="AQ384" s="10">
        <v>0</v>
      </c>
      <c r="AR384" s="10">
        <v>0</v>
      </c>
      <c r="AS384" s="10">
        <v>2722.8728123907399</v>
      </c>
      <c r="AT384" s="10">
        <v>0</v>
      </c>
      <c r="AU384" s="10">
        <v>0</v>
      </c>
    </row>
    <row r="385" spans="1:47">
      <c r="A385" s="9">
        <v>383</v>
      </c>
      <c r="B385" s="9" t="s">
        <v>275</v>
      </c>
      <c r="C385" s="9" t="s">
        <v>276</v>
      </c>
      <c r="D385" s="9" t="s">
        <v>277</v>
      </c>
      <c r="E385" s="9" t="s">
        <v>43</v>
      </c>
      <c r="F385" s="9" t="s">
        <v>417</v>
      </c>
      <c r="G385" s="9" t="s">
        <v>418</v>
      </c>
      <c r="H385" s="9" t="s">
        <v>322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40.840000000000003</v>
      </c>
      <c r="AI385" s="10">
        <v>110979.05</v>
      </c>
      <c r="AJ385" s="10">
        <v>-31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9.84</v>
      </c>
      <c r="AS385" s="10">
        <v>2717.4023650803902</v>
      </c>
      <c r="AT385" s="10">
        <v>26739.239272391002</v>
      </c>
      <c r="AU385" s="10">
        <v>-84239.810727608899</v>
      </c>
    </row>
    <row r="386" spans="1:47">
      <c r="A386" s="9">
        <v>384</v>
      </c>
      <c r="B386" s="9" t="s">
        <v>275</v>
      </c>
      <c r="C386" s="9" t="s">
        <v>276</v>
      </c>
      <c r="D386" s="9" t="s">
        <v>277</v>
      </c>
      <c r="E386" s="9" t="s">
        <v>43</v>
      </c>
      <c r="F386" s="9" t="s">
        <v>417</v>
      </c>
      <c r="G386" s="9" t="s">
        <v>418</v>
      </c>
      <c r="H386" s="9" t="s">
        <v>324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43.16</v>
      </c>
      <c r="AI386" s="10">
        <v>116467.81</v>
      </c>
      <c r="AJ386" s="10">
        <v>-42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1.1599999999999999</v>
      </c>
      <c r="AS386" s="10">
        <v>2698.5045991010502</v>
      </c>
      <c r="AT386" s="10">
        <v>3130.2653349572201</v>
      </c>
      <c r="AU386" s="10">
        <v>-113337.54466504201</v>
      </c>
    </row>
    <row r="387" spans="1:47">
      <c r="A387" s="9">
        <v>385</v>
      </c>
      <c r="B387" s="9" t="s">
        <v>275</v>
      </c>
      <c r="C387" s="9" t="s">
        <v>276</v>
      </c>
      <c r="D387" s="9" t="s">
        <v>277</v>
      </c>
      <c r="E387" s="9" t="s">
        <v>43</v>
      </c>
      <c r="F387" s="9" t="s">
        <v>417</v>
      </c>
      <c r="G387" s="9" t="s">
        <v>418</v>
      </c>
      <c r="H387" s="9" t="s">
        <v>326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42</v>
      </c>
      <c r="AI387" s="10">
        <v>113337.54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42</v>
      </c>
      <c r="AS387" s="10">
        <v>2698.5045991010502</v>
      </c>
      <c r="AT387" s="10">
        <v>113337.193162244</v>
      </c>
      <c r="AU387" s="10">
        <v>-0.34683775563869701</v>
      </c>
    </row>
    <row r="388" spans="1:47">
      <c r="A388" s="9">
        <v>386</v>
      </c>
      <c r="B388" s="9" t="s">
        <v>275</v>
      </c>
      <c r="C388" s="9" t="s">
        <v>276</v>
      </c>
      <c r="D388" s="9" t="s">
        <v>277</v>
      </c>
      <c r="E388" s="9" t="s">
        <v>43</v>
      </c>
      <c r="F388" s="9" t="s">
        <v>417</v>
      </c>
      <c r="G388" s="9" t="s">
        <v>418</v>
      </c>
      <c r="H388" s="9" t="s">
        <v>338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7.6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7.6</v>
      </c>
      <c r="AS388" s="10">
        <v>2902.9293836368902</v>
      </c>
      <c r="AT388" s="10">
        <v>22062.263315640401</v>
      </c>
      <c r="AU388" s="10">
        <v>22062.263315640401</v>
      </c>
    </row>
    <row r="389" spans="1:47">
      <c r="A389" s="9">
        <v>387</v>
      </c>
      <c r="B389" s="9" t="s">
        <v>275</v>
      </c>
      <c r="C389" s="9" t="s">
        <v>276</v>
      </c>
      <c r="D389" s="9" t="s">
        <v>277</v>
      </c>
      <c r="E389" s="9" t="s">
        <v>43</v>
      </c>
      <c r="F389" s="9" t="s">
        <v>417</v>
      </c>
      <c r="G389" s="9" t="s">
        <v>418</v>
      </c>
      <c r="H389" s="9" t="s">
        <v>342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16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0</v>
      </c>
      <c r="AQ389" s="10">
        <v>0</v>
      </c>
      <c r="AR389" s="10">
        <v>16</v>
      </c>
      <c r="AS389" s="10">
        <v>2564.3736912049299</v>
      </c>
      <c r="AT389" s="10">
        <v>41029.979059278798</v>
      </c>
      <c r="AU389" s="10">
        <v>41029.979059278798</v>
      </c>
    </row>
    <row r="390" spans="1:47">
      <c r="A390" s="9">
        <v>388</v>
      </c>
      <c r="B390" s="9" t="s">
        <v>275</v>
      </c>
      <c r="C390" s="9" t="s">
        <v>276</v>
      </c>
      <c r="D390" s="9" t="s">
        <v>277</v>
      </c>
      <c r="E390" s="9" t="s">
        <v>43</v>
      </c>
      <c r="F390" s="9" t="s">
        <v>417</v>
      </c>
      <c r="G390" s="9" t="s">
        <v>418</v>
      </c>
      <c r="H390" s="9" t="s">
        <v>216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6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0</v>
      </c>
      <c r="AP390" s="10">
        <v>0</v>
      </c>
      <c r="AQ390" s="10">
        <v>0</v>
      </c>
      <c r="AR390" s="10">
        <v>6</v>
      </c>
      <c r="AS390" s="10">
        <v>2564.3736912049299</v>
      </c>
      <c r="AT390" s="10">
        <v>15386.242147229499</v>
      </c>
      <c r="AU390" s="10">
        <v>15386.242147229499</v>
      </c>
    </row>
    <row r="391" spans="1:47">
      <c r="A391" s="9">
        <v>389</v>
      </c>
      <c r="B391" s="9" t="s">
        <v>275</v>
      </c>
      <c r="C391" s="9" t="s">
        <v>276</v>
      </c>
      <c r="D391" s="9" t="s">
        <v>277</v>
      </c>
      <c r="E391" s="9" t="s">
        <v>43</v>
      </c>
      <c r="F391" s="9" t="s">
        <v>417</v>
      </c>
      <c r="G391" s="9" t="s">
        <v>418</v>
      </c>
      <c r="H391" s="9" t="s">
        <v>345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12.4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0</v>
      </c>
      <c r="AQ391" s="10">
        <v>0</v>
      </c>
      <c r="AR391" s="10">
        <v>12.4</v>
      </c>
      <c r="AS391" s="10">
        <v>2582.4601958339099</v>
      </c>
      <c r="AT391" s="10">
        <v>32022.506428340501</v>
      </c>
      <c r="AU391" s="10">
        <v>32022.506428340501</v>
      </c>
    </row>
    <row r="392" spans="1:47">
      <c r="A392" s="9">
        <v>390</v>
      </c>
      <c r="B392" s="9" t="s">
        <v>275</v>
      </c>
      <c r="C392" s="9" t="s">
        <v>276</v>
      </c>
      <c r="D392" s="9" t="s">
        <v>277</v>
      </c>
      <c r="E392" s="9" t="s">
        <v>43</v>
      </c>
      <c r="F392" s="9" t="s">
        <v>417</v>
      </c>
      <c r="G392" s="9" t="s">
        <v>418</v>
      </c>
      <c r="H392" s="9" t="s">
        <v>219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21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0</v>
      </c>
      <c r="AQ392" s="10">
        <v>0</v>
      </c>
      <c r="AR392" s="10">
        <v>21</v>
      </c>
      <c r="AS392" s="10">
        <v>2516.9714750333601</v>
      </c>
      <c r="AT392" s="10">
        <v>52856.400975700599</v>
      </c>
      <c r="AU392" s="10">
        <v>52856.400975700599</v>
      </c>
    </row>
    <row r="393" spans="1:47">
      <c r="A393" s="9">
        <v>391</v>
      </c>
      <c r="B393" s="9" t="s">
        <v>361</v>
      </c>
      <c r="C393" s="9" t="s">
        <v>362</v>
      </c>
      <c r="D393" s="9" t="s">
        <v>363</v>
      </c>
      <c r="E393" s="9" t="s">
        <v>43</v>
      </c>
      <c r="F393" s="9" t="s">
        <v>417</v>
      </c>
      <c r="G393" s="9" t="s">
        <v>418</v>
      </c>
      <c r="H393" s="9" t="s">
        <v>441</v>
      </c>
      <c r="I393" s="10">
        <v>0</v>
      </c>
      <c r="J393" s="10">
        <v>3850</v>
      </c>
      <c r="K393" s="10">
        <v>0</v>
      </c>
      <c r="L393" s="10">
        <v>21</v>
      </c>
      <c r="M393" s="10">
        <v>76020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-21</v>
      </c>
      <c r="AK393" s="10">
        <v>-76020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3620</v>
      </c>
      <c r="AT393" s="10">
        <v>0</v>
      </c>
      <c r="AU393" s="10">
        <v>0</v>
      </c>
    </row>
    <row r="394" spans="1:47">
      <c r="A394" s="9">
        <v>392</v>
      </c>
      <c r="B394" s="9" t="s">
        <v>361</v>
      </c>
      <c r="C394" s="9" t="s">
        <v>362</v>
      </c>
      <c r="D394" s="9" t="s">
        <v>363</v>
      </c>
      <c r="E394" s="9" t="s">
        <v>43</v>
      </c>
      <c r="F394" s="9" t="s">
        <v>417</v>
      </c>
      <c r="G394" s="9" t="s">
        <v>418</v>
      </c>
      <c r="H394" s="9" t="s">
        <v>442</v>
      </c>
      <c r="I394" s="10">
        <v>0</v>
      </c>
      <c r="J394" s="10">
        <v>2937.3870588785298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0">
        <v>41.954000000000001</v>
      </c>
      <c r="AG394" s="10">
        <v>123235.14</v>
      </c>
      <c r="AH394" s="10">
        <v>0</v>
      </c>
      <c r="AI394" s="10">
        <v>0</v>
      </c>
      <c r="AJ394" s="10">
        <v>-41.954000000000001</v>
      </c>
      <c r="AK394" s="10">
        <v>-123430.57</v>
      </c>
      <c r="AL394" s="10">
        <v>0</v>
      </c>
      <c r="AM394" s="10">
        <v>0</v>
      </c>
      <c r="AN394" s="10">
        <v>0</v>
      </c>
      <c r="AO394" s="10">
        <v>0</v>
      </c>
      <c r="AP394" s="10">
        <v>0</v>
      </c>
      <c r="AQ394" s="10">
        <v>0</v>
      </c>
      <c r="AR394" s="10">
        <v>0</v>
      </c>
      <c r="AS394" s="10">
        <v>2937.3870588785298</v>
      </c>
      <c r="AT394" s="10">
        <v>0</v>
      </c>
      <c r="AU394" s="10">
        <v>195.43</v>
      </c>
    </row>
    <row r="395" spans="1:47">
      <c r="A395" s="9">
        <v>393</v>
      </c>
      <c r="B395" s="9" t="s">
        <v>361</v>
      </c>
      <c r="C395" s="9" t="s">
        <v>362</v>
      </c>
      <c r="D395" s="9" t="s">
        <v>363</v>
      </c>
      <c r="E395" s="9" t="s">
        <v>43</v>
      </c>
      <c r="F395" s="9" t="s">
        <v>417</v>
      </c>
      <c r="G395" s="9" t="s">
        <v>418</v>
      </c>
      <c r="H395" s="9" t="s">
        <v>200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0</v>
      </c>
      <c r="AG395" s="10">
        <v>0</v>
      </c>
      <c r="AH395" s="10">
        <v>42</v>
      </c>
      <c r="AI395" s="10">
        <v>153300</v>
      </c>
      <c r="AJ395" s="10">
        <v>-42</v>
      </c>
      <c r="AK395" s="10">
        <v>-153300</v>
      </c>
      <c r="AL395" s="10">
        <v>0</v>
      </c>
      <c r="AM395" s="10">
        <v>0</v>
      </c>
      <c r="AN395" s="10">
        <v>0</v>
      </c>
      <c r="AO395" s="10">
        <v>0</v>
      </c>
      <c r="AP395" s="10">
        <v>0</v>
      </c>
      <c r="AQ395" s="10">
        <v>0</v>
      </c>
      <c r="AR395" s="10">
        <v>0</v>
      </c>
      <c r="AS395" s="10">
        <v>3650</v>
      </c>
      <c r="AT395" s="10">
        <v>0</v>
      </c>
      <c r="AU395" s="10">
        <v>0</v>
      </c>
    </row>
    <row r="396" spans="1:47">
      <c r="A396" s="9">
        <v>394</v>
      </c>
      <c r="B396" s="9" t="s">
        <v>361</v>
      </c>
      <c r="C396" s="9" t="s">
        <v>362</v>
      </c>
      <c r="D396" s="9" t="s">
        <v>363</v>
      </c>
      <c r="E396" s="9" t="s">
        <v>43</v>
      </c>
      <c r="F396" s="9" t="s">
        <v>417</v>
      </c>
      <c r="G396" s="9" t="s">
        <v>418</v>
      </c>
      <c r="H396" s="9" t="s">
        <v>365</v>
      </c>
      <c r="I396" s="10">
        <v>0</v>
      </c>
      <c r="J396" s="10">
        <v>0</v>
      </c>
      <c r="K396" s="10">
        <v>0</v>
      </c>
      <c r="L396" s="10">
        <v>1.1000000000000001</v>
      </c>
      <c r="M396" s="10">
        <v>3982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-1.1000000000000001</v>
      </c>
      <c r="AK396" s="10">
        <v>-3982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0">
        <v>0</v>
      </c>
      <c r="AS396" s="10">
        <v>3550</v>
      </c>
      <c r="AT396" s="10">
        <v>0</v>
      </c>
      <c r="AU396" s="10">
        <v>0</v>
      </c>
    </row>
    <row r="397" spans="1:47">
      <c r="A397" s="9">
        <v>395</v>
      </c>
      <c r="B397" s="9" t="s">
        <v>361</v>
      </c>
      <c r="C397" s="9" t="s">
        <v>362</v>
      </c>
      <c r="D397" s="9" t="s">
        <v>363</v>
      </c>
      <c r="E397" s="9" t="s">
        <v>43</v>
      </c>
      <c r="F397" s="9" t="s">
        <v>417</v>
      </c>
      <c r="G397" s="9" t="s">
        <v>418</v>
      </c>
      <c r="H397" s="9" t="s">
        <v>366</v>
      </c>
      <c r="I397" s="10">
        <v>0</v>
      </c>
      <c r="J397" s="10">
        <v>0</v>
      </c>
      <c r="K397" s="10">
        <v>0</v>
      </c>
      <c r="L397" s="10">
        <v>40.9</v>
      </c>
      <c r="M397" s="10">
        <v>148058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0">
        <v>0</v>
      </c>
      <c r="AE397" s="10">
        <v>0</v>
      </c>
      <c r="AF397" s="10">
        <v>0</v>
      </c>
      <c r="AG397" s="10">
        <v>0</v>
      </c>
      <c r="AH397" s="10">
        <v>0</v>
      </c>
      <c r="AI397" s="10">
        <v>0</v>
      </c>
      <c r="AJ397" s="10">
        <v>-40.9</v>
      </c>
      <c r="AK397" s="10">
        <v>-148058</v>
      </c>
      <c r="AL397" s="10">
        <v>0</v>
      </c>
      <c r="AM397" s="10">
        <v>0</v>
      </c>
      <c r="AN397" s="10">
        <v>0</v>
      </c>
      <c r="AO397" s="10">
        <v>0</v>
      </c>
      <c r="AP397" s="10">
        <v>0</v>
      </c>
      <c r="AQ397" s="10">
        <v>0</v>
      </c>
      <c r="AR397" s="10">
        <v>0</v>
      </c>
      <c r="AS397" s="10">
        <v>3620</v>
      </c>
      <c r="AT397" s="10">
        <v>0</v>
      </c>
      <c r="AU397" s="10">
        <v>0</v>
      </c>
    </row>
    <row r="398" spans="1:47">
      <c r="A398" s="9">
        <v>396</v>
      </c>
      <c r="B398" s="9" t="s">
        <v>194</v>
      </c>
      <c r="C398" s="9" t="s">
        <v>195</v>
      </c>
      <c r="D398" s="9" t="s">
        <v>196</v>
      </c>
      <c r="E398" s="9" t="s">
        <v>43</v>
      </c>
      <c r="F398" s="9" t="s">
        <v>443</v>
      </c>
      <c r="G398" s="9" t="s">
        <v>444</v>
      </c>
      <c r="H398" s="9" t="s">
        <v>396</v>
      </c>
      <c r="I398" s="10">
        <v>21</v>
      </c>
      <c r="J398" s="10">
        <v>3242.0830222220002</v>
      </c>
      <c r="K398" s="10">
        <v>68083.743466661996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-21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s="10">
        <v>0</v>
      </c>
      <c r="AP398" s="10">
        <v>0</v>
      </c>
      <c r="AQ398" s="10">
        <v>0</v>
      </c>
      <c r="AR398" s="10">
        <v>0</v>
      </c>
      <c r="AS398" s="10">
        <v>3242.0830222220002</v>
      </c>
      <c r="AT398" s="10">
        <v>0</v>
      </c>
      <c r="AU398" s="10">
        <v>-68083.743466661996</v>
      </c>
    </row>
    <row r="399" spans="1:47">
      <c r="A399" s="9">
        <v>397</v>
      </c>
      <c r="B399" s="9" t="s">
        <v>248</v>
      </c>
      <c r="C399" s="9" t="s">
        <v>249</v>
      </c>
      <c r="D399" s="9" t="s">
        <v>250</v>
      </c>
      <c r="E399" s="9" t="s">
        <v>43</v>
      </c>
      <c r="F399" s="9" t="s">
        <v>443</v>
      </c>
      <c r="G399" s="9" t="s">
        <v>444</v>
      </c>
      <c r="H399" s="9" t="s">
        <v>428</v>
      </c>
      <c r="I399" s="10">
        <v>21</v>
      </c>
      <c r="J399" s="10">
        <v>2990.12705073188</v>
      </c>
      <c r="K399" s="10">
        <v>62792.6680653695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-21</v>
      </c>
      <c r="AK399" s="10">
        <v>-64183.57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0">
        <v>0</v>
      </c>
      <c r="AS399" s="10">
        <v>2990.12705073188</v>
      </c>
      <c r="AT399" s="10">
        <v>0</v>
      </c>
      <c r="AU399" s="10">
        <v>1390.9019346304599</v>
      </c>
    </row>
    <row r="400" spans="1:47">
      <c r="A400" s="9">
        <v>398</v>
      </c>
      <c r="B400" s="9" t="s">
        <v>248</v>
      </c>
      <c r="C400" s="9" t="s">
        <v>249</v>
      </c>
      <c r="D400" s="9" t="s">
        <v>250</v>
      </c>
      <c r="E400" s="9" t="s">
        <v>43</v>
      </c>
      <c r="F400" s="9" t="s">
        <v>443</v>
      </c>
      <c r="G400" s="9" t="s">
        <v>444</v>
      </c>
      <c r="H400" s="9" t="s">
        <v>257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21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0">
        <v>21</v>
      </c>
      <c r="AS400" s="10">
        <v>2958.74270230606</v>
      </c>
      <c r="AT400" s="10">
        <v>62133.596748427299</v>
      </c>
      <c r="AU400" s="10">
        <v>62133.596748427299</v>
      </c>
    </row>
    <row r="401" spans="1:47">
      <c r="A401" s="9">
        <v>399</v>
      </c>
      <c r="B401" s="9" t="s">
        <v>248</v>
      </c>
      <c r="C401" s="9" t="s">
        <v>249</v>
      </c>
      <c r="D401" s="9" t="s">
        <v>250</v>
      </c>
      <c r="E401" s="9" t="s">
        <v>43</v>
      </c>
      <c r="F401" s="9" t="s">
        <v>443</v>
      </c>
      <c r="G401" s="9" t="s">
        <v>444</v>
      </c>
      <c r="H401" s="9" t="s">
        <v>263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21</v>
      </c>
      <c r="AI401" s="10">
        <v>0</v>
      </c>
      <c r="AJ401" s="10">
        <v>0</v>
      </c>
      <c r="AK401" s="10">
        <v>0</v>
      </c>
      <c r="AL401" s="10">
        <v>0</v>
      </c>
      <c r="AM401" s="10">
        <v>0</v>
      </c>
      <c r="AN401" s="10">
        <v>0</v>
      </c>
      <c r="AO401" s="10">
        <v>0</v>
      </c>
      <c r="AP401" s="10">
        <v>0</v>
      </c>
      <c r="AQ401" s="10">
        <v>0</v>
      </c>
      <c r="AR401" s="10">
        <v>21</v>
      </c>
      <c r="AS401" s="10">
        <v>2578.2455086341902</v>
      </c>
      <c r="AT401" s="10">
        <v>54143.155681318101</v>
      </c>
      <c r="AU401" s="10">
        <v>54143.155681318101</v>
      </c>
    </row>
    <row r="402" spans="1:47">
      <c r="A402" s="9">
        <v>400</v>
      </c>
      <c r="B402" s="9" t="s">
        <v>275</v>
      </c>
      <c r="C402" s="9" t="s">
        <v>276</v>
      </c>
      <c r="D402" s="9" t="s">
        <v>277</v>
      </c>
      <c r="E402" s="9" t="s">
        <v>43</v>
      </c>
      <c r="F402" s="9" t="s">
        <v>443</v>
      </c>
      <c r="G402" s="9" t="s">
        <v>444</v>
      </c>
      <c r="H402" s="9" t="s">
        <v>406</v>
      </c>
      <c r="I402" s="10">
        <v>21</v>
      </c>
      <c r="J402" s="10">
        <v>3629.4690516639998</v>
      </c>
      <c r="K402" s="10">
        <v>76218.850084944002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-21</v>
      </c>
      <c r="AI402" s="10">
        <v>0</v>
      </c>
      <c r="AJ402" s="10">
        <v>0</v>
      </c>
      <c r="AK402" s="10">
        <v>0</v>
      </c>
      <c r="AL402" s="10">
        <v>0</v>
      </c>
      <c r="AM402" s="10">
        <v>0</v>
      </c>
      <c r="AN402" s="10">
        <v>0</v>
      </c>
      <c r="AO402" s="10">
        <v>0</v>
      </c>
      <c r="AP402" s="10">
        <v>0</v>
      </c>
      <c r="AQ402" s="10">
        <v>0</v>
      </c>
      <c r="AR402" s="10">
        <v>0</v>
      </c>
      <c r="AS402" s="10">
        <v>3629.4690516639998</v>
      </c>
      <c r="AT402" s="10">
        <v>0</v>
      </c>
      <c r="AU402" s="10">
        <v>-76218.850084944002</v>
      </c>
    </row>
    <row r="403" spans="1:47">
      <c r="A403" s="9">
        <v>401</v>
      </c>
      <c r="B403" s="9" t="s">
        <v>275</v>
      </c>
      <c r="C403" s="9" t="s">
        <v>276</v>
      </c>
      <c r="D403" s="9" t="s">
        <v>277</v>
      </c>
      <c r="E403" s="9" t="s">
        <v>43</v>
      </c>
      <c r="F403" s="9" t="s">
        <v>443</v>
      </c>
      <c r="G403" s="9" t="s">
        <v>444</v>
      </c>
      <c r="H403" s="9" t="s">
        <v>445</v>
      </c>
      <c r="I403" s="10">
        <v>1</v>
      </c>
      <c r="J403" s="10">
        <v>2803.9851433445701</v>
      </c>
      <c r="K403" s="10">
        <v>2803.9851433445701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0</v>
      </c>
      <c r="AJ403" s="10">
        <v>-1</v>
      </c>
      <c r="AK403" s="10">
        <v>-2984.7</v>
      </c>
      <c r="AL403" s="10">
        <v>0</v>
      </c>
      <c r="AM403" s="10">
        <v>0</v>
      </c>
      <c r="AN403" s="10">
        <v>0</v>
      </c>
      <c r="AO403" s="10">
        <v>0</v>
      </c>
      <c r="AP403" s="10">
        <v>0</v>
      </c>
      <c r="AQ403" s="10">
        <v>0</v>
      </c>
      <c r="AR403" s="10">
        <v>0</v>
      </c>
      <c r="AS403" s="10">
        <v>2803.9851433445701</v>
      </c>
      <c r="AT403" s="10">
        <v>0</v>
      </c>
      <c r="AU403" s="10">
        <v>180.71485665542301</v>
      </c>
    </row>
    <row r="404" spans="1:47">
      <c r="A404" s="9">
        <v>402</v>
      </c>
      <c r="B404" s="9" t="s">
        <v>275</v>
      </c>
      <c r="C404" s="9" t="s">
        <v>276</v>
      </c>
      <c r="D404" s="9" t="s">
        <v>277</v>
      </c>
      <c r="E404" s="9" t="s">
        <v>43</v>
      </c>
      <c r="F404" s="9" t="s">
        <v>443</v>
      </c>
      <c r="G404" s="9" t="s">
        <v>444</v>
      </c>
      <c r="H404" s="9" t="s">
        <v>446</v>
      </c>
      <c r="I404" s="10">
        <v>6</v>
      </c>
      <c r="J404" s="10">
        <v>3632.6343105157898</v>
      </c>
      <c r="K404" s="10">
        <v>21795.805863094702</v>
      </c>
      <c r="AR404" s="10">
        <v>6</v>
      </c>
      <c r="AS404" s="10">
        <v>3632.6343105157898</v>
      </c>
      <c r="AT404" s="10">
        <v>21795.805863094702</v>
      </c>
      <c r="AU404" s="10">
        <v>0</v>
      </c>
    </row>
    <row r="405" spans="1:47">
      <c r="A405" s="9">
        <v>403</v>
      </c>
      <c r="B405" s="9" t="s">
        <v>275</v>
      </c>
      <c r="C405" s="9" t="s">
        <v>276</v>
      </c>
      <c r="D405" s="9" t="s">
        <v>277</v>
      </c>
      <c r="E405" s="9" t="s">
        <v>43</v>
      </c>
      <c r="F405" s="9" t="s">
        <v>443</v>
      </c>
      <c r="G405" s="9" t="s">
        <v>444</v>
      </c>
      <c r="H405" s="9" t="s">
        <v>433</v>
      </c>
      <c r="I405" s="10">
        <v>20</v>
      </c>
      <c r="J405" s="10">
        <v>3632.63836565365</v>
      </c>
      <c r="K405" s="10">
        <v>72652.767313072996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-20</v>
      </c>
      <c r="AK405" s="10">
        <v>-75257.19</v>
      </c>
      <c r="AL405" s="10">
        <v>0</v>
      </c>
      <c r="AM405" s="10">
        <v>0</v>
      </c>
      <c r="AN405" s="10">
        <v>0</v>
      </c>
      <c r="AO405" s="10">
        <v>0</v>
      </c>
      <c r="AP405" s="10">
        <v>0</v>
      </c>
      <c r="AQ405" s="10">
        <v>0</v>
      </c>
      <c r="AR405" s="10">
        <v>0</v>
      </c>
      <c r="AS405" s="10">
        <v>3632.63836565365</v>
      </c>
      <c r="AT405" s="10">
        <v>0</v>
      </c>
      <c r="AU405" s="10">
        <v>2604.4226869269901</v>
      </c>
    </row>
    <row r="406" spans="1:47">
      <c r="A406" s="9">
        <v>404</v>
      </c>
      <c r="B406" s="9" t="s">
        <v>275</v>
      </c>
      <c r="C406" s="9" t="s">
        <v>276</v>
      </c>
      <c r="D406" s="9" t="s">
        <v>277</v>
      </c>
      <c r="E406" s="9" t="s">
        <v>43</v>
      </c>
      <c r="F406" s="9" t="s">
        <v>443</v>
      </c>
      <c r="G406" s="9" t="s">
        <v>444</v>
      </c>
      <c r="H406" s="9" t="s">
        <v>447</v>
      </c>
      <c r="I406" s="10">
        <v>1</v>
      </c>
      <c r="J406" s="10">
        <v>3684.8743601596502</v>
      </c>
      <c r="K406" s="10">
        <v>3684.8743601596502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0</v>
      </c>
      <c r="AF406" s="10">
        <v>0</v>
      </c>
      <c r="AG406" s="10">
        <v>0</v>
      </c>
      <c r="AH406" s="10">
        <v>0</v>
      </c>
      <c r="AI406" s="10">
        <v>0</v>
      </c>
      <c r="AJ406" s="10">
        <v>-1</v>
      </c>
      <c r="AK406" s="10">
        <v>-3815.1</v>
      </c>
      <c r="AL406" s="10">
        <v>0</v>
      </c>
      <c r="AM406" s="10">
        <v>0</v>
      </c>
      <c r="AN406" s="10">
        <v>0</v>
      </c>
      <c r="AO406" s="10">
        <v>0</v>
      </c>
      <c r="AP406" s="10">
        <v>0</v>
      </c>
      <c r="AQ406" s="10">
        <v>0</v>
      </c>
      <c r="AR406" s="10">
        <v>0</v>
      </c>
      <c r="AS406" s="10">
        <v>3684.8743601596502</v>
      </c>
      <c r="AT406" s="10">
        <v>0</v>
      </c>
      <c r="AU406" s="10">
        <v>130.225639840349</v>
      </c>
    </row>
    <row r="407" spans="1:47">
      <c r="A407" s="9">
        <v>405</v>
      </c>
      <c r="B407" s="9" t="s">
        <v>275</v>
      </c>
      <c r="C407" s="9" t="s">
        <v>276</v>
      </c>
      <c r="D407" s="9" t="s">
        <v>277</v>
      </c>
      <c r="E407" s="9" t="s">
        <v>43</v>
      </c>
      <c r="F407" s="9" t="s">
        <v>443</v>
      </c>
      <c r="G407" s="9" t="s">
        <v>444</v>
      </c>
      <c r="H407" s="9" t="s">
        <v>448</v>
      </c>
      <c r="I407" s="10">
        <v>16</v>
      </c>
      <c r="J407" s="10">
        <v>3632.5784153436498</v>
      </c>
      <c r="K407" s="10">
        <v>58121.254645498397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  <c r="AE407" s="10">
        <v>0</v>
      </c>
      <c r="AF407" s="10">
        <v>0</v>
      </c>
      <c r="AG407" s="10">
        <v>0</v>
      </c>
      <c r="AH407" s="10">
        <v>0</v>
      </c>
      <c r="AI407" s="10">
        <v>0</v>
      </c>
      <c r="AJ407" s="10">
        <v>-16</v>
      </c>
      <c r="AK407" s="10">
        <v>-60204.800000000003</v>
      </c>
      <c r="AL407" s="10">
        <v>0</v>
      </c>
      <c r="AM407" s="10">
        <v>0</v>
      </c>
      <c r="AN407" s="10">
        <v>0</v>
      </c>
      <c r="AO407" s="10">
        <v>0</v>
      </c>
      <c r="AP407" s="10">
        <v>0</v>
      </c>
      <c r="AQ407" s="10">
        <v>0</v>
      </c>
      <c r="AR407" s="10">
        <v>0</v>
      </c>
      <c r="AS407" s="10">
        <v>3632.5784153436498</v>
      </c>
      <c r="AT407" s="10">
        <v>0</v>
      </c>
      <c r="AU407" s="10">
        <v>2083.5453545015898</v>
      </c>
    </row>
    <row r="408" spans="1:47">
      <c r="A408" s="9">
        <v>406</v>
      </c>
      <c r="B408" s="9" t="s">
        <v>275</v>
      </c>
      <c r="C408" s="9" t="s">
        <v>276</v>
      </c>
      <c r="D408" s="9" t="s">
        <v>277</v>
      </c>
      <c r="E408" s="9" t="s">
        <v>43</v>
      </c>
      <c r="F408" s="9" t="s">
        <v>443</v>
      </c>
      <c r="G408" s="9" t="s">
        <v>444</v>
      </c>
      <c r="H408" s="9" t="s">
        <v>449</v>
      </c>
      <c r="I408" s="10">
        <v>20</v>
      </c>
      <c r="J408" s="10">
        <v>3782.5677188526602</v>
      </c>
      <c r="K408" s="10">
        <v>75651.3543770533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0</v>
      </c>
      <c r="AJ408" s="10">
        <v>-5</v>
      </c>
      <c r="AK408" s="10">
        <v>-19046.919999999998</v>
      </c>
      <c r="AL408" s="10">
        <v>0</v>
      </c>
      <c r="AM408" s="10">
        <v>0</v>
      </c>
      <c r="AN408" s="10">
        <v>0</v>
      </c>
      <c r="AO408" s="10">
        <v>0</v>
      </c>
      <c r="AP408" s="10">
        <v>0</v>
      </c>
      <c r="AQ408" s="10">
        <v>0</v>
      </c>
      <c r="AR408" s="10">
        <v>15</v>
      </c>
      <c r="AS408" s="10">
        <v>3782.5677188526602</v>
      </c>
      <c r="AT408" s="10">
        <v>56738.515782789902</v>
      </c>
      <c r="AU408" s="10">
        <v>134.081405736672</v>
      </c>
    </row>
    <row r="409" spans="1:47">
      <c r="A409" s="9">
        <v>407</v>
      </c>
      <c r="B409" s="9" t="s">
        <v>275</v>
      </c>
      <c r="C409" s="9" t="s">
        <v>276</v>
      </c>
      <c r="D409" s="9" t="s">
        <v>277</v>
      </c>
      <c r="E409" s="9" t="s">
        <v>43</v>
      </c>
      <c r="F409" s="9" t="s">
        <v>443</v>
      </c>
      <c r="G409" s="9" t="s">
        <v>444</v>
      </c>
      <c r="H409" s="9" t="s">
        <v>450</v>
      </c>
      <c r="I409" s="10">
        <v>63</v>
      </c>
      <c r="J409" s="10">
        <v>3362.7529569130602</v>
      </c>
      <c r="K409" s="10">
        <v>211853.436285523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</v>
      </c>
      <c r="AE409" s="10">
        <v>0</v>
      </c>
      <c r="AF409" s="10">
        <v>0</v>
      </c>
      <c r="AG409" s="10">
        <v>0</v>
      </c>
      <c r="AH409" s="10">
        <v>0</v>
      </c>
      <c r="AI409" s="10">
        <v>0</v>
      </c>
      <c r="AJ409" s="10">
        <v>-60.28</v>
      </c>
      <c r="AK409" s="10">
        <v>-141242.98000000001</v>
      </c>
      <c r="AL409" s="10">
        <v>0</v>
      </c>
      <c r="AM409" s="10">
        <v>0</v>
      </c>
      <c r="AN409" s="10">
        <v>0</v>
      </c>
      <c r="AO409" s="10">
        <v>0</v>
      </c>
      <c r="AP409" s="10">
        <v>0</v>
      </c>
      <c r="AQ409" s="10">
        <v>0</v>
      </c>
      <c r="AR409" s="10">
        <v>2.72</v>
      </c>
      <c r="AS409" s="10">
        <v>3362.7529569130602</v>
      </c>
      <c r="AT409" s="10">
        <v>9146.6880428035292</v>
      </c>
      <c r="AU409" s="10">
        <v>-61463.768242719503</v>
      </c>
    </row>
    <row r="410" spans="1:47">
      <c r="A410" s="9">
        <v>408</v>
      </c>
      <c r="B410" s="9" t="s">
        <v>275</v>
      </c>
      <c r="C410" s="9" t="s">
        <v>276</v>
      </c>
      <c r="D410" s="9" t="s">
        <v>277</v>
      </c>
      <c r="E410" s="9" t="s">
        <v>43</v>
      </c>
      <c r="F410" s="9" t="s">
        <v>443</v>
      </c>
      <c r="G410" s="9" t="s">
        <v>444</v>
      </c>
      <c r="H410" s="9" t="s">
        <v>451</v>
      </c>
      <c r="I410" s="10">
        <v>0.6</v>
      </c>
      <c r="J410" s="10">
        <v>3461.5559891111602</v>
      </c>
      <c r="K410" s="10">
        <v>2076.9335934667001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D410" s="10">
        <v>0</v>
      </c>
      <c r="AE410" s="10">
        <v>0</v>
      </c>
      <c r="AF410" s="10">
        <v>0</v>
      </c>
      <c r="AG410" s="10">
        <v>0</v>
      </c>
      <c r="AH410" s="10">
        <v>0</v>
      </c>
      <c r="AI410" s="10">
        <v>0</v>
      </c>
      <c r="AJ410" s="10">
        <v>-0.6</v>
      </c>
      <c r="AK410" s="10">
        <v>-2131.79</v>
      </c>
      <c r="AL410" s="10">
        <v>0</v>
      </c>
      <c r="AM410" s="10">
        <v>0</v>
      </c>
      <c r="AN410" s="10">
        <v>0</v>
      </c>
      <c r="AO410" s="10">
        <v>0</v>
      </c>
      <c r="AP410" s="10">
        <v>0</v>
      </c>
      <c r="AQ410" s="10">
        <v>0</v>
      </c>
      <c r="AR410" s="10">
        <v>0</v>
      </c>
      <c r="AS410" s="10">
        <v>3461.5559891111602</v>
      </c>
      <c r="AT410" s="10">
        <v>0</v>
      </c>
      <c r="AU410" s="10">
        <v>54.856406533298802</v>
      </c>
    </row>
    <row r="411" spans="1:47">
      <c r="A411" s="9">
        <v>409</v>
      </c>
      <c r="B411" s="9" t="s">
        <v>275</v>
      </c>
      <c r="C411" s="9" t="s">
        <v>276</v>
      </c>
      <c r="D411" s="9" t="s">
        <v>277</v>
      </c>
      <c r="E411" s="9" t="s">
        <v>43</v>
      </c>
      <c r="F411" s="9" t="s">
        <v>443</v>
      </c>
      <c r="G411" s="9" t="s">
        <v>444</v>
      </c>
      <c r="H411" s="9" t="s">
        <v>452</v>
      </c>
      <c r="I411" s="10">
        <v>4.4000000000000004</v>
      </c>
      <c r="J411" s="10">
        <v>4006.89728581295</v>
      </c>
      <c r="K411" s="10">
        <v>17630.348057576899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0</v>
      </c>
      <c r="AJ411" s="10">
        <v>-4.4000000000000004</v>
      </c>
      <c r="AK411" s="10">
        <v>-17924.310000000001</v>
      </c>
      <c r="AL411" s="10">
        <v>0</v>
      </c>
      <c r="AM411" s="10">
        <v>0</v>
      </c>
      <c r="AN411" s="10">
        <v>0</v>
      </c>
      <c r="AO411" s="10">
        <v>0</v>
      </c>
      <c r="AP411" s="10">
        <v>0</v>
      </c>
      <c r="AQ411" s="10">
        <v>0</v>
      </c>
      <c r="AR411" s="10">
        <v>0</v>
      </c>
      <c r="AS411" s="10">
        <v>4006.89728581295</v>
      </c>
      <c r="AT411" s="10">
        <v>0</v>
      </c>
      <c r="AU411" s="10">
        <v>293.96194242301402</v>
      </c>
    </row>
    <row r="412" spans="1:47">
      <c r="A412" s="9">
        <v>410</v>
      </c>
      <c r="B412" s="9" t="s">
        <v>275</v>
      </c>
      <c r="C412" s="9" t="s">
        <v>276</v>
      </c>
      <c r="D412" s="9" t="s">
        <v>277</v>
      </c>
      <c r="E412" s="9" t="s">
        <v>43</v>
      </c>
      <c r="F412" s="9" t="s">
        <v>443</v>
      </c>
      <c r="G412" s="9" t="s">
        <v>444</v>
      </c>
      <c r="H412" s="9" t="s">
        <v>298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  <c r="AE412" s="10">
        <v>0</v>
      </c>
      <c r="AF412" s="10">
        <v>0</v>
      </c>
      <c r="AG412" s="10">
        <v>0</v>
      </c>
      <c r="AH412" s="10">
        <v>42</v>
      </c>
      <c r="AI412" s="10">
        <v>114123.4</v>
      </c>
      <c r="AJ412" s="10">
        <v>-21</v>
      </c>
      <c r="AK412" s="10">
        <v>0</v>
      </c>
      <c r="AL412" s="10">
        <v>0</v>
      </c>
      <c r="AM412" s="10">
        <v>0</v>
      </c>
      <c r="AN412" s="10">
        <v>0</v>
      </c>
      <c r="AO412" s="10">
        <v>0</v>
      </c>
      <c r="AP412" s="10">
        <v>0</v>
      </c>
      <c r="AQ412" s="10">
        <v>0</v>
      </c>
      <c r="AR412" s="10">
        <v>21</v>
      </c>
      <c r="AS412" s="10">
        <v>2717.2237511255298</v>
      </c>
      <c r="AT412" s="10">
        <v>57061.698773636097</v>
      </c>
      <c r="AU412" s="10">
        <v>-57061.701226363803</v>
      </c>
    </row>
    <row r="413" spans="1:47">
      <c r="A413" s="9">
        <v>411</v>
      </c>
      <c r="B413" s="9" t="s">
        <v>275</v>
      </c>
      <c r="C413" s="9" t="s">
        <v>276</v>
      </c>
      <c r="D413" s="9" t="s">
        <v>277</v>
      </c>
      <c r="E413" s="9" t="s">
        <v>43</v>
      </c>
      <c r="F413" s="9" t="s">
        <v>443</v>
      </c>
      <c r="G413" s="9" t="s">
        <v>444</v>
      </c>
      <c r="H413" s="9" t="s">
        <v>303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42</v>
      </c>
      <c r="AI413" s="10">
        <v>107947.25</v>
      </c>
      <c r="AJ413" s="10">
        <v>0</v>
      </c>
      <c r="AK413" s="10">
        <v>0</v>
      </c>
      <c r="AL413" s="10">
        <v>0</v>
      </c>
      <c r="AM413" s="10">
        <v>0</v>
      </c>
      <c r="AN413" s="10">
        <v>0</v>
      </c>
      <c r="AO413" s="10">
        <v>0</v>
      </c>
      <c r="AP413" s="10">
        <v>0</v>
      </c>
      <c r="AQ413" s="10">
        <v>0</v>
      </c>
      <c r="AR413" s="10">
        <v>42</v>
      </c>
      <c r="AS413" s="10">
        <v>2570.17020478924</v>
      </c>
      <c r="AT413" s="10">
        <v>107947.148601148</v>
      </c>
      <c r="AU413" s="10">
        <v>-0.101398851782122</v>
      </c>
    </row>
    <row r="414" spans="1:47">
      <c r="A414" s="9">
        <v>412</v>
      </c>
      <c r="B414" s="9" t="s">
        <v>275</v>
      </c>
      <c r="C414" s="9" t="s">
        <v>276</v>
      </c>
      <c r="D414" s="9" t="s">
        <v>277</v>
      </c>
      <c r="E414" s="9" t="s">
        <v>43</v>
      </c>
      <c r="F414" s="9" t="s">
        <v>443</v>
      </c>
      <c r="G414" s="9" t="s">
        <v>444</v>
      </c>
      <c r="H414" s="9" t="s">
        <v>318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42</v>
      </c>
      <c r="AI414" s="10">
        <v>0</v>
      </c>
      <c r="AJ414" s="10">
        <v>-21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21</v>
      </c>
      <c r="AS414" s="10">
        <v>2853.67320804984</v>
      </c>
      <c r="AT414" s="10">
        <v>59927.137369046701</v>
      </c>
      <c r="AU414" s="10">
        <v>59927.137369046701</v>
      </c>
    </row>
    <row r="415" spans="1:47">
      <c r="A415" s="9">
        <v>413</v>
      </c>
      <c r="B415" s="9" t="s">
        <v>275</v>
      </c>
      <c r="C415" s="9" t="s">
        <v>276</v>
      </c>
      <c r="D415" s="9" t="s">
        <v>277</v>
      </c>
      <c r="E415" s="9" t="s">
        <v>43</v>
      </c>
      <c r="F415" s="9" t="s">
        <v>443</v>
      </c>
      <c r="G415" s="9" t="s">
        <v>444</v>
      </c>
      <c r="H415" s="9" t="s">
        <v>320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0">
        <v>0</v>
      </c>
      <c r="AG415" s="10">
        <v>0</v>
      </c>
      <c r="AH415" s="10">
        <v>42</v>
      </c>
      <c r="AI415" s="10">
        <v>0</v>
      </c>
      <c r="AJ415" s="10">
        <v>0</v>
      </c>
      <c r="AK415" s="10">
        <v>0</v>
      </c>
      <c r="AL415" s="10">
        <v>0</v>
      </c>
      <c r="AM415" s="10">
        <v>0</v>
      </c>
      <c r="AN415" s="10">
        <v>0</v>
      </c>
      <c r="AO415" s="10">
        <v>0</v>
      </c>
      <c r="AP415" s="10">
        <v>0</v>
      </c>
      <c r="AQ415" s="10">
        <v>0</v>
      </c>
      <c r="AR415" s="10">
        <v>42</v>
      </c>
      <c r="AS415" s="10">
        <v>2762.5323421209</v>
      </c>
      <c r="AT415" s="10">
        <v>116026.35836907801</v>
      </c>
      <c r="AU415" s="10">
        <v>116026.35836907801</v>
      </c>
    </row>
    <row r="416" spans="1:47">
      <c r="A416" s="9">
        <v>414</v>
      </c>
      <c r="B416" s="9" t="s">
        <v>275</v>
      </c>
      <c r="C416" s="9" t="s">
        <v>276</v>
      </c>
      <c r="D416" s="9" t="s">
        <v>277</v>
      </c>
      <c r="E416" s="9" t="s">
        <v>43</v>
      </c>
      <c r="F416" s="9" t="s">
        <v>443</v>
      </c>
      <c r="G416" s="9" t="s">
        <v>444</v>
      </c>
      <c r="H416" s="9" t="s">
        <v>331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42</v>
      </c>
      <c r="AI416" s="10">
        <v>118264.71</v>
      </c>
      <c r="AJ416" s="10">
        <v>0</v>
      </c>
      <c r="AK416" s="10">
        <v>0</v>
      </c>
      <c r="AL416" s="10">
        <v>0</v>
      </c>
      <c r="AM416" s="10">
        <v>0</v>
      </c>
      <c r="AN416" s="10">
        <v>0</v>
      </c>
      <c r="AO416" s="10">
        <v>0</v>
      </c>
      <c r="AP416" s="10">
        <v>0</v>
      </c>
      <c r="AQ416" s="10">
        <v>0</v>
      </c>
      <c r="AR416" s="10">
        <v>42</v>
      </c>
      <c r="AS416" s="10">
        <v>2815.8181747066001</v>
      </c>
      <c r="AT416" s="10">
        <v>118264.363337677</v>
      </c>
      <c r="AU416" s="10">
        <v>-0.34666232264235702</v>
      </c>
    </row>
    <row r="417" spans="1:47">
      <c r="A417" s="9">
        <v>415</v>
      </c>
      <c r="B417" s="9" t="s">
        <v>275</v>
      </c>
      <c r="C417" s="9" t="s">
        <v>276</v>
      </c>
      <c r="D417" s="9" t="s">
        <v>277</v>
      </c>
      <c r="E417" s="9" t="s">
        <v>43</v>
      </c>
      <c r="F417" s="9" t="s">
        <v>443</v>
      </c>
      <c r="G417" s="9" t="s">
        <v>444</v>
      </c>
      <c r="H417" s="9" t="s">
        <v>343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40</v>
      </c>
      <c r="AI417" s="10">
        <v>0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s="10">
        <v>0</v>
      </c>
      <c r="AP417" s="10">
        <v>0</v>
      </c>
      <c r="AQ417" s="10">
        <v>0</v>
      </c>
      <c r="AR417" s="10">
        <v>40</v>
      </c>
      <c r="AS417" s="10">
        <v>2564.3736912049299</v>
      </c>
      <c r="AT417" s="10">
        <v>102574.94764819701</v>
      </c>
      <c r="AU417" s="10">
        <v>102574.94764819701</v>
      </c>
    </row>
    <row r="418" spans="1:47">
      <c r="A418" s="9">
        <v>416</v>
      </c>
      <c r="B418" s="9" t="s">
        <v>194</v>
      </c>
      <c r="C418" s="9" t="s">
        <v>195</v>
      </c>
      <c r="D418" s="9" t="s">
        <v>196</v>
      </c>
      <c r="E418" s="9" t="s">
        <v>43</v>
      </c>
      <c r="F418" s="9" t="s">
        <v>453</v>
      </c>
      <c r="G418" s="9" t="s">
        <v>454</v>
      </c>
      <c r="H418" s="9" t="s">
        <v>212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50</v>
      </c>
      <c r="AI418" s="10">
        <v>129442.86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0</v>
      </c>
      <c r="AQ418" s="10">
        <v>0</v>
      </c>
      <c r="AR418" s="10">
        <v>50</v>
      </c>
      <c r="AS418" s="10">
        <v>2588.85729988806</v>
      </c>
      <c r="AT418" s="10">
        <v>129442.864994403</v>
      </c>
      <c r="AU418" s="10">
        <v>4.9944031113537098E-3</v>
      </c>
    </row>
    <row r="419" spans="1:47">
      <c r="A419" s="9">
        <v>417</v>
      </c>
      <c r="B419" s="9" t="s">
        <v>275</v>
      </c>
      <c r="C419" s="9" t="s">
        <v>276</v>
      </c>
      <c r="D419" s="9" t="s">
        <v>277</v>
      </c>
      <c r="E419" s="9" t="s">
        <v>43</v>
      </c>
      <c r="F419" s="9" t="s">
        <v>453</v>
      </c>
      <c r="G419" s="9" t="s">
        <v>454</v>
      </c>
      <c r="H419" s="9" t="s">
        <v>455</v>
      </c>
      <c r="I419" s="10">
        <v>20</v>
      </c>
      <c r="J419" s="10">
        <v>3629.4690516639998</v>
      </c>
      <c r="K419" s="10">
        <v>72589.381033280006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0</v>
      </c>
      <c r="AJ419" s="10">
        <v>-20</v>
      </c>
      <c r="AK419" s="10">
        <v>-72589.38</v>
      </c>
      <c r="AL419" s="10">
        <v>0</v>
      </c>
      <c r="AM419" s="10">
        <v>0</v>
      </c>
      <c r="AN419" s="10">
        <v>0</v>
      </c>
      <c r="AO419" s="10">
        <v>0</v>
      </c>
      <c r="AP419" s="10">
        <v>0</v>
      </c>
      <c r="AQ419" s="10">
        <v>0</v>
      </c>
      <c r="AR419" s="10">
        <v>0</v>
      </c>
      <c r="AS419" s="10">
        <v>3629.4690516639998</v>
      </c>
      <c r="AT419" s="10">
        <v>0</v>
      </c>
      <c r="AU419" s="10">
        <v>-1.0332799999999999E-3</v>
      </c>
    </row>
    <row r="420" spans="1:47">
      <c r="A420" s="9">
        <v>418</v>
      </c>
      <c r="B420" s="9" t="s">
        <v>275</v>
      </c>
      <c r="C420" s="9" t="s">
        <v>276</v>
      </c>
      <c r="D420" s="9" t="s">
        <v>277</v>
      </c>
      <c r="E420" s="9" t="s">
        <v>43</v>
      </c>
      <c r="F420" s="9" t="s">
        <v>453</v>
      </c>
      <c r="G420" s="9" t="s">
        <v>454</v>
      </c>
      <c r="H420" s="9" t="s">
        <v>456</v>
      </c>
      <c r="I420" s="10">
        <v>5.72</v>
      </c>
      <c r="J420" s="10">
        <v>3629.4690516639998</v>
      </c>
      <c r="K420" s="10">
        <v>20760.562975518002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-5.72</v>
      </c>
      <c r="AK420" s="10">
        <v>-20760.560000000001</v>
      </c>
      <c r="AL420" s="10">
        <v>0</v>
      </c>
      <c r="AM420" s="10">
        <v>0</v>
      </c>
      <c r="AN420" s="10">
        <v>0</v>
      </c>
      <c r="AO420" s="10">
        <v>0</v>
      </c>
      <c r="AP420" s="10">
        <v>0</v>
      </c>
      <c r="AQ420" s="10">
        <v>0</v>
      </c>
      <c r="AR420" s="10">
        <v>0</v>
      </c>
      <c r="AS420" s="10">
        <v>3629.4690516639998</v>
      </c>
      <c r="AT420" s="10">
        <v>0</v>
      </c>
      <c r="AU420" s="10">
        <v>-2.97551808E-3</v>
      </c>
    </row>
    <row r="421" spans="1:47">
      <c r="A421" s="9">
        <v>419</v>
      </c>
      <c r="B421" s="9" t="s">
        <v>275</v>
      </c>
      <c r="C421" s="9" t="s">
        <v>276</v>
      </c>
      <c r="D421" s="9" t="s">
        <v>277</v>
      </c>
      <c r="E421" s="9" t="s">
        <v>43</v>
      </c>
      <c r="F421" s="9" t="s">
        <v>453</v>
      </c>
      <c r="G421" s="9" t="s">
        <v>454</v>
      </c>
      <c r="H421" s="9" t="s">
        <v>457</v>
      </c>
      <c r="I421" s="10">
        <v>32</v>
      </c>
      <c r="J421" s="10">
        <v>3629.4690516639998</v>
      </c>
      <c r="K421" s="10">
        <v>116143.00965324799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-32</v>
      </c>
      <c r="AK421" s="10">
        <v>-116143.01</v>
      </c>
      <c r="AL421" s="10">
        <v>0</v>
      </c>
      <c r="AM421" s="10">
        <v>0</v>
      </c>
      <c r="AN421" s="10">
        <v>0</v>
      </c>
      <c r="AO421" s="10">
        <v>0</v>
      </c>
      <c r="AP421" s="10">
        <v>0</v>
      </c>
      <c r="AQ421" s="10">
        <v>0</v>
      </c>
      <c r="AR421" s="10">
        <v>0</v>
      </c>
      <c r="AS421" s="10">
        <v>3629.4690516639998</v>
      </c>
      <c r="AT421" s="10">
        <v>0</v>
      </c>
      <c r="AU421" s="10">
        <v>3.4675199999999998E-4</v>
      </c>
    </row>
    <row r="422" spans="1:47">
      <c r="A422" s="9">
        <v>420</v>
      </c>
      <c r="B422" s="9" t="s">
        <v>275</v>
      </c>
      <c r="C422" s="9" t="s">
        <v>276</v>
      </c>
      <c r="D422" s="9" t="s">
        <v>277</v>
      </c>
      <c r="E422" s="9" t="s">
        <v>43</v>
      </c>
      <c r="F422" s="9" t="s">
        <v>453</v>
      </c>
      <c r="G422" s="9" t="s">
        <v>454</v>
      </c>
      <c r="H422" s="9" t="s">
        <v>458</v>
      </c>
      <c r="I422" s="10">
        <v>79</v>
      </c>
      <c r="J422" s="10">
        <v>3461.4983190161602</v>
      </c>
      <c r="K422" s="10">
        <v>273458.367202277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  <c r="AE422" s="10">
        <v>0</v>
      </c>
      <c r="AF422" s="10">
        <v>0</v>
      </c>
      <c r="AG422" s="10">
        <v>0</v>
      </c>
      <c r="AH422" s="10">
        <v>0</v>
      </c>
      <c r="AI422" s="10">
        <v>0</v>
      </c>
      <c r="AJ422" s="10">
        <v>-79</v>
      </c>
      <c r="AK422" s="10">
        <v>-253252.55</v>
      </c>
      <c r="AL422" s="10">
        <v>0</v>
      </c>
      <c r="AM422" s="10">
        <v>0</v>
      </c>
      <c r="AN422" s="10">
        <v>0</v>
      </c>
      <c r="AO422" s="10">
        <v>0</v>
      </c>
      <c r="AP422" s="10">
        <v>0</v>
      </c>
      <c r="AQ422" s="10">
        <v>0</v>
      </c>
      <c r="AR422" s="10">
        <v>0</v>
      </c>
      <c r="AS422" s="10">
        <v>3461.4983190161602</v>
      </c>
      <c r="AT422" s="10">
        <v>0</v>
      </c>
      <c r="AU422" s="10">
        <v>-20205.8172022773</v>
      </c>
    </row>
    <row r="423" spans="1:47">
      <c r="A423" s="9">
        <v>421</v>
      </c>
      <c r="B423" s="9" t="s">
        <v>275</v>
      </c>
      <c r="C423" s="9" t="s">
        <v>276</v>
      </c>
      <c r="D423" s="9" t="s">
        <v>277</v>
      </c>
      <c r="E423" s="9" t="s">
        <v>43</v>
      </c>
      <c r="F423" s="9" t="s">
        <v>453</v>
      </c>
      <c r="G423" s="9" t="s">
        <v>454</v>
      </c>
      <c r="H423" s="9" t="s">
        <v>459</v>
      </c>
      <c r="I423" s="10">
        <v>133</v>
      </c>
      <c r="J423" s="10">
        <v>4006.9239544069501</v>
      </c>
      <c r="K423" s="10">
        <v>532920.88593612402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>
        <v>0</v>
      </c>
      <c r="AI423" s="10">
        <v>0</v>
      </c>
      <c r="AJ423" s="10">
        <v>-133</v>
      </c>
      <c r="AK423" s="10">
        <v>-276362</v>
      </c>
      <c r="AL423" s="10">
        <v>0</v>
      </c>
      <c r="AM423" s="10">
        <v>0</v>
      </c>
      <c r="AN423" s="10">
        <v>0</v>
      </c>
      <c r="AO423" s="10">
        <v>0</v>
      </c>
      <c r="AP423" s="10">
        <v>0</v>
      </c>
      <c r="AQ423" s="10">
        <v>0</v>
      </c>
      <c r="AR423" s="10">
        <v>0</v>
      </c>
      <c r="AS423" s="10">
        <v>4006.9239544069501</v>
      </c>
      <c r="AT423" s="10">
        <v>0</v>
      </c>
      <c r="AU423" s="10">
        <v>-256558.88593612399</v>
      </c>
    </row>
    <row r="424" spans="1:47">
      <c r="A424" s="9">
        <v>422</v>
      </c>
      <c r="B424" s="9" t="s">
        <v>275</v>
      </c>
      <c r="C424" s="9" t="s">
        <v>276</v>
      </c>
      <c r="D424" s="9" t="s">
        <v>277</v>
      </c>
      <c r="E424" s="9" t="s">
        <v>43</v>
      </c>
      <c r="F424" s="9" t="s">
        <v>453</v>
      </c>
      <c r="G424" s="9" t="s">
        <v>454</v>
      </c>
      <c r="H424" s="9" t="s">
        <v>452</v>
      </c>
      <c r="I424" s="10">
        <v>108</v>
      </c>
      <c r="J424" s="10">
        <v>4006.89728581295</v>
      </c>
      <c r="K424" s="10">
        <v>432744.90686779801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-107.12</v>
      </c>
      <c r="AK424" s="10">
        <v>0</v>
      </c>
      <c r="AL424" s="10">
        <v>0</v>
      </c>
      <c r="AM424" s="10">
        <v>0</v>
      </c>
      <c r="AN424" s="10">
        <v>0</v>
      </c>
      <c r="AO424" s="10">
        <v>0</v>
      </c>
      <c r="AP424" s="10">
        <v>0</v>
      </c>
      <c r="AQ424" s="10">
        <v>0</v>
      </c>
      <c r="AR424" s="10">
        <v>0.88</v>
      </c>
      <c r="AS424" s="10">
        <v>4006.89728581295</v>
      </c>
      <c r="AT424" s="10">
        <v>3526.0696115153901</v>
      </c>
      <c r="AU424" s="10">
        <v>-429218.83725628298</v>
      </c>
    </row>
    <row r="425" spans="1:47">
      <c r="A425" s="9">
        <v>423</v>
      </c>
      <c r="B425" s="9" t="s">
        <v>275</v>
      </c>
      <c r="C425" s="9" t="s">
        <v>276</v>
      </c>
      <c r="D425" s="9" t="s">
        <v>277</v>
      </c>
      <c r="E425" s="9" t="s">
        <v>43</v>
      </c>
      <c r="F425" s="9" t="s">
        <v>453</v>
      </c>
      <c r="G425" s="9" t="s">
        <v>454</v>
      </c>
      <c r="H425" s="9" t="s">
        <v>332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82.32</v>
      </c>
      <c r="AI425" s="10">
        <v>223412.53</v>
      </c>
      <c r="AJ425" s="10">
        <v>0</v>
      </c>
      <c r="AK425" s="10">
        <v>0</v>
      </c>
      <c r="AL425" s="10">
        <v>0</v>
      </c>
      <c r="AM425" s="10">
        <v>0</v>
      </c>
      <c r="AN425" s="10">
        <v>0</v>
      </c>
      <c r="AO425" s="10">
        <v>0</v>
      </c>
      <c r="AP425" s="10">
        <v>0</v>
      </c>
      <c r="AQ425" s="10">
        <v>0</v>
      </c>
      <c r="AR425" s="10">
        <v>82.32</v>
      </c>
      <c r="AS425" s="10">
        <v>2713.9438448279998</v>
      </c>
      <c r="AT425" s="10">
        <v>223411.857306241</v>
      </c>
      <c r="AU425" s="10">
        <v>-0.67269375885701899</v>
      </c>
    </row>
    <row r="426" spans="1:47">
      <c r="A426" s="9">
        <v>424</v>
      </c>
      <c r="B426" s="9" t="s">
        <v>275</v>
      </c>
      <c r="C426" s="9" t="s">
        <v>276</v>
      </c>
      <c r="D426" s="9" t="s">
        <v>277</v>
      </c>
      <c r="E426" s="9" t="s">
        <v>43</v>
      </c>
      <c r="F426" s="9" t="s">
        <v>453</v>
      </c>
      <c r="G426" s="9" t="s">
        <v>454</v>
      </c>
      <c r="H426" s="9" t="s">
        <v>334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127</v>
      </c>
      <c r="AI426" s="10">
        <v>344671.9</v>
      </c>
      <c r="AJ426" s="10">
        <v>0</v>
      </c>
      <c r="AK426" s="10">
        <v>0</v>
      </c>
      <c r="AL426" s="10">
        <v>0</v>
      </c>
      <c r="AM426" s="10">
        <v>0</v>
      </c>
      <c r="AN426" s="10">
        <v>0</v>
      </c>
      <c r="AO426" s="10">
        <v>0</v>
      </c>
      <c r="AP426" s="10">
        <v>0</v>
      </c>
      <c r="AQ426" s="10">
        <v>0</v>
      </c>
      <c r="AR426" s="10">
        <v>127</v>
      </c>
      <c r="AS426" s="10">
        <v>2713.9438448279998</v>
      </c>
      <c r="AT426" s="10">
        <v>344670.86829315597</v>
      </c>
      <c r="AU426" s="10">
        <v>-1.0317068437176999</v>
      </c>
    </row>
    <row r="427" spans="1:47">
      <c r="A427" s="9">
        <v>425</v>
      </c>
      <c r="B427" s="9" t="s">
        <v>275</v>
      </c>
      <c r="C427" s="9" t="s">
        <v>276</v>
      </c>
      <c r="D427" s="9" t="s">
        <v>277</v>
      </c>
      <c r="E427" s="9" t="s">
        <v>43</v>
      </c>
      <c r="F427" s="9" t="s">
        <v>453</v>
      </c>
      <c r="G427" s="9" t="s">
        <v>454</v>
      </c>
      <c r="H427" s="9" t="s">
        <v>335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  <c r="AE427" s="10">
        <v>0</v>
      </c>
      <c r="AF427" s="10">
        <v>0</v>
      </c>
      <c r="AG427" s="10">
        <v>0</v>
      </c>
      <c r="AH427" s="10">
        <v>83.2</v>
      </c>
      <c r="AI427" s="10">
        <v>241524.41</v>
      </c>
      <c r="AJ427" s="10">
        <v>0</v>
      </c>
      <c r="AK427" s="10">
        <v>0</v>
      </c>
      <c r="AL427" s="10">
        <v>0</v>
      </c>
      <c r="AM427" s="10">
        <v>0</v>
      </c>
      <c r="AN427" s="10">
        <v>0</v>
      </c>
      <c r="AO427" s="10">
        <v>0</v>
      </c>
      <c r="AP427" s="10">
        <v>0</v>
      </c>
      <c r="AQ427" s="10">
        <v>0</v>
      </c>
      <c r="AR427" s="10">
        <v>83.2</v>
      </c>
      <c r="AS427" s="10">
        <v>2902.9293836368902</v>
      </c>
      <c r="AT427" s="10">
        <v>241523.72471858899</v>
      </c>
      <c r="AU427" s="10">
        <v>-0.68528141015483601</v>
      </c>
    </row>
    <row r="428" spans="1:47">
      <c r="A428" s="9">
        <v>426</v>
      </c>
      <c r="B428" s="9" t="s">
        <v>275</v>
      </c>
      <c r="C428" s="9" t="s">
        <v>276</v>
      </c>
      <c r="D428" s="9" t="s">
        <v>277</v>
      </c>
      <c r="E428" s="9" t="s">
        <v>43</v>
      </c>
      <c r="F428" s="9" t="s">
        <v>453</v>
      </c>
      <c r="G428" s="9" t="s">
        <v>454</v>
      </c>
      <c r="H428" s="9" t="s">
        <v>343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16</v>
      </c>
      <c r="AI428" s="10">
        <v>0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s="10">
        <v>0</v>
      </c>
      <c r="AP428" s="10">
        <v>0</v>
      </c>
      <c r="AQ428" s="10">
        <v>0</v>
      </c>
      <c r="AR428" s="10">
        <v>16</v>
      </c>
      <c r="AS428" s="10">
        <v>2564.3736912049299</v>
      </c>
      <c r="AT428" s="10">
        <v>41029.979059278798</v>
      </c>
      <c r="AU428" s="10">
        <v>41029.979059278798</v>
      </c>
    </row>
    <row r="429" spans="1:47">
      <c r="A429" s="9">
        <v>427</v>
      </c>
      <c r="B429" s="9" t="s">
        <v>275</v>
      </c>
      <c r="C429" s="9" t="s">
        <v>276</v>
      </c>
      <c r="D429" s="9" t="s">
        <v>277</v>
      </c>
      <c r="E429" s="9" t="s">
        <v>43</v>
      </c>
      <c r="F429" s="9" t="s">
        <v>453</v>
      </c>
      <c r="G429" s="9" t="s">
        <v>454</v>
      </c>
      <c r="H429" s="9" t="s">
        <v>346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11.48</v>
      </c>
      <c r="AI429" s="10">
        <v>0</v>
      </c>
      <c r="AJ429" s="10">
        <v>0</v>
      </c>
      <c r="AK429" s="10">
        <v>0</v>
      </c>
      <c r="AL429" s="10">
        <v>0</v>
      </c>
      <c r="AM429" s="10">
        <v>0</v>
      </c>
      <c r="AN429" s="10">
        <v>0</v>
      </c>
      <c r="AO429" s="10">
        <v>0</v>
      </c>
      <c r="AP429" s="10">
        <v>0</v>
      </c>
      <c r="AQ429" s="10">
        <v>0</v>
      </c>
      <c r="AR429" s="10">
        <v>11.48</v>
      </c>
      <c r="AS429" s="10">
        <v>2582.4601958339099</v>
      </c>
      <c r="AT429" s="10">
        <v>29646.6430481733</v>
      </c>
      <c r="AU429" s="10">
        <v>29646.6430481733</v>
      </c>
    </row>
    <row r="430" spans="1:47">
      <c r="A430" s="9">
        <v>428</v>
      </c>
      <c r="B430" s="9" t="s">
        <v>248</v>
      </c>
      <c r="C430" s="9" t="s">
        <v>249</v>
      </c>
      <c r="D430" s="9" t="s">
        <v>250</v>
      </c>
      <c r="E430" s="9" t="s">
        <v>43</v>
      </c>
      <c r="F430" s="9" t="s">
        <v>460</v>
      </c>
      <c r="G430" s="9" t="s">
        <v>461</v>
      </c>
      <c r="H430" s="9" t="s">
        <v>462</v>
      </c>
      <c r="I430" s="10">
        <v>2.98</v>
      </c>
      <c r="J430" s="10">
        <v>3174.2539432630001</v>
      </c>
      <c r="K430" s="10">
        <v>9459.2767509237401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-2.98</v>
      </c>
      <c r="AK430" s="10">
        <v>-9459.2800000000007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3174.2539432630001</v>
      </c>
      <c r="AT430" s="10">
        <v>0</v>
      </c>
      <c r="AU430" s="10">
        <v>3.2490762599999999E-3</v>
      </c>
    </row>
    <row r="431" spans="1:47">
      <c r="A431" s="9">
        <v>429</v>
      </c>
      <c r="B431" s="9" t="s">
        <v>248</v>
      </c>
      <c r="C431" s="9" t="s">
        <v>249</v>
      </c>
      <c r="D431" s="9" t="s">
        <v>250</v>
      </c>
      <c r="E431" s="9" t="s">
        <v>43</v>
      </c>
      <c r="F431" s="9" t="s">
        <v>460</v>
      </c>
      <c r="G431" s="9" t="s">
        <v>461</v>
      </c>
      <c r="H431" s="9" t="s">
        <v>463</v>
      </c>
      <c r="I431" s="10">
        <v>62</v>
      </c>
      <c r="J431" s="10">
        <v>3174.2538220209999</v>
      </c>
      <c r="K431" s="10">
        <v>196803.736965302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-57.02</v>
      </c>
      <c r="AK431" s="10">
        <v>-180995.95</v>
      </c>
      <c r="AL431" s="10">
        <v>0</v>
      </c>
      <c r="AM431" s="10">
        <v>0</v>
      </c>
      <c r="AN431" s="10">
        <v>0</v>
      </c>
      <c r="AO431" s="10">
        <v>0</v>
      </c>
      <c r="AP431" s="10">
        <v>0</v>
      </c>
      <c r="AQ431" s="10">
        <v>0</v>
      </c>
      <c r="AR431" s="10">
        <v>4.9800000000000004</v>
      </c>
      <c r="AS431" s="10">
        <v>3174.2538220209999</v>
      </c>
      <c r="AT431" s="10">
        <v>15807.7840336645</v>
      </c>
      <c r="AU431" s="10">
        <v>-2.93163742E-3</v>
      </c>
    </row>
    <row r="432" spans="1:47">
      <c r="A432" s="9">
        <v>430</v>
      </c>
      <c r="B432" s="9" t="s">
        <v>248</v>
      </c>
      <c r="C432" s="9" t="s">
        <v>249</v>
      </c>
      <c r="D432" s="9" t="s">
        <v>250</v>
      </c>
      <c r="E432" s="9" t="s">
        <v>43</v>
      </c>
      <c r="F432" s="9" t="s">
        <v>460</v>
      </c>
      <c r="G432" s="9" t="s">
        <v>461</v>
      </c>
      <c r="H432" s="9" t="s">
        <v>464</v>
      </c>
      <c r="I432" s="10">
        <v>1.52</v>
      </c>
      <c r="J432" s="10">
        <v>3174.2538220209999</v>
      </c>
      <c r="K432" s="10">
        <v>4824.8658094719203</v>
      </c>
      <c r="AR432" s="10">
        <v>1.52</v>
      </c>
      <c r="AS432" s="10">
        <v>3174.2538220209999</v>
      </c>
      <c r="AT432" s="10">
        <v>4824.8658094719203</v>
      </c>
      <c r="AU432" s="10">
        <v>0</v>
      </c>
    </row>
    <row r="433" spans="1:47">
      <c r="A433" s="9">
        <v>431</v>
      </c>
      <c r="B433" s="9" t="s">
        <v>248</v>
      </c>
      <c r="C433" s="9" t="s">
        <v>249</v>
      </c>
      <c r="D433" s="9" t="s">
        <v>250</v>
      </c>
      <c r="E433" s="9" t="s">
        <v>43</v>
      </c>
      <c r="F433" s="9" t="s">
        <v>460</v>
      </c>
      <c r="G433" s="9" t="s">
        <v>461</v>
      </c>
      <c r="H433" s="9" t="s">
        <v>465</v>
      </c>
      <c r="I433" s="10">
        <v>10</v>
      </c>
      <c r="J433" s="10">
        <v>3101.2067598482199</v>
      </c>
      <c r="K433" s="10">
        <v>31012.067598482201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-10</v>
      </c>
      <c r="AK433" s="10">
        <v>-31032.13</v>
      </c>
      <c r="AL433" s="10">
        <v>0</v>
      </c>
      <c r="AM433" s="10">
        <v>0</v>
      </c>
      <c r="AN433" s="10">
        <v>0</v>
      </c>
      <c r="AO433" s="10">
        <v>0</v>
      </c>
      <c r="AP433" s="10">
        <v>0</v>
      </c>
      <c r="AQ433" s="10">
        <v>0</v>
      </c>
      <c r="AR433" s="10">
        <v>0</v>
      </c>
      <c r="AS433" s="10">
        <v>3101.2067598482199</v>
      </c>
      <c r="AT433" s="10">
        <v>0</v>
      </c>
      <c r="AU433" s="10">
        <v>20.062401517789201</v>
      </c>
    </row>
    <row r="434" spans="1:47">
      <c r="A434" s="9">
        <v>432</v>
      </c>
      <c r="B434" s="9" t="s">
        <v>248</v>
      </c>
      <c r="C434" s="9" t="s">
        <v>249</v>
      </c>
      <c r="D434" s="9" t="s">
        <v>250</v>
      </c>
      <c r="E434" s="9" t="s">
        <v>43</v>
      </c>
      <c r="F434" s="9" t="s">
        <v>460</v>
      </c>
      <c r="G434" s="9" t="s">
        <v>461</v>
      </c>
      <c r="H434" s="9" t="s">
        <v>252</v>
      </c>
      <c r="I434" s="10">
        <v>0</v>
      </c>
      <c r="J434" s="10">
        <v>3018.8010113721998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4</v>
      </c>
      <c r="AI434" s="10">
        <v>12245.97</v>
      </c>
      <c r="AJ434" s="10">
        <v>-4</v>
      </c>
      <c r="AK434" s="10">
        <v>-12245.97</v>
      </c>
      <c r="AL434" s="10">
        <v>0</v>
      </c>
      <c r="AM434" s="10">
        <v>0</v>
      </c>
      <c r="AN434" s="10">
        <v>0</v>
      </c>
      <c r="AO434" s="10">
        <v>0</v>
      </c>
      <c r="AP434" s="10">
        <v>0</v>
      </c>
      <c r="AQ434" s="10">
        <v>0</v>
      </c>
      <c r="AR434" s="10">
        <v>0</v>
      </c>
      <c r="AS434" s="10">
        <v>3018.8010113721998</v>
      </c>
      <c r="AT434" s="10">
        <v>0</v>
      </c>
      <c r="AU434" s="10">
        <v>0</v>
      </c>
    </row>
    <row r="435" spans="1:47">
      <c r="A435" s="9">
        <v>433</v>
      </c>
      <c r="B435" s="9" t="s">
        <v>248</v>
      </c>
      <c r="C435" s="9" t="s">
        <v>249</v>
      </c>
      <c r="D435" s="9" t="s">
        <v>250</v>
      </c>
      <c r="E435" s="9" t="s">
        <v>43</v>
      </c>
      <c r="F435" s="9" t="s">
        <v>460</v>
      </c>
      <c r="G435" s="9" t="s">
        <v>461</v>
      </c>
      <c r="H435" s="9" t="s">
        <v>430</v>
      </c>
      <c r="I435" s="10">
        <v>22</v>
      </c>
      <c r="J435" s="10">
        <v>2990.12705073188</v>
      </c>
      <c r="K435" s="10">
        <v>65782.795116101406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-22</v>
      </c>
      <c r="AK435" s="10">
        <v>-67239.92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2990.12705073188</v>
      </c>
      <c r="AT435" s="10">
        <v>0</v>
      </c>
      <c r="AU435" s="10">
        <v>1457.12488389858</v>
      </c>
    </row>
    <row r="436" spans="1:47">
      <c r="A436" s="9">
        <v>434</v>
      </c>
      <c r="B436" s="9" t="s">
        <v>248</v>
      </c>
      <c r="C436" s="9" t="s">
        <v>249</v>
      </c>
      <c r="D436" s="9" t="s">
        <v>250</v>
      </c>
      <c r="E436" s="9" t="s">
        <v>43</v>
      </c>
      <c r="F436" s="9" t="s">
        <v>460</v>
      </c>
      <c r="G436" s="9" t="s">
        <v>461</v>
      </c>
      <c r="H436" s="9" t="s">
        <v>466</v>
      </c>
      <c r="I436" s="10">
        <v>16</v>
      </c>
      <c r="J436" s="10">
        <v>2990.12705073188</v>
      </c>
      <c r="K436" s="10">
        <v>47842.032811710102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-16</v>
      </c>
      <c r="AK436" s="10">
        <v>-48901.760000000002</v>
      </c>
      <c r="AL436" s="10">
        <v>0</v>
      </c>
      <c r="AM436" s="10">
        <v>0</v>
      </c>
      <c r="AN436" s="10">
        <v>0</v>
      </c>
      <c r="AO436" s="10">
        <v>0</v>
      </c>
      <c r="AP436" s="10">
        <v>0</v>
      </c>
      <c r="AQ436" s="10">
        <v>0</v>
      </c>
      <c r="AR436" s="10">
        <v>0</v>
      </c>
      <c r="AS436" s="10">
        <v>2990.12705073188</v>
      </c>
      <c r="AT436" s="10">
        <v>0</v>
      </c>
      <c r="AU436" s="10">
        <v>1059.7271882898699</v>
      </c>
    </row>
    <row r="437" spans="1:47">
      <c r="A437" s="9">
        <v>435</v>
      </c>
      <c r="B437" s="9" t="s">
        <v>248</v>
      </c>
      <c r="C437" s="9" t="s">
        <v>249</v>
      </c>
      <c r="D437" s="9" t="s">
        <v>250</v>
      </c>
      <c r="E437" s="9" t="s">
        <v>43</v>
      </c>
      <c r="F437" s="9" t="s">
        <v>460</v>
      </c>
      <c r="G437" s="9" t="s">
        <v>461</v>
      </c>
      <c r="H437" s="9" t="s">
        <v>467</v>
      </c>
      <c r="I437" s="10">
        <v>14</v>
      </c>
      <c r="J437" s="10">
        <v>2990.12705073188</v>
      </c>
      <c r="K437" s="10">
        <v>41861.778710246297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-14</v>
      </c>
      <c r="AK437" s="10">
        <v>-42789.05</v>
      </c>
      <c r="AL437" s="10">
        <v>0</v>
      </c>
      <c r="AM437" s="10">
        <v>0</v>
      </c>
      <c r="AN437" s="10">
        <v>0</v>
      </c>
      <c r="AO437" s="10">
        <v>0</v>
      </c>
      <c r="AP437" s="10">
        <v>0</v>
      </c>
      <c r="AQ437" s="10">
        <v>0</v>
      </c>
      <c r="AR437" s="10">
        <v>0</v>
      </c>
      <c r="AS437" s="10">
        <v>2990.12705073188</v>
      </c>
      <c r="AT437" s="10">
        <v>0</v>
      </c>
      <c r="AU437" s="10">
        <v>927.27128975364406</v>
      </c>
    </row>
    <row r="438" spans="1:47">
      <c r="A438" s="9">
        <v>436</v>
      </c>
      <c r="B438" s="9" t="s">
        <v>248</v>
      </c>
      <c r="C438" s="9" t="s">
        <v>249</v>
      </c>
      <c r="D438" s="9" t="s">
        <v>250</v>
      </c>
      <c r="E438" s="9" t="s">
        <v>43</v>
      </c>
      <c r="F438" s="9" t="s">
        <v>460</v>
      </c>
      <c r="G438" s="9" t="s">
        <v>461</v>
      </c>
      <c r="H438" s="9" t="s">
        <v>468</v>
      </c>
      <c r="I438" s="10">
        <v>43</v>
      </c>
      <c r="J438" s="10">
        <v>3101.2067598482199</v>
      </c>
      <c r="K438" s="10">
        <v>133351.89067347301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-43</v>
      </c>
      <c r="AK438" s="10">
        <v>-133438.13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3101.2067598482199</v>
      </c>
      <c r="AT438" s="10">
        <v>0</v>
      </c>
      <c r="AU438" s="10">
        <v>86.239326526493798</v>
      </c>
    </row>
    <row r="439" spans="1:47">
      <c r="A439" s="9">
        <v>437</v>
      </c>
      <c r="B439" s="9" t="s">
        <v>248</v>
      </c>
      <c r="C439" s="9" t="s">
        <v>249</v>
      </c>
      <c r="D439" s="9" t="s">
        <v>250</v>
      </c>
      <c r="E439" s="9" t="s">
        <v>43</v>
      </c>
      <c r="F439" s="9" t="s">
        <v>460</v>
      </c>
      <c r="G439" s="9" t="s">
        <v>461</v>
      </c>
      <c r="H439" s="9" t="s">
        <v>253</v>
      </c>
      <c r="I439" s="10">
        <v>0</v>
      </c>
      <c r="J439" s="10">
        <v>3101.2067598482199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20.48</v>
      </c>
      <c r="AI439" s="10">
        <v>63553.79</v>
      </c>
      <c r="AJ439" s="10">
        <v>-6</v>
      </c>
      <c r="AK439" s="10">
        <v>-18619.28</v>
      </c>
      <c r="AL439" s="10">
        <v>0</v>
      </c>
      <c r="AM439" s="10">
        <v>0</v>
      </c>
      <c r="AN439" s="10">
        <v>0</v>
      </c>
      <c r="AO439" s="10">
        <v>0</v>
      </c>
      <c r="AP439" s="10">
        <v>0</v>
      </c>
      <c r="AQ439" s="10">
        <v>0</v>
      </c>
      <c r="AR439" s="10">
        <v>14.48</v>
      </c>
      <c r="AS439" s="10">
        <v>3101.2067598482199</v>
      </c>
      <c r="AT439" s="10">
        <v>44905.4738826022</v>
      </c>
      <c r="AU439" s="10">
        <v>-29.036117397758801</v>
      </c>
    </row>
    <row r="440" spans="1:47">
      <c r="A440" s="9">
        <v>438</v>
      </c>
      <c r="B440" s="9" t="s">
        <v>248</v>
      </c>
      <c r="C440" s="9" t="s">
        <v>249</v>
      </c>
      <c r="D440" s="9" t="s">
        <v>250</v>
      </c>
      <c r="E440" s="9" t="s">
        <v>43</v>
      </c>
      <c r="F440" s="9" t="s">
        <v>460</v>
      </c>
      <c r="G440" s="9" t="s">
        <v>461</v>
      </c>
      <c r="H440" s="9" t="s">
        <v>254</v>
      </c>
      <c r="I440" s="10">
        <v>0</v>
      </c>
      <c r="J440" s="10">
        <v>2871.5219672183598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35.520000000000003</v>
      </c>
      <c r="AI440" s="10">
        <v>102057.79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0">
        <v>35.520000000000003</v>
      </c>
      <c r="AS440" s="10">
        <v>2871.5219672183598</v>
      </c>
      <c r="AT440" s="10">
        <v>101996.46027559599</v>
      </c>
      <c r="AU440" s="10">
        <v>-61.329724403700503</v>
      </c>
    </row>
    <row r="441" spans="1:47">
      <c r="A441" s="9">
        <v>439</v>
      </c>
      <c r="B441" s="9" t="s">
        <v>248</v>
      </c>
      <c r="C441" s="9" t="s">
        <v>249</v>
      </c>
      <c r="D441" s="9" t="s">
        <v>250</v>
      </c>
      <c r="E441" s="9" t="s">
        <v>43</v>
      </c>
      <c r="F441" s="9" t="s">
        <v>460</v>
      </c>
      <c r="G441" s="9" t="s">
        <v>461</v>
      </c>
      <c r="H441" s="9" t="s">
        <v>257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16</v>
      </c>
      <c r="AI441" s="10">
        <v>0</v>
      </c>
      <c r="AJ441" s="10">
        <v>-16</v>
      </c>
      <c r="AK441" s="10">
        <v>0</v>
      </c>
      <c r="AL441" s="10">
        <v>0</v>
      </c>
      <c r="AM441" s="10">
        <v>0</v>
      </c>
      <c r="AN441" s="10">
        <v>0</v>
      </c>
      <c r="AO441" s="10">
        <v>0</v>
      </c>
      <c r="AP441" s="10">
        <v>0</v>
      </c>
      <c r="AQ441" s="10">
        <v>0</v>
      </c>
      <c r="AR441" s="10">
        <v>0</v>
      </c>
      <c r="AS441" s="10">
        <v>2958.74270230606</v>
      </c>
      <c r="AT441" s="10">
        <v>0</v>
      </c>
      <c r="AU441" s="10">
        <v>0</v>
      </c>
    </row>
    <row r="442" spans="1:47">
      <c r="A442" s="9">
        <v>440</v>
      </c>
      <c r="B442" s="9" t="s">
        <v>248</v>
      </c>
      <c r="C442" s="9" t="s">
        <v>249</v>
      </c>
      <c r="D442" s="9" t="s">
        <v>250</v>
      </c>
      <c r="E442" s="9" t="s">
        <v>43</v>
      </c>
      <c r="F442" s="9" t="s">
        <v>460</v>
      </c>
      <c r="G442" s="9" t="s">
        <v>461</v>
      </c>
      <c r="H442" s="9" t="s">
        <v>258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14</v>
      </c>
      <c r="AI442" s="10">
        <v>0</v>
      </c>
      <c r="AJ442" s="10">
        <v>-14</v>
      </c>
      <c r="AK442" s="10">
        <v>0</v>
      </c>
      <c r="AL442" s="10">
        <v>0</v>
      </c>
      <c r="AM442" s="10">
        <v>0</v>
      </c>
      <c r="AN442" s="10">
        <v>0</v>
      </c>
      <c r="AO442" s="10">
        <v>0</v>
      </c>
      <c r="AP442" s="10">
        <v>0</v>
      </c>
      <c r="AQ442" s="10">
        <v>0</v>
      </c>
      <c r="AR442" s="10">
        <v>0</v>
      </c>
      <c r="AS442" s="10">
        <v>2840.8640904867302</v>
      </c>
      <c r="AT442" s="10">
        <v>0</v>
      </c>
      <c r="AU442" s="10">
        <v>0</v>
      </c>
    </row>
    <row r="443" spans="1:47">
      <c r="A443" s="9">
        <v>441</v>
      </c>
      <c r="B443" s="9" t="s">
        <v>248</v>
      </c>
      <c r="C443" s="9" t="s">
        <v>249</v>
      </c>
      <c r="D443" s="9" t="s">
        <v>250</v>
      </c>
      <c r="E443" s="9" t="s">
        <v>43</v>
      </c>
      <c r="F443" s="9" t="s">
        <v>460</v>
      </c>
      <c r="G443" s="9" t="s">
        <v>461</v>
      </c>
      <c r="H443" s="9" t="s">
        <v>261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1</v>
      </c>
      <c r="AI443" s="10">
        <v>2695.19</v>
      </c>
      <c r="AJ443" s="10">
        <v>-1</v>
      </c>
      <c r="AK443" s="10">
        <v>0</v>
      </c>
      <c r="AL443" s="10">
        <v>0</v>
      </c>
      <c r="AM443" s="10">
        <v>0</v>
      </c>
      <c r="AN443" s="10">
        <v>0</v>
      </c>
      <c r="AO443" s="10">
        <v>0</v>
      </c>
      <c r="AP443" s="10">
        <v>0</v>
      </c>
      <c r="AQ443" s="10">
        <v>0</v>
      </c>
      <c r="AR443" s="10">
        <v>0</v>
      </c>
      <c r="AS443" s="10">
        <v>2693.1898055512002</v>
      </c>
      <c r="AT443" s="10">
        <v>0</v>
      </c>
      <c r="AU443" s="10">
        <v>-2695.19</v>
      </c>
    </row>
    <row r="444" spans="1:47">
      <c r="A444" s="9">
        <v>442</v>
      </c>
      <c r="B444" s="9" t="s">
        <v>248</v>
      </c>
      <c r="C444" s="9" t="s">
        <v>249</v>
      </c>
      <c r="D444" s="9" t="s">
        <v>250</v>
      </c>
      <c r="E444" s="9" t="s">
        <v>43</v>
      </c>
      <c r="F444" s="9" t="s">
        <v>460</v>
      </c>
      <c r="G444" s="9" t="s">
        <v>461</v>
      </c>
      <c r="H444" s="9" t="s">
        <v>262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64</v>
      </c>
      <c r="AI444" s="10">
        <v>169803.09</v>
      </c>
      <c r="AJ444" s="10">
        <v>-64</v>
      </c>
      <c r="AK444" s="10">
        <v>0</v>
      </c>
      <c r="AL444" s="10">
        <v>0</v>
      </c>
      <c r="AM444" s="10">
        <v>0</v>
      </c>
      <c r="AN444" s="10">
        <v>0</v>
      </c>
      <c r="AO444" s="10">
        <v>0</v>
      </c>
      <c r="AP444" s="10">
        <v>0</v>
      </c>
      <c r="AQ444" s="10">
        <v>0</v>
      </c>
      <c r="AR444" s="10">
        <v>0</v>
      </c>
      <c r="AS444" s="10">
        <v>2651.1680214704902</v>
      </c>
      <c r="AT444" s="10">
        <v>0</v>
      </c>
      <c r="AU444" s="10">
        <v>-169803.09</v>
      </c>
    </row>
    <row r="445" spans="1:47">
      <c r="A445" s="9">
        <v>443</v>
      </c>
      <c r="B445" s="9" t="s">
        <v>248</v>
      </c>
      <c r="C445" s="9" t="s">
        <v>249</v>
      </c>
      <c r="D445" s="9" t="s">
        <v>250</v>
      </c>
      <c r="E445" s="9" t="s">
        <v>43</v>
      </c>
      <c r="F445" s="9" t="s">
        <v>460</v>
      </c>
      <c r="G445" s="9" t="s">
        <v>461</v>
      </c>
      <c r="H445" s="9" t="s">
        <v>264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35.159999999999997</v>
      </c>
      <c r="AI445" s="10">
        <v>95570.52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0</v>
      </c>
      <c r="AQ445" s="10">
        <v>0</v>
      </c>
      <c r="AR445" s="10">
        <v>35.159999999999997</v>
      </c>
      <c r="AS445" s="10">
        <v>2716.1553300094101</v>
      </c>
      <c r="AT445" s="10">
        <v>95500.021403130799</v>
      </c>
      <c r="AU445" s="10">
        <v>-70.4985968691377</v>
      </c>
    </row>
    <row r="446" spans="1:47">
      <c r="A446" s="9">
        <v>444</v>
      </c>
      <c r="B446" s="9" t="s">
        <v>248</v>
      </c>
      <c r="C446" s="9" t="s">
        <v>249</v>
      </c>
      <c r="D446" s="9" t="s">
        <v>250</v>
      </c>
      <c r="E446" s="9" t="s">
        <v>43</v>
      </c>
      <c r="F446" s="9" t="s">
        <v>460</v>
      </c>
      <c r="G446" s="9" t="s">
        <v>461</v>
      </c>
      <c r="H446" s="9" t="s">
        <v>232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24.84</v>
      </c>
      <c r="AI446" s="10">
        <v>65981.34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0</v>
      </c>
      <c r="AQ446" s="10">
        <v>0</v>
      </c>
      <c r="AR446" s="10">
        <v>24.84</v>
      </c>
      <c r="AS446" s="10">
        <v>2654.2485283311598</v>
      </c>
      <c r="AT446" s="10">
        <v>65931.533443745997</v>
      </c>
      <c r="AU446" s="10">
        <v>-49.806556253962597</v>
      </c>
    </row>
    <row r="447" spans="1:47">
      <c r="A447" s="9">
        <v>445</v>
      </c>
      <c r="B447" s="9" t="s">
        <v>248</v>
      </c>
      <c r="C447" s="9" t="s">
        <v>249</v>
      </c>
      <c r="D447" s="9" t="s">
        <v>250</v>
      </c>
      <c r="E447" s="9" t="s">
        <v>43</v>
      </c>
      <c r="F447" s="9" t="s">
        <v>460</v>
      </c>
      <c r="G447" s="9" t="s">
        <v>461</v>
      </c>
      <c r="H447" s="9" t="s">
        <v>266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30</v>
      </c>
      <c r="AI447" s="10">
        <v>0</v>
      </c>
      <c r="AJ447" s="10">
        <v>-30</v>
      </c>
      <c r="AK447" s="10">
        <v>0</v>
      </c>
      <c r="AL447" s="10">
        <v>0</v>
      </c>
      <c r="AM447" s="10">
        <v>0</v>
      </c>
      <c r="AN447" s="10">
        <v>0</v>
      </c>
      <c r="AO447" s="10">
        <v>0</v>
      </c>
      <c r="AP447" s="10">
        <v>0</v>
      </c>
      <c r="AQ447" s="10">
        <v>0</v>
      </c>
      <c r="AR447" s="10">
        <v>0</v>
      </c>
      <c r="AS447" s="10">
        <v>2426.1250140951101</v>
      </c>
      <c r="AT447" s="10">
        <v>0</v>
      </c>
      <c r="AU447" s="10">
        <v>0</v>
      </c>
    </row>
    <row r="448" spans="1:47">
      <c r="A448" s="9">
        <v>446</v>
      </c>
      <c r="B448" s="9" t="s">
        <v>248</v>
      </c>
      <c r="C448" s="9" t="s">
        <v>249</v>
      </c>
      <c r="D448" s="9" t="s">
        <v>250</v>
      </c>
      <c r="E448" s="9" t="s">
        <v>43</v>
      </c>
      <c r="F448" s="9" t="s">
        <v>460</v>
      </c>
      <c r="G448" s="9" t="s">
        <v>461</v>
      </c>
      <c r="H448" s="9" t="s">
        <v>267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6.68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10">
        <v>0</v>
      </c>
      <c r="AQ448" s="10">
        <v>0</v>
      </c>
      <c r="AR448" s="10">
        <v>6.68</v>
      </c>
      <c r="AS448" s="10">
        <v>2970.5354295695502</v>
      </c>
      <c r="AT448" s="10">
        <v>19843.176669524601</v>
      </c>
      <c r="AU448" s="10">
        <v>19843.176669524601</v>
      </c>
    </row>
    <row r="449" spans="1:47">
      <c r="A449" s="9">
        <v>447</v>
      </c>
      <c r="B449" s="9" t="s">
        <v>248</v>
      </c>
      <c r="C449" s="9" t="s">
        <v>249</v>
      </c>
      <c r="D449" s="9" t="s">
        <v>250</v>
      </c>
      <c r="E449" s="9" t="s">
        <v>43</v>
      </c>
      <c r="F449" s="9" t="s">
        <v>460</v>
      </c>
      <c r="G449" s="9" t="s">
        <v>461</v>
      </c>
      <c r="H449" s="9" t="s">
        <v>269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81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81</v>
      </c>
      <c r="AS449" s="10">
        <v>2718.39600344257</v>
      </c>
      <c r="AT449" s="10">
        <v>220190.07627884799</v>
      </c>
      <c r="AU449" s="10">
        <v>220190.07627884799</v>
      </c>
    </row>
    <row r="450" spans="1:47">
      <c r="A450" s="9">
        <v>448</v>
      </c>
      <c r="B450" s="9" t="s">
        <v>248</v>
      </c>
      <c r="C450" s="9" t="s">
        <v>249</v>
      </c>
      <c r="D450" s="9" t="s">
        <v>250</v>
      </c>
      <c r="E450" s="9" t="s">
        <v>43</v>
      </c>
      <c r="F450" s="9" t="s">
        <v>460</v>
      </c>
      <c r="G450" s="9" t="s">
        <v>461</v>
      </c>
      <c r="H450" s="9" t="s">
        <v>270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32.32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32.32</v>
      </c>
      <c r="AS450" s="10">
        <v>2317.9426829546201</v>
      </c>
      <c r="AT450" s="10">
        <v>74915.907513093494</v>
      </c>
      <c r="AU450" s="10">
        <v>74915.907513093494</v>
      </c>
    </row>
    <row r="451" spans="1:47">
      <c r="A451" s="9">
        <v>449</v>
      </c>
      <c r="B451" s="9" t="s">
        <v>248</v>
      </c>
      <c r="C451" s="9" t="s">
        <v>249</v>
      </c>
      <c r="D451" s="9" t="s">
        <v>250</v>
      </c>
      <c r="E451" s="9" t="s">
        <v>43</v>
      </c>
      <c r="F451" s="9" t="s">
        <v>460</v>
      </c>
      <c r="G451" s="9" t="s">
        <v>461</v>
      </c>
      <c r="H451" s="9" t="s">
        <v>271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0</v>
      </c>
      <c r="AG451" s="10">
        <v>0</v>
      </c>
      <c r="AH451" s="10">
        <v>23.48</v>
      </c>
      <c r="AI451" s="10">
        <v>0</v>
      </c>
      <c r="AJ451" s="10">
        <v>0</v>
      </c>
      <c r="AK451" s="10">
        <v>0</v>
      </c>
      <c r="AL451" s="10">
        <v>0</v>
      </c>
      <c r="AM451" s="10">
        <v>0</v>
      </c>
      <c r="AN451" s="10">
        <v>0</v>
      </c>
      <c r="AO451" s="10">
        <v>0</v>
      </c>
      <c r="AP451" s="10">
        <v>0</v>
      </c>
      <c r="AQ451" s="10">
        <v>0</v>
      </c>
      <c r="AR451" s="10">
        <v>23.48</v>
      </c>
      <c r="AS451" s="10">
        <v>2682.9616766783902</v>
      </c>
      <c r="AT451" s="10">
        <v>62995.940168408699</v>
      </c>
      <c r="AU451" s="10">
        <v>62995.940168408699</v>
      </c>
    </row>
    <row r="452" spans="1:47">
      <c r="A452" s="9">
        <v>450</v>
      </c>
      <c r="B452" s="9" t="s">
        <v>248</v>
      </c>
      <c r="C452" s="9" t="s">
        <v>249</v>
      </c>
      <c r="D452" s="9" t="s">
        <v>250</v>
      </c>
      <c r="E452" s="9" t="s">
        <v>43</v>
      </c>
      <c r="F452" s="9" t="s">
        <v>460</v>
      </c>
      <c r="G452" s="9" t="s">
        <v>461</v>
      </c>
      <c r="H452" s="9" t="s">
        <v>272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36.520000000000003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36.520000000000003</v>
      </c>
      <c r="AS452" s="10">
        <v>2682.9616766783902</v>
      </c>
      <c r="AT452" s="10">
        <v>97981.760432295006</v>
      </c>
      <c r="AU452" s="10">
        <v>97981.760432295006</v>
      </c>
    </row>
    <row r="453" spans="1:47">
      <c r="A453" s="9">
        <v>451</v>
      </c>
      <c r="B453" s="9" t="s">
        <v>275</v>
      </c>
      <c r="C453" s="9" t="s">
        <v>276</v>
      </c>
      <c r="D453" s="9" t="s">
        <v>277</v>
      </c>
      <c r="E453" s="9" t="s">
        <v>43</v>
      </c>
      <c r="F453" s="9" t="s">
        <v>460</v>
      </c>
      <c r="G453" s="9" t="s">
        <v>461</v>
      </c>
      <c r="H453" s="9" t="s">
        <v>469</v>
      </c>
      <c r="I453" s="10">
        <v>9.39</v>
      </c>
      <c r="J453" s="10">
        <v>3629.4690516639998</v>
      </c>
      <c r="K453" s="10">
        <v>34080.714395124902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-9.39</v>
      </c>
      <c r="AK453" s="10">
        <v>-18147.349999999999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  <c r="AS453" s="10">
        <v>3629.4690516639998</v>
      </c>
      <c r="AT453" s="10">
        <v>0</v>
      </c>
      <c r="AU453" s="10">
        <v>-15933.3643951249</v>
      </c>
    </row>
    <row r="454" spans="1:47">
      <c r="A454" s="9">
        <v>452</v>
      </c>
      <c r="B454" s="9" t="s">
        <v>275</v>
      </c>
      <c r="C454" s="9" t="s">
        <v>276</v>
      </c>
      <c r="D454" s="9" t="s">
        <v>277</v>
      </c>
      <c r="E454" s="9" t="s">
        <v>43</v>
      </c>
      <c r="F454" s="9" t="s">
        <v>460</v>
      </c>
      <c r="G454" s="9" t="s">
        <v>461</v>
      </c>
      <c r="H454" s="9" t="s">
        <v>470</v>
      </c>
      <c r="I454" s="10">
        <v>42</v>
      </c>
      <c r="J454" s="10">
        <v>3461.55311708716</v>
      </c>
      <c r="K454" s="10">
        <v>145385.23091766101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-42</v>
      </c>
      <c r="AK454" s="10">
        <v>-149225.19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0</v>
      </c>
      <c r="AS454" s="10">
        <v>3461.55311708716</v>
      </c>
      <c r="AT454" s="10">
        <v>0</v>
      </c>
      <c r="AU454" s="10">
        <v>3839.9590823389099</v>
      </c>
    </row>
    <row r="455" spans="1:47">
      <c r="A455" s="9">
        <v>453</v>
      </c>
      <c r="B455" s="9" t="s">
        <v>275</v>
      </c>
      <c r="C455" s="9" t="s">
        <v>276</v>
      </c>
      <c r="D455" s="9" t="s">
        <v>277</v>
      </c>
      <c r="E455" s="9" t="s">
        <v>43</v>
      </c>
      <c r="F455" s="9" t="s">
        <v>460</v>
      </c>
      <c r="G455" s="9" t="s">
        <v>461</v>
      </c>
      <c r="H455" s="9" t="s">
        <v>471</v>
      </c>
      <c r="I455" s="10">
        <v>18</v>
      </c>
      <c r="J455" s="10">
        <v>3460.1154682781598</v>
      </c>
      <c r="K455" s="10">
        <v>62282.078429007001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-18</v>
      </c>
      <c r="AK455" s="10">
        <v>-63927.78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3460.1154682781598</v>
      </c>
      <c r="AT455" s="10">
        <v>0</v>
      </c>
      <c r="AU455" s="10">
        <v>1645.7015709929599</v>
      </c>
    </row>
    <row r="456" spans="1:47">
      <c r="A456" s="9">
        <v>454</v>
      </c>
      <c r="B456" s="9" t="s">
        <v>275</v>
      </c>
      <c r="C456" s="9" t="s">
        <v>276</v>
      </c>
      <c r="D456" s="9" t="s">
        <v>277</v>
      </c>
      <c r="E456" s="9" t="s">
        <v>43</v>
      </c>
      <c r="F456" s="9" t="s">
        <v>460</v>
      </c>
      <c r="G456" s="9" t="s">
        <v>461</v>
      </c>
      <c r="H456" s="9" t="s">
        <v>298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1.96</v>
      </c>
      <c r="AI456" s="10">
        <v>5325.76</v>
      </c>
      <c r="AJ456" s="10">
        <v>-1.96</v>
      </c>
      <c r="AK456" s="10">
        <v>-5325.76</v>
      </c>
      <c r="AL456" s="10">
        <v>0</v>
      </c>
      <c r="AM456" s="10">
        <v>0</v>
      </c>
      <c r="AN456" s="10">
        <v>0</v>
      </c>
      <c r="AO456" s="10">
        <v>0</v>
      </c>
      <c r="AP456" s="10">
        <v>0</v>
      </c>
      <c r="AQ456" s="10">
        <v>0</v>
      </c>
      <c r="AR456" s="10">
        <v>0</v>
      </c>
      <c r="AS456" s="10">
        <v>2717.2237511255298</v>
      </c>
      <c r="AT456" s="10">
        <v>0</v>
      </c>
      <c r="AU456" s="10">
        <v>0</v>
      </c>
    </row>
    <row r="457" spans="1:47">
      <c r="A457" s="9">
        <v>455</v>
      </c>
      <c r="B457" s="9" t="s">
        <v>275</v>
      </c>
      <c r="C457" s="9" t="s">
        <v>276</v>
      </c>
      <c r="D457" s="9" t="s">
        <v>277</v>
      </c>
      <c r="E457" s="9" t="s">
        <v>43</v>
      </c>
      <c r="F457" s="9" t="s">
        <v>460</v>
      </c>
      <c r="G457" s="9" t="s">
        <v>461</v>
      </c>
      <c r="H457" s="9" t="s">
        <v>300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2</v>
      </c>
      <c r="AI457" s="10">
        <v>5393.78</v>
      </c>
      <c r="AJ457" s="10">
        <v>-2</v>
      </c>
      <c r="AK457" s="10">
        <v>-5393.78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0">
        <v>0</v>
      </c>
      <c r="AS457" s="10">
        <v>2696.8913192950299</v>
      </c>
      <c r="AT457" s="10">
        <v>0</v>
      </c>
      <c r="AU457" s="10">
        <v>0</v>
      </c>
    </row>
    <row r="458" spans="1:47">
      <c r="A458" s="9">
        <v>456</v>
      </c>
      <c r="B458" s="9" t="s">
        <v>275</v>
      </c>
      <c r="C458" s="9" t="s">
        <v>276</v>
      </c>
      <c r="D458" s="9" t="s">
        <v>277</v>
      </c>
      <c r="E458" s="9" t="s">
        <v>43</v>
      </c>
      <c r="F458" s="9" t="s">
        <v>460</v>
      </c>
      <c r="G458" s="9" t="s">
        <v>461</v>
      </c>
      <c r="H458" s="9" t="s">
        <v>206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0">
        <v>0</v>
      </c>
      <c r="AG458" s="10">
        <v>0</v>
      </c>
      <c r="AH458" s="10">
        <v>16.399999999999999</v>
      </c>
      <c r="AI458" s="10">
        <v>44229.02</v>
      </c>
      <c r="AJ458" s="10">
        <v>-16.399999999999999</v>
      </c>
      <c r="AK458" s="10">
        <v>-44229.02</v>
      </c>
      <c r="AL458" s="10">
        <v>0</v>
      </c>
      <c r="AM458" s="10">
        <v>0</v>
      </c>
      <c r="AN458" s="10">
        <v>0</v>
      </c>
      <c r="AO458" s="10">
        <v>0</v>
      </c>
      <c r="AP458" s="10">
        <v>0</v>
      </c>
      <c r="AQ458" s="10">
        <v>0</v>
      </c>
      <c r="AR458" s="10">
        <v>0</v>
      </c>
      <c r="AS458" s="10">
        <v>2696.8913192950299</v>
      </c>
      <c r="AT458" s="10">
        <v>0</v>
      </c>
      <c r="AU458" s="10">
        <v>0</v>
      </c>
    </row>
    <row r="459" spans="1:47">
      <c r="A459" s="9">
        <v>457</v>
      </c>
      <c r="B459" s="9" t="s">
        <v>275</v>
      </c>
      <c r="C459" s="9" t="s">
        <v>276</v>
      </c>
      <c r="D459" s="9" t="s">
        <v>277</v>
      </c>
      <c r="E459" s="9" t="s">
        <v>43</v>
      </c>
      <c r="F459" s="9" t="s">
        <v>460</v>
      </c>
      <c r="G459" s="9" t="s">
        <v>461</v>
      </c>
      <c r="H459" s="9" t="s">
        <v>302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42.2</v>
      </c>
      <c r="AI459" s="10">
        <v>110870.38</v>
      </c>
      <c r="AJ459" s="10">
        <v>-31.25</v>
      </c>
      <c r="AK459" s="10">
        <v>-67362.95</v>
      </c>
      <c r="AL459" s="10">
        <v>0</v>
      </c>
      <c r="AM459" s="10">
        <v>0</v>
      </c>
      <c r="AN459" s="10">
        <v>0</v>
      </c>
      <c r="AO459" s="10">
        <v>0</v>
      </c>
      <c r="AP459" s="10">
        <v>0</v>
      </c>
      <c r="AQ459" s="10">
        <v>0</v>
      </c>
      <c r="AR459" s="10">
        <v>10.95</v>
      </c>
      <c r="AS459" s="10">
        <v>2627.2601762085301</v>
      </c>
      <c r="AT459" s="10">
        <v>28768.4989294835</v>
      </c>
      <c r="AU459" s="10">
        <v>-14738.931070516401</v>
      </c>
    </row>
    <row r="460" spans="1:47">
      <c r="A460" s="9">
        <v>458</v>
      </c>
      <c r="B460" s="9" t="s">
        <v>275</v>
      </c>
      <c r="C460" s="9" t="s">
        <v>276</v>
      </c>
      <c r="D460" s="9" t="s">
        <v>277</v>
      </c>
      <c r="E460" s="9" t="s">
        <v>43</v>
      </c>
      <c r="F460" s="9" t="s">
        <v>460</v>
      </c>
      <c r="G460" s="9" t="s">
        <v>461</v>
      </c>
      <c r="H460" s="9" t="s">
        <v>207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  <c r="AE460" s="10">
        <v>0</v>
      </c>
      <c r="AF460" s="10">
        <v>0</v>
      </c>
      <c r="AG460" s="10">
        <v>0</v>
      </c>
      <c r="AH460" s="10">
        <v>23.44</v>
      </c>
      <c r="AI460" s="10">
        <v>60244.84</v>
      </c>
      <c r="AJ460" s="10">
        <v>0</v>
      </c>
      <c r="AK460" s="10">
        <v>0</v>
      </c>
      <c r="AL460" s="10">
        <v>0</v>
      </c>
      <c r="AM460" s="10">
        <v>0</v>
      </c>
      <c r="AN460" s="10">
        <v>0</v>
      </c>
      <c r="AO460" s="10">
        <v>0</v>
      </c>
      <c r="AP460" s="10">
        <v>0</v>
      </c>
      <c r="AQ460" s="10">
        <v>0</v>
      </c>
      <c r="AR460" s="10">
        <v>23.44</v>
      </c>
      <c r="AS460" s="10">
        <v>2570.17020478924</v>
      </c>
      <c r="AT460" s="10">
        <v>60244.789600259799</v>
      </c>
      <c r="AU460" s="10">
        <v>-5.0399740137450903E-2</v>
      </c>
    </row>
    <row r="461" spans="1:47">
      <c r="A461" s="9">
        <v>459</v>
      </c>
      <c r="B461" s="9" t="s">
        <v>275</v>
      </c>
      <c r="C461" s="9" t="s">
        <v>276</v>
      </c>
      <c r="D461" s="9" t="s">
        <v>277</v>
      </c>
      <c r="E461" s="9" t="s">
        <v>43</v>
      </c>
      <c r="F461" s="9" t="s">
        <v>460</v>
      </c>
      <c r="G461" s="9" t="s">
        <v>461</v>
      </c>
      <c r="H461" s="9" t="s">
        <v>230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15</v>
      </c>
      <c r="AI461" s="10">
        <v>44690.11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0</v>
      </c>
      <c r="AQ461" s="10">
        <v>0</v>
      </c>
      <c r="AR461" s="10">
        <v>15</v>
      </c>
      <c r="AS461" s="10">
        <v>2979.34090765064</v>
      </c>
      <c r="AT461" s="10">
        <v>44690.113614759597</v>
      </c>
      <c r="AU461" s="10">
        <v>3.61475965968094E-3</v>
      </c>
    </row>
    <row r="462" spans="1:47">
      <c r="A462" s="9">
        <v>460</v>
      </c>
      <c r="B462" s="9" t="s">
        <v>275</v>
      </c>
      <c r="C462" s="9" t="s">
        <v>276</v>
      </c>
      <c r="D462" s="9" t="s">
        <v>277</v>
      </c>
      <c r="E462" s="9" t="s">
        <v>43</v>
      </c>
      <c r="F462" s="9" t="s">
        <v>460</v>
      </c>
      <c r="G462" s="9" t="s">
        <v>461</v>
      </c>
      <c r="H462" s="9" t="s">
        <v>304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19</v>
      </c>
      <c r="AI462" s="10">
        <v>48017.06</v>
      </c>
      <c r="AJ462" s="10">
        <v>-19</v>
      </c>
      <c r="AK462" s="10">
        <v>-48017.06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0</v>
      </c>
      <c r="AS462" s="10">
        <v>2527.2055360980798</v>
      </c>
      <c r="AT462" s="10">
        <v>0</v>
      </c>
      <c r="AU462" s="10">
        <v>0</v>
      </c>
    </row>
    <row r="463" spans="1:47">
      <c r="A463" s="9">
        <v>461</v>
      </c>
      <c r="B463" s="9" t="s">
        <v>275</v>
      </c>
      <c r="C463" s="9" t="s">
        <v>276</v>
      </c>
      <c r="D463" s="9" t="s">
        <v>277</v>
      </c>
      <c r="E463" s="9" t="s">
        <v>43</v>
      </c>
      <c r="F463" s="9" t="s">
        <v>460</v>
      </c>
      <c r="G463" s="9" t="s">
        <v>461</v>
      </c>
      <c r="H463" s="9" t="s">
        <v>331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60</v>
      </c>
      <c r="AI463" s="10">
        <v>168949.59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0">
        <v>60</v>
      </c>
      <c r="AS463" s="10">
        <v>2815.8181747066001</v>
      </c>
      <c r="AT463" s="10">
        <v>168949.09048239599</v>
      </c>
      <c r="AU463" s="10">
        <v>-0.49951760377479598</v>
      </c>
    </row>
    <row r="464" spans="1:47">
      <c r="A464" s="9">
        <v>462</v>
      </c>
      <c r="B464" s="9" t="s">
        <v>248</v>
      </c>
      <c r="C464" s="9" t="s">
        <v>249</v>
      </c>
      <c r="D464" s="9" t="s">
        <v>250</v>
      </c>
      <c r="E464" s="9" t="s">
        <v>43</v>
      </c>
      <c r="F464" s="9" t="s">
        <v>472</v>
      </c>
      <c r="G464" s="9" t="s">
        <v>473</v>
      </c>
      <c r="H464" s="9" t="s">
        <v>474</v>
      </c>
      <c r="I464" s="10">
        <v>6.48</v>
      </c>
      <c r="J464" s="10">
        <v>3174.2538220209999</v>
      </c>
      <c r="K464" s="10">
        <v>20569.164766696002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0</v>
      </c>
      <c r="AJ464" s="10">
        <v>-6.48</v>
      </c>
      <c r="AK464" s="10">
        <v>0</v>
      </c>
      <c r="AL464" s="10">
        <v>0</v>
      </c>
      <c r="AM464" s="10">
        <v>0</v>
      </c>
      <c r="AN464" s="10">
        <v>0</v>
      </c>
      <c r="AO464" s="10">
        <v>0</v>
      </c>
      <c r="AP464" s="10">
        <v>0</v>
      </c>
      <c r="AQ464" s="10">
        <v>0</v>
      </c>
      <c r="AR464" s="10">
        <v>0</v>
      </c>
      <c r="AS464" s="10">
        <v>3174.2538220209999</v>
      </c>
      <c r="AT464" s="10">
        <v>0</v>
      </c>
      <c r="AU464" s="10">
        <v>-20569.164766696002</v>
      </c>
    </row>
    <row r="465" spans="1:47">
      <c r="A465" s="9">
        <v>463</v>
      </c>
      <c r="B465" s="9" t="s">
        <v>248</v>
      </c>
      <c r="C465" s="9" t="s">
        <v>249</v>
      </c>
      <c r="D465" s="9" t="s">
        <v>250</v>
      </c>
      <c r="E465" s="9" t="s">
        <v>43</v>
      </c>
      <c r="F465" s="9" t="s">
        <v>472</v>
      </c>
      <c r="G465" s="9" t="s">
        <v>473</v>
      </c>
      <c r="H465" s="9" t="s">
        <v>475</v>
      </c>
      <c r="I465" s="10">
        <v>4</v>
      </c>
      <c r="J465" s="10">
        <v>3174.2538220209999</v>
      </c>
      <c r="K465" s="10">
        <v>12697.015288084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-3.52</v>
      </c>
      <c r="AK465" s="10">
        <v>0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0.48</v>
      </c>
      <c r="AS465" s="10">
        <v>3174.2538220209999</v>
      </c>
      <c r="AT465" s="10">
        <v>1523.6418345700799</v>
      </c>
      <c r="AU465" s="10">
        <v>-11173.373453513899</v>
      </c>
    </row>
    <row r="466" spans="1:47">
      <c r="A466" s="9">
        <v>464</v>
      </c>
      <c r="B466" s="9" t="s">
        <v>275</v>
      </c>
      <c r="C466" s="9" t="s">
        <v>276</v>
      </c>
      <c r="D466" s="9" t="s">
        <v>277</v>
      </c>
      <c r="E466" s="9" t="s">
        <v>43</v>
      </c>
      <c r="F466" s="9" t="s">
        <v>472</v>
      </c>
      <c r="G466" s="9" t="s">
        <v>473</v>
      </c>
      <c r="H466" s="9" t="s">
        <v>476</v>
      </c>
      <c r="I466" s="10">
        <v>5.24</v>
      </c>
      <c r="J466" s="10">
        <v>3629.4690516639998</v>
      </c>
      <c r="K466" s="10">
        <v>19018.4178307193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-5.24</v>
      </c>
      <c r="AK466" s="10">
        <v>-19018.419999999998</v>
      </c>
      <c r="AL466" s="10">
        <v>0</v>
      </c>
      <c r="AM466" s="10">
        <v>0</v>
      </c>
      <c r="AN466" s="10">
        <v>0</v>
      </c>
      <c r="AO466" s="10">
        <v>0</v>
      </c>
      <c r="AP466" s="10">
        <v>0</v>
      </c>
      <c r="AQ466" s="10">
        <v>0</v>
      </c>
      <c r="AR466" s="10">
        <v>0</v>
      </c>
      <c r="AS466" s="10">
        <v>3629.4690516639998</v>
      </c>
      <c r="AT466" s="10">
        <v>0</v>
      </c>
      <c r="AU466" s="10">
        <v>2.16928064E-3</v>
      </c>
    </row>
    <row r="467" spans="1:47">
      <c r="A467" s="9">
        <v>465</v>
      </c>
      <c r="B467" s="9" t="s">
        <v>275</v>
      </c>
      <c r="C467" s="9" t="s">
        <v>276</v>
      </c>
      <c r="D467" s="9" t="s">
        <v>277</v>
      </c>
      <c r="E467" s="9" t="s">
        <v>43</v>
      </c>
      <c r="F467" s="9" t="s">
        <v>472</v>
      </c>
      <c r="G467" s="9" t="s">
        <v>473</v>
      </c>
      <c r="H467" s="9" t="s">
        <v>477</v>
      </c>
      <c r="I467" s="10">
        <v>25.2</v>
      </c>
      <c r="J467" s="10">
        <v>3629.4690516639998</v>
      </c>
      <c r="K467" s="10">
        <v>91462.6201019328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14.4</v>
      </c>
      <c r="AG467" s="10">
        <v>0</v>
      </c>
      <c r="AH467" s="10">
        <v>0</v>
      </c>
      <c r="AI467" s="10">
        <v>0</v>
      </c>
      <c r="AJ467" s="10">
        <v>-39.6</v>
      </c>
      <c r="AK467" s="10">
        <v>-91462.62</v>
      </c>
      <c r="AL467" s="10">
        <v>0</v>
      </c>
      <c r="AM467" s="10">
        <v>0</v>
      </c>
      <c r="AN467" s="10">
        <v>0</v>
      </c>
      <c r="AO467" s="10">
        <v>0</v>
      </c>
      <c r="AP467" s="10">
        <v>0</v>
      </c>
      <c r="AQ467" s="10">
        <v>0</v>
      </c>
      <c r="AR467" s="10">
        <v>0</v>
      </c>
      <c r="AS467" s="10">
        <v>3629.4690516639998</v>
      </c>
      <c r="AT467" s="10">
        <v>0</v>
      </c>
      <c r="AU467" s="10">
        <v>-1.019328E-4</v>
      </c>
    </row>
    <row r="468" spans="1:47">
      <c r="A468" s="9">
        <v>466</v>
      </c>
      <c r="B468" s="9" t="s">
        <v>275</v>
      </c>
      <c r="C468" s="9" t="s">
        <v>276</v>
      </c>
      <c r="D468" s="9" t="s">
        <v>277</v>
      </c>
      <c r="E468" s="9" t="s">
        <v>43</v>
      </c>
      <c r="F468" s="9" t="s">
        <v>472</v>
      </c>
      <c r="G468" s="9" t="s">
        <v>473</v>
      </c>
      <c r="H468" s="9" t="s">
        <v>478</v>
      </c>
      <c r="I468" s="10">
        <v>39</v>
      </c>
      <c r="J468" s="10">
        <v>3544.5300745305999</v>
      </c>
      <c r="K468" s="10">
        <v>138236.67290669301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0</v>
      </c>
      <c r="AD468" s="10">
        <v>0</v>
      </c>
      <c r="AE468" s="10">
        <v>0</v>
      </c>
      <c r="AF468" s="10">
        <v>11.76</v>
      </c>
      <c r="AG468" s="10">
        <v>0</v>
      </c>
      <c r="AH468" s="10">
        <v>0</v>
      </c>
      <c r="AI468" s="10">
        <v>0</v>
      </c>
      <c r="AJ468" s="10">
        <v>-50.76</v>
      </c>
      <c r="AK468" s="10">
        <v>-9924.68</v>
      </c>
      <c r="AL468" s="10">
        <v>0</v>
      </c>
      <c r="AM468" s="10">
        <v>0</v>
      </c>
      <c r="AN468" s="10">
        <v>0</v>
      </c>
      <c r="AO468" s="10">
        <v>0</v>
      </c>
      <c r="AP468" s="10">
        <v>0</v>
      </c>
      <c r="AQ468" s="10">
        <v>0</v>
      </c>
      <c r="AR468" s="10">
        <v>0</v>
      </c>
      <c r="AS468" s="10">
        <v>3544.5300745305999</v>
      </c>
      <c r="AT468" s="10">
        <v>0</v>
      </c>
      <c r="AU468" s="10">
        <v>-128311.99290669301</v>
      </c>
    </row>
    <row r="469" spans="1:47">
      <c r="A469" s="9">
        <v>467</v>
      </c>
      <c r="B469" s="9" t="s">
        <v>275</v>
      </c>
      <c r="C469" s="9" t="s">
        <v>276</v>
      </c>
      <c r="D469" s="9" t="s">
        <v>277</v>
      </c>
      <c r="E469" s="9" t="s">
        <v>43</v>
      </c>
      <c r="F469" s="9" t="s">
        <v>472</v>
      </c>
      <c r="G469" s="9" t="s">
        <v>473</v>
      </c>
      <c r="H469" s="9" t="s">
        <v>479</v>
      </c>
      <c r="I469" s="10">
        <v>12</v>
      </c>
      <c r="J469" s="10">
        <v>3466.1494266111599</v>
      </c>
      <c r="K469" s="10">
        <v>41593.793119333997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9.44</v>
      </c>
      <c r="AG469" s="10">
        <v>0</v>
      </c>
      <c r="AH469" s="10">
        <v>0</v>
      </c>
      <c r="AI469" s="10">
        <v>0</v>
      </c>
      <c r="AJ469" s="10">
        <v>-21.44</v>
      </c>
      <c r="AK469" s="10">
        <v>0</v>
      </c>
      <c r="AL469" s="10">
        <v>0</v>
      </c>
      <c r="AM469" s="10">
        <v>0</v>
      </c>
      <c r="AN469" s="10">
        <v>0</v>
      </c>
      <c r="AO469" s="10">
        <v>0</v>
      </c>
      <c r="AP469" s="10">
        <v>0</v>
      </c>
      <c r="AQ469" s="10">
        <v>0</v>
      </c>
      <c r="AR469" s="10">
        <v>0</v>
      </c>
      <c r="AS469" s="10">
        <v>3466.1494266111599</v>
      </c>
      <c r="AT469" s="10">
        <v>0</v>
      </c>
      <c r="AU469" s="10">
        <v>-41593.793119333997</v>
      </c>
    </row>
    <row r="470" spans="1:47">
      <c r="A470" s="9">
        <v>468</v>
      </c>
      <c r="B470" s="9" t="s">
        <v>275</v>
      </c>
      <c r="C470" s="9" t="s">
        <v>276</v>
      </c>
      <c r="D470" s="9" t="s">
        <v>277</v>
      </c>
      <c r="E470" s="9" t="s">
        <v>43</v>
      </c>
      <c r="F470" s="9" t="s">
        <v>472</v>
      </c>
      <c r="G470" s="9" t="s">
        <v>473</v>
      </c>
      <c r="H470" s="9" t="s">
        <v>437</v>
      </c>
      <c r="I470" s="10">
        <v>9</v>
      </c>
      <c r="J470" s="10">
        <v>3544.88877738678</v>
      </c>
      <c r="K470" s="10">
        <v>31903.998996481001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0</v>
      </c>
      <c r="AJ470" s="10">
        <v>-9</v>
      </c>
      <c r="AK470" s="10">
        <v>0</v>
      </c>
      <c r="AL470" s="10">
        <v>0</v>
      </c>
      <c r="AM470" s="10">
        <v>0</v>
      </c>
      <c r="AN470" s="10">
        <v>0</v>
      </c>
      <c r="AO470" s="10">
        <v>0</v>
      </c>
      <c r="AP470" s="10">
        <v>0</v>
      </c>
      <c r="AQ470" s="10">
        <v>0</v>
      </c>
      <c r="AR470" s="10">
        <v>0</v>
      </c>
      <c r="AS470" s="10">
        <v>3544.88877738678</v>
      </c>
      <c r="AT470" s="10">
        <v>0</v>
      </c>
      <c r="AU470" s="10">
        <v>-31903.998996481001</v>
      </c>
    </row>
    <row r="471" spans="1:47">
      <c r="A471" s="9">
        <v>469</v>
      </c>
      <c r="B471" s="9" t="s">
        <v>275</v>
      </c>
      <c r="C471" s="9" t="s">
        <v>276</v>
      </c>
      <c r="D471" s="9" t="s">
        <v>277</v>
      </c>
      <c r="E471" s="9" t="s">
        <v>43</v>
      </c>
      <c r="F471" s="9" t="s">
        <v>472</v>
      </c>
      <c r="G471" s="9" t="s">
        <v>473</v>
      </c>
      <c r="H471" s="9" t="s">
        <v>285</v>
      </c>
      <c r="I471" s="10">
        <v>0</v>
      </c>
      <c r="J471" s="10">
        <v>3548.07069585003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0</v>
      </c>
      <c r="AH471" s="10">
        <v>4.76</v>
      </c>
      <c r="AI471" s="10">
        <v>17795.37</v>
      </c>
      <c r="AJ471" s="10">
        <v>-4.76</v>
      </c>
      <c r="AK471" s="10">
        <v>0</v>
      </c>
      <c r="AL471" s="10">
        <v>0</v>
      </c>
      <c r="AM471" s="10">
        <v>0</v>
      </c>
      <c r="AN471" s="10">
        <v>0</v>
      </c>
      <c r="AO471" s="10">
        <v>0</v>
      </c>
      <c r="AP471" s="10">
        <v>0</v>
      </c>
      <c r="AQ471" s="10">
        <v>0</v>
      </c>
      <c r="AR471" s="10">
        <v>0</v>
      </c>
      <c r="AS471" s="10">
        <v>3548.07069585003</v>
      </c>
      <c r="AT471" s="10">
        <v>0</v>
      </c>
      <c r="AU471" s="10">
        <v>-17795.37</v>
      </c>
    </row>
    <row r="472" spans="1:47">
      <c r="A472" s="9">
        <v>470</v>
      </c>
      <c r="B472" s="9" t="s">
        <v>275</v>
      </c>
      <c r="C472" s="9" t="s">
        <v>276</v>
      </c>
      <c r="D472" s="9" t="s">
        <v>277</v>
      </c>
      <c r="E472" s="9" t="s">
        <v>43</v>
      </c>
      <c r="F472" s="9" t="s">
        <v>472</v>
      </c>
      <c r="G472" s="9" t="s">
        <v>473</v>
      </c>
      <c r="H472" s="9" t="s">
        <v>286</v>
      </c>
      <c r="I472" s="10">
        <v>0</v>
      </c>
      <c r="J472" s="10">
        <v>3933.7445404406399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50.52</v>
      </c>
      <c r="AI472" s="10">
        <v>198732.77</v>
      </c>
      <c r="AJ472" s="10">
        <v>-13.68</v>
      </c>
      <c r="AK472" s="10">
        <v>0</v>
      </c>
      <c r="AL472" s="10">
        <v>0</v>
      </c>
      <c r="AM472" s="10">
        <v>0</v>
      </c>
      <c r="AN472" s="10">
        <v>0</v>
      </c>
      <c r="AO472" s="10">
        <v>0</v>
      </c>
      <c r="AP472" s="10">
        <v>0</v>
      </c>
      <c r="AQ472" s="10">
        <v>0</v>
      </c>
      <c r="AR472" s="10">
        <v>36.840000000000003</v>
      </c>
      <c r="AS472" s="10">
        <v>3933.7445404406399</v>
      </c>
      <c r="AT472" s="10">
        <v>144919.14886983301</v>
      </c>
      <c r="AU472" s="10">
        <v>-53813.621130166597</v>
      </c>
    </row>
    <row r="473" spans="1:47">
      <c r="A473" s="9">
        <v>471</v>
      </c>
      <c r="B473" s="9" t="s">
        <v>275</v>
      </c>
      <c r="C473" s="9" t="s">
        <v>276</v>
      </c>
      <c r="D473" s="9" t="s">
        <v>277</v>
      </c>
      <c r="E473" s="9" t="s">
        <v>43</v>
      </c>
      <c r="F473" s="9" t="s">
        <v>472</v>
      </c>
      <c r="G473" s="9" t="s">
        <v>473</v>
      </c>
      <c r="H473" s="9" t="s">
        <v>288</v>
      </c>
      <c r="I473" s="10">
        <v>0</v>
      </c>
      <c r="J473" s="10">
        <v>3806.1780038410102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4.72</v>
      </c>
      <c r="AI473" s="10">
        <v>17965.16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s="10">
        <v>0</v>
      </c>
      <c r="AP473" s="10">
        <v>0</v>
      </c>
      <c r="AQ473" s="10">
        <v>0</v>
      </c>
      <c r="AR473" s="10">
        <v>4.72</v>
      </c>
      <c r="AS473" s="10">
        <v>3806.1780038410102</v>
      </c>
      <c r="AT473" s="10">
        <v>17965.160178129601</v>
      </c>
      <c r="AU473" s="10">
        <v>1.78129611572411E-4</v>
      </c>
    </row>
    <row r="474" spans="1:47">
      <c r="A474" s="9">
        <v>472</v>
      </c>
      <c r="B474" s="9" t="s">
        <v>275</v>
      </c>
      <c r="C474" s="9" t="s">
        <v>276</v>
      </c>
      <c r="D474" s="9" t="s">
        <v>277</v>
      </c>
      <c r="E474" s="9" t="s">
        <v>43</v>
      </c>
      <c r="F474" s="9" t="s">
        <v>472</v>
      </c>
      <c r="G474" s="9" t="s">
        <v>473</v>
      </c>
      <c r="H474" s="9" t="s">
        <v>321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1</v>
      </c>
      <c r="AI474" s="10">
        <v>2717.41</v>
      </c>
      <c r="AJ474" s="10">
        <v>0</v>
      </c>
      <c r="AK474" s="10">
        <v>0</v>
      </c>
      <c r="AL474" s="10">
        <v>0</v>
      </c>
      <c r="AM474" s="10">
        <v>0</v>
      </c>
      <c r="AN474" s="10">
        <v>0</v>
      </c>
      <c r="AO474" s="10">
        <v>0</v>
      </c>
      <c r="AP474" s="10">
        <v>0</v>
      </c>
      <c r="AQ474" s="10">
        <v>0</v>
      </c>
      <c r="AR474" s="10">
        <v>1</v>
      </c>
      <c r="AS474" s="10">
        <v>2717.4023650803902</v>
      </c>
      <c r="AT474" s="10">
        <v>2717.4023650803902</v>
      </c>
      <c r="AU474" s="10">
        <v>-7.6349196076685296E-3</v>
      </c>
    </row>
    <row r="475" spans="1:47">
      <c r="A475" s="9">
        <v>473</v>
      </c>
      <c r="B475" s="9" t="s">
        <v>275</v>
      </c>
      <c r="C475" s="9" t="s">
        <v>276</v>
      </c>
      <c r="D475" s="9" t="s">
        <v>277</v>
      </c>
      <c r="E475" s="9" t="s">
        <v>43</v>
      </c>
      <c r="F475" s="9" t="s">
        <v>472</v>
      </c>
      <c r="G475" s="9" t="s">
        <v>473</v>
      </c>
      <c r="H475" s="9" t="s">
        <v>322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59</v>
      </c>
      <c r="AI475" s="10">
        <v>160327.22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s="10">
        <v>0</v>
      </c>
      <c r="AP475" s="10">
        <v>0</v>
      </c>
      <c r="AQ475" s="10">
        <v>0</v>
      </c>
      <c r="AR475" s="10">
        <v>59</v>
      </c>
      <c r="AS475" s="10">
        <v>2717.4023650803902</v>
      </c>
      <c r="AT475" s="10">
        <v>160326.73953974299</v>
      </c>
      <c r="AU475" s="10">
        <v>-0.48046025685244298</v>
      </c>
    </row>
    <row r="476" spans="1:47">
      <c r="A476" s="9">
        <v>474</v>
      </c>
      <c r="B476" s="9" t="s">
        <v>225</v>
      </c>
      <c r="C476" s="9" t="s">
        <v>226</v>
      </c>
      <c r="D476" s="9" t="s">
        <v>227</v>
      </c>
      <c r="E476" s="9" t="s">
        <v>43</v>
      </c>
      <c r="F476" s="9" t="s">
        <v>480</v>
      </c>
      <c r="G476" s="9" t="s">
        <v>481</v>
      </c>
      <c r="H476" s="9" t="s">
        <v>229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-5</v>
      </c>
      <c r="AC476" s="10">
        <v>-15494.5</v>
      </c>
      <c r="AD476" s="10">
        <v>0</v>
      </c>
      <c r="AE476" s="10">
        <v>0</v>
      </c>
      <c r="AF476" s="10">
        <v>0</v>
      </c>
      <c r="AG476" s="10">
        <v>0</v>
      </c>
      <c r="AH476" s="10">
        <v>5</v>
      </c>
      <c r="AI476" s="10">
        <v>15494.5</v>
      </c>
      <c r="AJ476" s="10">
        <v>0</v>
      </c>
      <c r="AK476" s="10">
        <v>0</v>
      </c>
      <c r="AL476" s="10">
        <v>0</v>
      </c>
      <c r="AM476" s="10">
        <v>0</v>
      </c>
      <c r="AN476" s="10">
        <v>0</v>
      </c>
      <c r="AO476" s="10">
        <v>0</v>
      </c>
      <c r="AP476" s="10">
        <v>0</v>
      </c>
      <c r="AQ476" s="10">
        <v>0</v>
      </c>
      <c r="AR476" s="10">
        <v>0</v>
      </c>
      <c r="AS476" s="10">
        <v>2952.7768266323901</v>
      </c>
      <c r="AT476" s="10">
        <v>0</v>
      </c>
      <c r="AU476" s="10">
        <v>0</v>
      </c>
    </row>
    <row r="477" spans="1:47">
      <c r="A477" s="9">
        <v>475</v>
      </c>
      <c r="B477" s="9" t="s">
        <v>225</v>
      </c>
      <c r="C477" s="9" t="s">
        <v>226</v>
      </c>
      <c r="D477" s="9" t="s">
        <v>227</v>
      </c>
      <c r="E477" s="9" t="s">
        <v>43</v>
      </c>
      <c r="F477" s="9" t="s">
        <v>480</v>
      </c>
      <c r="G477" s="9" t="s">
        <v>481</v>
      </c>
      <c r="H477" s="9" t="s">
        <v>230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-4</v>
      </c>
      <c r="AC477" s="10">
        <v>-11037.92</v>
      </c>
      <c r="AD477" s="10">
        <v>0</v>
      </c>
      <c r="AE477" s="10">
        <v>0</v>
      </c>
      <c r="AF477" s="10">
        <v>0</v>
      </c>
      <c r="AG477" s="10">
        <v>0</v>
      </c>
      <c r="AH477" s="10">
        <v>5</v>
      </c>
      <c r="AI477" s="10">
        <v>13797.4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s="10">
        <v>0</v>
      </c>
      <c r="AP477" s="10">
        <v>0</v>
      </c>
      <c r="AQ477" s="10">
        <v>0</v>
      </c>
      <c r="AR477" s="10">
        <v>1</v>
      </c>
      <c r="AS477" s="10">
        <v>2759.4809390208502</v>
      </c>
      <c r="AT477" s="10">
        <v>2759.4809390208502</v>
      </c>
      <c r="AU477" s="10">
        <v>9.39020856670567E-4</v>
      </c>
    </row>
    <row r="478" spans="1:47">
      <c r="A478" s="9">
        <v>476</v>
      </c>
      <c r="B478" s="9" t="s">
        <v>225</v>
      </c>
      <c r="C478" s="9" t="s">
        <v>226</v>
      </c>
      <c r="D478" s="9" t="s">
        <v>227</v>
      </c>
      <c r="E478" s="9" t="s">
        <v>43</v>
      </c>
      <c r="F478" s="9" t="s">
        <v>480</v>
      </c>
      <c r="G478" s="9" t="s">
        <v>481</v>
      </c>
      <c r="H478" s="9" t="s">
        <v>231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4</v>
      </c>
      <c r="AI478" s="10">
        <v>11037.92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s="10">
        <v>0</v>
      </c>
      <c r="AP478" s="10">
        <v>0</v>
      </c>
      <c r="AQ478" s="10">
        <v>0</v>
      </c>
      <c r="AR478" s="10">
        <v>4</v>
      </c>
      <c r="AS478" s="10">
        <v>2759.4809390208502</v>
      </c>
      <c r="AT478" s="10">
        <v>11037.923756083401</v>
      </c>
      <c r="AU478" s="10">
        <v>3.7560834266822602E-3</v>
      </c>
    </row>
    <row r="479" spans="1:47">
      <c r="A479" s="9">
        <v>477</v>
      </c>
      <c r="B479" s="9" t="s">
        <v>275</v>
      </c>
      <c r="C479" s="9" t="s">
        <v>276</v>
      </c>
      <c r="D479" s="9" t="s">
        <v>277</v>
      </c>
      <c r="E479" s="9" t="s">
        <v>43</v>
      </c>
      <c r="F479" s="9" t="s">
        <v>480</v>
      </c>
      <c r="G479" s="9" t="s">
        <v>481</v>
      </c>
      <c r="H479" s="9" t="s">
        <v>478</v>
      </c>
      <c r="I479" s="10">
        <v>15.2</v>
      </c>
      <c r="J479" s="10">
        <v>3544.5300745305999</v>
      </c>
      <c r="K479" s="10">
        <v>53876.857132865101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-15.2</v>
      </c>
      <c r="AC479" s="10">
        <v>-53876.86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s="10">
        <v>0</v>
      </c>
      <c r="AP479" s="10">
        <v>0</v>
      </c>
      <c r="AQ479" s="10">
        <v>0</v>
      </c>
      <c r="AR479" s="10">
        <v>0</v>
      </c>
      <c r="AS479" s="10">
        <v>3544.5300745305999</v>
      </c>
      <c r="AT479" s="10">
        <v>0</v>
      </c>
      <c r="AU479" s="10">
        <v>2.8671348354034798E-3</v>
      </c>
    </row>
    <row r="480" spans="1:47">
      <c r="A480" s="9">
        <v>478</v>
      </c>
      <c r="B480" s="9" t="s">
        <v>275</v>
      </c>
      <c r="C480" s="9" t="s">
        <v>276</v>
      </c>
      <c r="D480" s="9" t="s">
        <v>277</v>
      </c>
      <c r="E480" s="9" t="s">
        <v>43</v>
      </c>
      <c r="F480" s="9" t="s">
        <v>480</v>
      </c>
      <c r="G480" s="9" t="s">
        <v>481</v>
      </c>
      <c r="H480" s="9" t="s">
        <v>451</v>
      </c>
      <c r="I480" s="10">
        <v>1</v>
      </c>
      <c r="J480" s="10">
        <v>3461.5559891111602</v>
      </c>
      <c r="K480" s="10">
        <v>3461.5559891111602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-1</v>
      </c>
      <c r="AC480" s="10">
        <v>-3552.98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s="10">
        <v>0</v>
      </c>
      <c r="AP480" s="10">
        <v>0</v>
      </c>
      <c r="AQ480" s="10">
        <v>0</v>
      </c>
      <c r="AR480" s="10">
        <v>0</v>
      </c>
      <c r="AS480" s="10">
        <v>3461.5559891111602</v>
      </c>
      <c r="AT480" s="10">
        <v>0</v>
      </c>
      <c r="AU480" s="10">
        <v>91.424010888831404</v>
      </c>
    </row>
    <row r="481" spans="1:47">
      <c r="A481" s="9">
        <v>479</v>
      </c>
      <c r="B481" s="9" t="s">
        <v>275</v>
      </c>
      <c r="C481" s="9" t="s">
        <v>276</v>
      </c>
      <c r="D481" s="9" t="s">
        <v>277</v>
      </c>
      <c r="E481" s="9" t="s">
        <v>43</v>
      </c>
      <c r="F481" s="9" t="s">
        <v>480</v>
      </c>
      <c r="G481" s="9" t="s">
        <v>481</v>
      </c>
      <c r="H481" s="9" t="s">
        <v>470</v>
      </c>
      <c r="I481" s="10">
        <v>1.76</v>
      </c>
      <c r="J481" s="10">
        <v>3461.55311708716</v>
      </c>
      <c r="K481" s="10">
        <v>6092.3334860734103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-1.76</v>
      </c>
      <c r="AC481" s="10">
        <v>-6253.25</v>
      </c>
      <c r="AD481" s="10">
        <v>0</v>
      </c>
      <c r="AE481" s="10">
        <v>0</v>
      </c>
      <c r="AF481" s="10">
        <v>0</v>
      </c>
      <c r="AG481" s="10">
        <v>0</v>
      </c>
      <c r="AH481" s="10">
        <v>0</v>
      </c>
      <c r="AI481" s="10">
        <v>0</v>
      </c>
      <c r="AJ481" s="10">
        <v>0</v>
      </c>
      <c r="AK481" s="10">
        <v>0</v>
      </c>
      <c r="AL481" s="10">
        <v>0</v>
      </c>
      <c r="AM481" s="10">
        <v>0</v>
      </c>
      <c r="AN481" s="10">
        <v>0</v>
      </c>
      <c r="AO481" s="10">
        <v>0</v>
      </c>
      <c r="AP481" s="10">
        <v>0</v>
      </c>
      <c r="AQ481" s="10">
        <v>0</v>
      </c>
      <c r="AR481" s="10">
        <v>0</v>
      </c>
      <c r="AS481" s="10">
        <v>3461.55311708716</v>
      </c>
      <c r="AT481" s="10">
        <v>0</v>
      </c>
      <c r="AU481" s="10">
        <v>160.91651392658301</v>
      </c>
    </row>
    <row r="482" spans="1:47">
      <c r="A482" s="9">
        <v>480</v>
      </c>
      <c r="B482" s="9" t="s">
        <v>275</v>
      </c>
      <c r="C482" s="9" t="s">
        <v>276</v>
      </c>
      <c r="D482" s="9" t="s">
        <v>277</v>
      </c>
      <c r="E482" s="9" t="s">
        <v>43</v>
      </c>
      <c r="F482" s="9" t="s">
        <v>480</v>
      </c>
      <c r="G482" s="9" t="s">
        <v>481</v>
      </c>
      <c r="H482" s="9" t="s">
        <v>452</v>
      </c>
      <c r="I482" s="10">
        <v>17.239999999999998</v>
      </c>
      <c r="J482" s="10">
        <v>4006.89728581295</v>
      </c>
      <c r="K482" s="10">
        <v>69078.909207415199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-11.24</v>
      </c>
      <c r="AC482" s="10">
        <v>-45788.46</v>
      </c>
      <c r="AD482" s="10">
        <v>0</v>
      </c>
      <c r="AE482" s="10">
        <v>0</v>
      </c>
      <c r="AF482" s="10">
        <v>0</v>
      </c>
      <c r="AG482" s="10">
        <v>0</v>
      </c>
      <c r="AH482" s="10">
        <v>0</v>
      </c>
      <c r="AI482" s="10">
        <v>0</v>
      </c>
      <c r="AJ482" s="10">
        <v>0</v>
      </c>
      <c r="AK482" s="10">
        <v>0</v>
      </c>
      <c r="AL482" s="10">
        <v>0</v>
      </c>
      <c r="AM482" s="10">
        <v>0</v>
      </c>
      <c r="AN482" s="10">
        <v>0</v>
      </c>
      <c r="AO482" s="10">
        <v>0</v>
      </c>
      <c r="AP482" s="10">
        <v>-6</v>
      </c>
      <c r="AQ482" s="10">
        <v>-24041.38</v>
      </c>
      <c r="AR482" s="10">
        <v>0</v>
      </c>
      <c r="AS482" s="10">
        <v>4006.89728581295</v>
      </c>
      <c r="AT482" s="10">
        <v>0</v>
      </c>
      <c r="AU482" s="10">
        <v>750.93079258472096</v>
      </c>
    </row>
    <row r="483" spans="1:47">
      <c r="A483" s="9">
        <v>481</v>
      </c>
      <c r="B483" s="9" t="s">
        <v>275</v>
      </c>
      <c r="C483" s="9" t="s">
        <v>276</v>
      </c>
      <c r="D483" s="9" t="s">
        <v>277</v>
      </c>
      <c r="E483" s="9" t="s">
        <v>43</v>
      </c>
      <c r="F483" s="9" t="s">
        <v>480</v>
      </c>
      <c r="G483" s="9" t="s">
        <v>481</v>
      </c>
      <c r="H483" s="9" t="s">
        <v>296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-5.4</v>
      </c>
      <c r="AC483" s="10">
        <v>-14673.01</v>
      </c>
      <c r="AD483" s="10">
        <v>0</v>
      </c>
      <c r="AE483" s="10">
        <v>0</v>
      </c>
      <c r="AF483" s="10">
        <v>0</v>
      </c>
      <c r="AG483" s="10">
        <v>0</v>
      </c>
      <c r="AH483" s="10">
        <v>5.4</v>
      </c>
      <c r="AI483" s="10">
        <v>14673.01</v>
      </c>
      <c r="AJ483" s="10">
        <v>0</v>
      </c>
      <c r="AK483" s="10">
        <v>0</v>
      </c>
      <c r="AL483" s="10">
        <v>0</v>
      </c>
      <c r="AM483" s="10">
        <v>0</v>
      </c>
      <c r="AN483" s="10">
        <v>0</v>
      </c>
      <c r="AO483" s="10">
        <v>0</v>
      </c>
      <c r="AP483" s="10">
        <v>0</v>
      </c>
      <c r="AQ483" s="10">
        <v>0</v>
      </c>
      <c r="AR483" s="10">
        <v>0</v>
      </c>
      <c r="AS483" s="10">
        <v>2717.2237511255298</v>
      </c>
      <c r="AT483" s="10">
        <v>0</v>
      </c>
      <c r="AU483" s="10">
        <v>0</v>
      </c>
    </row>
    <row r="484" spans="1:47">
      <c r="A484" s="9">
        <v>482</v>
      </c>
      <c r="B484" s="9" t="s">
        <v>275</v>
      </c>
      <c r="C484" s="9" t="s">
        <v>276</v>
      </c>
      <c r="D484" s="9" t="s">
        <v>277</v>
      </c>
      <c r="E484" s="9" t="s">
        <v>43</v>
      </c>
      <c r="F484" s="9" t="s">
        <v>480</v>
      </c>
      <c r="G484" s="9" t="s">
        <v>481</v>
      </c>
      <c r="H484" s="9" t="s">
        <v>307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-9.6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>
        <v>9.6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s="10">
        <v>0</v>
      </c>
      <c r="AP484" s="10">
        <v>0</v>
      </c>
      <c r="AQ484" s="10">
        <v>0</v>
      </c>
      <c r="AR484" s="10">
        <v>0</v>
      </c>
      <c r="AS484" s="10">
        <v>2651.0458994599699</v>
      </c>
      <c r="AT484" s="10">
        <v>0</v>
      </c>
      <c r="AU484" s="10">
        <v>0</v>
      </c>
    </row>
    <row r="485" spans="1:47">
      <c r="A485" s="9">
        <v>483</v>
      </c>
      <c r="B485" s="9" t="s">
        <v>275</v>
      </c>
      <c r="C485" s="9" t="s">
        <v>276</v>
      </c>
      <c r="D485" s="9" t="s">
        <v>277</v>
      </c>
      <c r="E485" s="9" t="s">
        <v>43</v>
      </c>
      <c r="F485" s="9" t="s">
        <v>480</v>
      </c>
      <c r="G485" s="9" t="s">
        <v>481</v>
      </c>
      <c r="H485" s="9" t="s">
        <v>316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-20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>
        <v>20</v>
      </c>
      <c r="AI485" s="10">
        <v>0</v>
      </c>
      <c r="AJ485" s="10">
        <v>0</v>
      </c>
      <c r="AK485" s="10">
        <v>0</v>
      </c>
      <c r="AL485" s="10">
        <v>0</v>
      </c>
      <c r="AM485" s="10">
        <v>0</v>
      </c>
      <c r="AN485" s="10">
        <v>0</v>
      </c>
      <c r="AO485" s="10">
        <v>0</v>
      </c>
      <c r="AP485" s="10">
        <v>0</v>
      </c>
      <c r="AQ485" s="10">
        <v>0</v>
      </c>
      <c r="AR485" s="10">
        <v>0</v>
      </c>
      <c r="AS485" s="10">
        <v>2722.8728123907399</v>
      </c>
      <c r="AT485" s="10">
        <v>0</v>
      </c>
      <c r="AU485" s="10">
        <v>0</v>
      </c>
    </row>
    <row r="486" spans="1:47">
      <c r="A486" s="9">
        <v>484</v>
      </c>
      <c r="B486" s="9" t="s">
        <v>275</v>
      </c>
      <c r="C486" s="9" t="s">
        <v>276</v>
      </c>
      <c r="D486" s="9" t="s">
        <v>277</v>
      </c>
      <c r="E486" s="9" t="s">
        <v>43</v>
      </c>
      <c r="F486" s="9" t="s">
        <v>480</v>
      </c>
      <c r="G486" s="9" t="s">
        <v>481</v>
      </c>
      <c r="H486" s="9" t="s">
        <v>323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  <c r="AB486" s="10">
        <v>-4</v>
      </c>
      <c r="AC486" s="10">
        <v>-4891.34</v>
      </c>
      <c r="AD486" s="10">
        <v>0</v>
      </c>
      <c r="AE486" s="10">
        <v>0</v>
      </c>
      <c r="AF486" s="10">
        <v>0</v>
      </c>
      <c r="AG486" s="10">
        <v>0</v>
      </c>
      <c r="AH486" s="10">
        <v>4</v>
      </c>
      <c r="AI486" s="10">
        <v>10869.64</v>
      </c>
      <c r="AJ486" s="10">
        <v>0</v>
      </c>
      <c r="AK486" s="10">
        <v>0</v>
      </c>
      <c r="AL486" s="10">
        <v>0</v>
      </c>
      <c r="AM486" s="10">
        <v>0</v>
      </c>
      <c r="AN486" s="10">
        <v>0</v>
      </c>
      <c r="AO486" s="10">
        <v>0</v>
      </c>
      <c r="AP486" s="10">
        <v>0</v>
      </c>
      <c r="AQ486" s="10">
        <v>0</v>
      </c>
      <c r="AR486" s="10">
        <v>0</v>
      </c>
      <c r="AS486" s="10">
        <v>2717.4023650803902</v>
      </c>
      <c r="AT486" s="10">
        <v>0</v>
      </c>
      <c r="AU486" s="10">
        <v>-5978.3</v>
      </c>
    </row>
    <row r="487" spans="1:47">
      <c r="A487" s="9">
        <v>485</v>
      </c>
      <c r="B487" s="9" t="s">
        <v>275</v>
      </c>
      <c r="C487" s="9" t="s">
        <v>276</v>
      </c>
      <c r="D487" s="9" t="s">
        <v>277</v>
      </c>
      <c r="E487" s="9" t="s">
        <v>43</v>
      </c>
      <c r="F487" s="9" t="s">
        <v>480</v>
      </c>
      <c r="G487" s="9" t="s">
        <v>481</v>
      </c>
      <c r="H487" s="9" t="s">
        <v>325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-16</v>
      </c>
      <c r="AC487" s="10">
        <v>-13492.56</v>
      </c>
      <c r="AD487" s="10">
        <v>0</v>
      </c>
      <c r="AE487" s="10">
        <v>0</v>
      </c>
      <c r="AF487" s="10">
        <v>0</v>
      </c>
      <c r="AG487" s="10">
        <v>0</v>
      </c>
      <c r="AH487" s="10">
        <v>22</v>
      </c>
      <c r="AI487" s="10">
        <v>59367.28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-6</v>
      </c>
      <c r="AQ487" s="10">
        <v>0</v>
      </c>
      <c r="AR487" s="10">
        <v>0</v>
      </c>
      <c r="AS487" s="10">
        <v>2698.5045991010502</v>
      </c>
      <c r="AT487" s="10">
        <v>0</v>
      </c>
      <c r="AU487" s="10">
        <v>-45874.720000000001</v>
      </c>
    </row>
    <row r="488" spans="1:47">
      <c r="A488" s="9">
        <v>486</v>
      </c>
      <c r="B488" s="9" t="s">
        <v>275</v>
      </c>
      <c r="C488" s="9" t="s">
        <v>276</v>
      </c>
      <c r="D488" s="9" t="s">
        <v>277</v>
      </c>
      <c r="E488" s="9" t="s">
        <v>43</v>
      </c>
      <c r="F488" s="9" t="s">
        <v>480</v>
      </c>
      <c r="G488" s="9" t="s">
        <v>481</v>
      </c>
      <c r="H488" s="9" t="s">
        <v>358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-15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20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5</v>
      </c>
      <c r="AS488" s="10">
        <v>2477.5399015408798</v>
      </c>
      <c r="AT488" s="10">
        <v>12387.699507704399</v>
      </c>
      <c r="AU488" s="10">
        <v>12387.699507704399</v>
      </c>
    </row>
    <row r="489" spans="1:47">
      <c r="A489" s="9">
        <v>487</v>
      </c>
      <c r="B489" s="9" t="s">
        <v>361</v>
      </c>
      <c r="C489" s="9" t="s">
        <v>362</v>
      </c>
      <c r="D489" s="9" t="s">
        <v>363</v>
      </c>
      <c r="E489" s="9" t="s">
        <v>43</v>
      </c>
      <c r="F489" s="9" t="s">
        <v>480</v>
      </c>
      <c r="G489" s="9" t="s">
        <v>481</v>
      </c>
      <c r="H489" s="9" t="s">
        <v>200</v>
      </c>
      <c r="I489" s="10">
        <v>0</v>
      </c>
      <c r="J489" s="10">
        <v>0</v>
      </c>
      <c r="K489" s="10">
        <v>0</v>
      </c>
      <c r="L489" s="10">
        <v>42</v>
      </c>
      <c r="M489" s="10">
        <v>153300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-42</v>
      </c>
      <c r="AI489" s="10">
        <v>-153300</v>
      </c>
      <c r="AJ489" s="10">
        <v>0</v>
      </c>
      <c r="AK489" s="10">
        <v>0</v>
      </c>
      <c r="AL489" s="10">
        <v>0</v>
      </c>
      <c r="AM489" s="10">
        <v>0</v>
      </c>
      <c r="AN489" s="10">
        <v>0</v>
      </c>
      <c r="AO489" s="10">
        <v>0</v>
      </c>
      <c r="AP489" s="10">
        <v>0</v>
      </c>
      <c r="AQ489" s="10">
        <v>0</v>
      </c>
      <c r="AR489" s="10">
        <v>0</v>
      </c>
      <c r="AS489" s="10">
        <v>3650</v>
      </c>
      <c r="AT489" s="10">
        <v>0</v>
      </c>
      <c r="AU489" s="10">
        <v>0</v>
      </c>
    </row>
    <row r="490" spans="1:47">
      <c r="A490" s="9">
        <v>488</v>
      </c>
      <c r="B490" s="9" t="s">
        <v>361</v>
      </c>
      <c r="C490" s="9" t="s">
        <v>362</v>
      </c>
      <c r="D490" s="9" t="s">
        <v>363</v>
      </c>
      <c r="E490" s="9" t="s">
        <v>43</v>
      </c>
      <c r="F490" s="9" t="s">
        <v>480</v>
      </c>
      <c r="G490" s="9" t="s">
        <v>481</v>
      </c>
      <c r="H490" s="9" t="s">
        <v>229</v>
      </c>
      <c r="I490" s="10">
        <v>0</v>
      </c>
      <c r="J490" s="10">
        <v>0</v>
      </c>
      <c r="K490" s="10">
        <v>0</v>
      </c>
      <c r="L490" s="10">
        <v>20</v>
      </c>
      <c r="M490" s="10">
        <v>73000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-20</v>
      </c>
      <c r="AC490" s="10">
        <v>-24972.95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0</v>
      </c>
      <c r="AK490" s="10">
        <v>0</v>
      </c>
      <c r="AL490" s="10">
        <v>0</v>
      </c>
      <c r="AM490" s="10">
        <v>0</v>
      </c>
      <c r="AN490" s="10">
        <v>0</v>
      </c>
      <c r="AO490" s="10">
        <v>0</v>
      </c>
      <c r="AP490" s="10">
        <v>0</v>
      </c>
      <c r="AQ490" s="10">
        <v>0</v>
      </c>
      <c r="AR490" s="10">
        <v>0</v>
      </c>
      <c r="AS490" s="10">
        <v>1245.60153123238</v>
      </c>
      <c r="AT490" s="10">
        <v>0</v>
      </c>
      <c r="AU490" s="10">
        <v>-48027.05</v>
      </c>
    </row>
    <row r="491" spans="1:47">
      <c r="A491" s="9">
        <v>489</v>
      </c>
      <c r="B491" s="9" t="s">
        <v>40</v>
      </c>
      <c r="C491" s="9" t="s">
        <v>482</v>
      </c>
      <c r="D491" s="9" t="s">
        <v>483</v>
      </c>
      <c r="E491" s="9" t="s">
        <v>43</v>
      </c>
      <c r="F491" s="9" t="s">
        <v>484</v>
      </c>
      <c r="G491" s="9" t="s">
        <v>485</v>
      </c>
      <c r="H491" s="9" t="s">
        <v>486</v>
      </c>
      <c r="I491" s="10">
        <v>26.795030000000001</v>
      </c>
      <c r="J491" s="10">
        <v>2153.9604900660001</v>
      </c>
      <c r="K491" s="10">
        <v>57715.435950133098</v>
      </c>
      <c r="L491" s="10">
        <v>0</v>
      </c>
      <c r="M491" s="10">
        <v>0</v>
      </c>
      <c r="N491" s="10">
        <v>0</v>
      </c>
      <c r="O491" s="10">
        <v>0</v>
      </c>
      <c r="P491" s="10">
        <v>-26.795030000000001</v>
      </c>
      <c r="Q491" s="10">
        <v>-57734.509279999998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0</v>
      </c>
      <c r="AL491" s="10">
        <v>0</v>
      </c>
      <c r="AM491" s="10">
        <v>0</v>
      </c>
      <c r="AN491" s="10">
        <v>0</v>
      </c>
      <c r="AO491" s="10">
        <v>0</v>
      </c>
      <c r="AP491" s="10">
        <v>0</v>
      </c>
      <c r="AQ491" s="10">
        <v>0</v>
      </c>
      <c r="AR491" s="10">
        <v>0</v>
      </c>
      <c r="AS491" s="10">
        <v>2153.9604900660001</v>
      </c>
      <c r="AT491" s="10">
        <v>0</v>
      </c>
      <c r="AU491" s="10">
        <v>19.073329866828001</v>
      </c>
    </row>
    <row r="492" spans="1:47">
      <c r="A492" s="9">
        <v>490</v>
      </c>
      <c r="B492" s="9" t="s">
        <v>40</v>
      </c>
      <c r="C492" s="9" t="s">
        <v>482</v>
      </c>
      <c r="D492" s="9" t="s">
        <v>483</v>
      </c>
      <c r="E492" s="9" t="s">
        <v>43</v>
      </c>
      <c r="F492" s="9" t="s">
        <v>484</v>
      </c>
      <c r="G492" s="9" t="s">
        <v>485</v>
      </c>
      <c r="H492" s="9" t="s">
        <v>487</v>
      </c>
      <c r="I492" s="10">
        <v>15.694000000000001</v>
      </c>
      <c r="J492" s="10">
        <v>2159.942047732</v>
      </c>
      <c r="K492" s="10">
        <v>33898.130497106002</v>
      </c>
      <c r="L492" s="10">
        <v>0</v>
      </c>
      <c r="M492" s="10">
        <v>0</v>
      </c>
      <c r="N492" s="10">
        <v>0</v>
      </c>
      <c r="O492" s="10">
        <v>0</v>
      </c>
      <c r="P492" s="10">
        <v>-27.994</v>
      </c>
      <c r="Q492" s="10">
        <v>-60433.094060000003</v>
      </c>
      <c r="R492" s="10">
        <v>12.3</v>
      </c>
      <c r="S492" s="10">
        <v>26567.29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s="10">
        <v>0</v>
      </c>
      <c r="AP492" s="10">
        <v>0</v>
      </c>
      <c r="AQ492" s="10">
        <v>0</v>
      </c>
      <c r="AR492" s="10">
        <v>0</v>
      </c>
      <c r="AS492" s="10">
        <v>2159.942047732</v>
      </c>
      <c r="AT492" s="10">
        <v>0</v>
      </c>
      <c r="AU492" s="10">
        <v>-32.326437106008001</v>
      </c>
    </row>
    <row r="493" spans="1:47">
      <c r="A493" s="9">
        <v>491</v>
      </c>
      <c r="B493" s="9" t="s">
        <v>40</v>
      </c>
      <c r="C493" s="9" t="s">
        <v>482</v>
      </c>
      <c r="D493" s="9" t="s">
        <v>483</v>
      </c>
      <c r="E493" s="9" t="s">
        <v>43</v>
      </c>
      <c r="F493" s="9" t="s">
        <v>484</v>
      </c>
      <c r="G493" s="9" t="s">
        <v>485</v>
      </c>
      <c r="H493" s="9" t="s">
        <v>488</v>
      </c>
      <c r="I493" s="10">
        <v>32.561970000000002</v>
      </c>
      <c r="J493" s="10">
        <v>2155.3972863670001</v>
      </c>
      <c r="K493" s="10">
        <v>70183.981776763598</v>
      </c>
      <c r="L493" s="10">
        <v>0</v>
      </c>
      <c r="M493" s="10">
        <v>0</v>
      </c>
      <c r="N493" s="10">
        <v>0</v>
      </c>
      <c r="O493" s="10">
        <v>0</v>
      </c>
      <c r="P493" s="10">
        <v>-19.961970000000001</v>
      </c>
      <c r="Q493" s="10">
        <v>-24854.13666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-12.6</v>
      </c>
      <c r="AC493" s="10">
        <v>-27158.01</v>
      </c>
      <c r="AD493" s="10">
        <v>0</v>
      </c>
      <c r="AE493" s="10">
        <v>0</v>
      </c>
      <c r="AF493" s="10">
        <v>0</v>
      </c>
      <c r="AG493" s="10">
        <v>0</v>
      </c>
      <c r="AH493" s="10">
        <v>0</v>
      </c>
      <c r="AI493" s="10">
        <v>0</v>
      </c>
      <c r="AJ493" s="10">
        <v>0</v>
      </c>
      <c r="AK493" s="10">
        <v>0</v>
      </c>
      <c r="AL493" s="10">
        <v>0</v>
      </c>
      <c r="AM493" s="10">
        <v>0</v>
      </c>
      <c r="AN493" s="10">
        <v>0</v>
      </c>
      <c r="AO493" s="10">
        <v>0</v>
      </c>
      <c r="AP493" s="10">
        <v>0</v>
      </c>
      <c r="AQ493" s="10">
        <v>0</v>
      </c>
      <c r="AR493" s="10">
        <v>0</v>
      </c>
      <c r="AS493" s="10">
        <v>2155.3972863670001</v>
      </c>
      <c r="AT493" s="10">
        <v>0</v>
      </c>
      <c r="AU493" s="10">
        <v>-18171.835116763599</v>
      </c>
    </row>
    <row r="494" spans="1:47">
      <c r="A494" s="9">
        <v>492</v>
      </c>
      <c r="B494" s="9" t="s">
        <v>40</v>
      </c>
      <c r="C494" s="9" t="s">
        <v>482</v>
      </c>
      <c r="D494" s="9" t="s">
        <v>483</v>
      </c>
      <c r="E494" s="9" t="s">
        <v>43</v>
      </c>
      <c r="F494" s="9" t="s">
        <v>484</v>
      </c>
      <c r="G494" s="9" t="s">
        <v>485</v>
      </c>
      <c r="H494" s="9" t="s">
        <v>489</v>
      </c>
      <c r="I494" s="10">
        <v>0</v>
      </c>
      <c r="J494" s="10">
        <v>0</v>
      </c>
      <c r="K494" s="10">
        <v>0</v>
      </c>
      <c r="L494" s="10">
        <v>49.963999999999999</v>
      </c>
      <c r="M494" s="10">
        <v>106118.23</v>
      </c>
      <c r="N494" s="10">
        <v>0</v>
      </c>
      <c r="O494" s="10">
        <v>0</v>
      </c>
      <c r="P494" s="10">
        <v>-8.2629999999999999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-22.47</v>
      </c>
      <c r="AC494" s="10">
        <v>-47723.89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0">
        <v>19.231000000000002</v>
      </c>
      <c r="AS494" s="10">
        <v>2123.8938053000002</v>
      </c>
      <c r="AT494" s="10">
        <v>40844.601769724301</v>
      </c>
      <c r="AU494" s="10">
        <v>-17549.7382302757</v>
      </c>
    </row>
    <row r="495" spans="1:47">
      <c r="A495" s="9">
        <v>493</v>
      </c>
      <c r="B495" s="9" t="s">
        <v>40</v>
      </c>
      <c r="C495" s="9" t="s">
        <v>41</v>
      </c>
      <c r="D495" s="9" t="s">
        <v>42</v>
      </c>
      <c r="E495" s="9" t="s">
        <v>43</v>
      </c>
      <c r="F495" s="9" t="s">
        <v>484</v>
      </c>
      <c r="G495" s="9" t="s">
        <v>485</v>
      </c>
      <c r="H495" s="9" t="s">
        <v>490</v>
      </c>
      <c r="I495" s="10">
        <v>0</v>
      </c>
      <c r="J495" s="10">
        <v>0</v>
      </c>
      <c r="K495" s="10">
        <v>0</v>
      </c>
      <c r="L495" s="10">
        <v>50.682000000000002</v>
      </c>
      <c r="M495" s="10">
        <v>0</v>
      </c>
      <c r="N495" s="10">
        <v>0</v>
      </c>
      <c r="O495" s="10">
        <v>0</v>
      </c>
      <c r="P495" s="10">
        <v>-101.364</v>
      </c>
      <c r="Q495" s="10">
        <v>0</v>
      </c>
      <c r="R495" s="10">
        <v>50.682000000000002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0</v>
      </c>
      <c r="AF495" s="10">
        <v>0</v>
      </c>
      <c r="AG495" s="10">
        <v>0</v>
      </c>
      <c r="AH495" s="10">
        <v>0</v>
      </c>
      <c r="AI495" s="10">
        <v>0</v>
      </c>
      <c r="AJ495" s="10">
        <v>0</v>
      </c>
      <c r="AK495" s="10">
        <v>0</v>
      </c>
      <c r="AL495" s="10">
        <v>0</v>
      </c>
      <c r="AM495" s="10">
        <v>0</v>
      </c>
      <c r="AN495" s="10">
        <v>0</v>
      </c>
      <c r="AO495" s="10">
        <v>0</v>
      </c>
      <c r="AP495" s="10">
        <v>0</v>
      </c>
      <c r="AQ495" s="10">
        <v>0</v>
      </c>
      <c r="AR495" s="10">
        <v>0</v>
      </c>
      <c r="AS495" s="10">
        <v>2393.8053097299999</v>
      </c>
      <c r="AT495" s="10">
        <v>0</v>
      </c>
      <c r="AU495" s="10">
        <v>0</v>
      </c>
    </row>
    <row r="496" spans="1:47">
      <c r="A496" s="9">
        <v>494</v>
      </c>
      <c r="B496" s="9" t="s">
        <v>40</v>
      </c>
      <c r="C496" s="9" t="s">
        <v>41</v>
      </c>
      <c r="D496" s="9" t="s">
        <v>42</v>
      </c>
      <c r="E496" s="9" t="s">
        <v>43</v>
      </c>
      <c r="F496" s="9" t="s">
        <v>484</v>
      </c>
      <c r="G496" s="9" t="s">
        <v>485</v>
      </c>
      <c r="H496" s="9" t="s">
        <v>491</v>
      </c>
      <c r="I496" s="10">
        <v>0</v>
      </c>
      <c r="J496" s="10">
        <v>0</v>
      </c>
      <c r="K496" s="10">
        <v>0</v>
      </c>
      <c r="L496" s="10">
        <v>51.719000000000001</v>
      </c>
      <c r="M496" s="10">
        <v>116024.48</v>
      </c>
      <c r="N496" s="10">
        <v>0</v>
      </c>
      <c r="O496" s="10">
        <v>0</v>
      </c>
      <c r="P496" s="10">
        <v>-51.719000000000001</v>
      </c>
      <c r="Q496" s="10">
        <v>-81227.682449999993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0</v>
      </c>
      <c r="AS496" s="10">
        <v>2243.36283185</v>
      </c>
      <c r="AT496" s="10">
        <v>0</v>
      </c>
      <c r="AU496" s="10">
        <v>-34796.797550000003</v>
      </c>
    </row>
    <row r="497" spans="1:47">
      <c r="A497" s="9">
        <v>495</v>
      </c>
      <c r="B497" s="9" t="s">
        <v>40</v>
      </c>
      <c r="C497" s="9" t="s">
        <v>41</v>
      </c>
      <c r="D497" s="9" t="s">
        <v>42</v>
      </c>
      <c r="E497" s="9" t="s">
        <v>43</v>
      </c>
      <c r="F497" s="9" t="s">
        <v>484</v>
      </c>
      <c r="G497" s="9" t="s">
        <v>485</v>
      </c>
      <c r="H497" s="9" t="s">
        <v>492</v>
      </c>
      <c r="I497" s="10">
        <v>0</v>
      </c>
      <c r="J497" s="10">
        <v>0</v>
      </c>
      <c r="K497" s="10">
        <v>0</v>
      </c>
      <c r="L497" s="10">
        <v>50.302999999999997</v>
      </c>
      <c r="M497" s="10">
        <v>112847.88</v>
      </c>
      <c r="N497" s="10">
        <v>0</v>
      </c>
      <c r="O497" s="10">
        <v>0</v>
      </c>
      <c r="P497" s="10">
        <v>-50.302999999999997</v>
      </c>
      <c r="Q497" s="10">
        <v>-112847.88078000001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0</v>
      </c>
      <c r="AJ497" s="10">
        <v>0</v>
      </c>
      <c r="AK497" s="10">
        <v>0</v>
      </c>
      <c r="AL497" s="10">
        <v>0</v>
      </c>
      <c r="AM497" s="10">
        <v>0</v>
      </c>
      <c r="AN497" s="10">
        <v>0</v>
      </c>
      <c r="AO497" s="10">
        <v>0</v>
      </c>
      <c r="AP497" s="10">
        <v>0</v>
      </c>
      <c r="AQ497" s="10">
        <v>0</v>
      </c>
      <c r="AR497" s="10">
        <v>0</v>
      </c>
      <c r="AS497" s="10">
        <v>2243.36283185</v>
      </c>
      <c r="AT497" s="10">
        <v>0</v>
      </c>
      <c r="AU497" s="10">
        <v>7.7999999999999999E-4</v>
      </c>
    </row>
    <row r="498" spans="1:47">
      <c r="A498" s="9">
        <v>496</v>
      </c>
      <c r="B498" s="9" t="s">
        <v>40</v>
      </c>
      <c r="C498" s="9" t="s">
        <v>41</v>
      </c>
      <c r="D498" s="9" t="s">
        <v>42</v>
      </c>
      <c r="E498" s="9" t="s">
        <v>43</v>
      </c>
      <c r="F498" s="9" t="s">
        <v>484</v>
      </c>
      <c r="G498" s="9" t="s">
        <v>485</v>
      </c>
      <c r="H498" s="9" t="s">
        <v>47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-69.772000000000006</v>
      </c>
      <c r="Q498" s="10">
        <v>-156523.90959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69.772000000000006</v>
      </c>
      <c r="AI498" s="10">
        <v>156523.91277</v>
      </c>
      <c r="AJ498" s="10">
        <v>0</v>
      </c>
      <c r="AK498" s="10">
        <v>0</v>
      </c>
      <c r="AL498" s="10">
        <v>0</v>
      </c>
      <c r="AM498" s="10">
        <v>0</v>
      </c>
      <c r="AN498" s="10">
        <v>0</v>
      </c>
      <c r="AO498" s="10">
        <v>0</v>
      </c>
      <c r="AP498" s="10">
        <v>0</v>
      </c>
      <c r="AQ498" s="10">
        <v>0</v>
      </c>
      <c r="AR498" s="10">
        <v>0</v>
      </c>
      <c r="AS498" s="10">
        <v>2243.36283185</v>
      </c>
      <c r="AT498" s="10">
        <v>0</v>
      </c>
      <c r="AU498" s="10">
        <v>-3.1800000000000001E-3</v>
      </c>
    </row>
    <row r="499" spans="1:47">
      <c r="A499" s="9">
        <v>497</v>
      </c>
      <c r="B499" s="9" t="s">
        <v>40</v>
      </c>
      <c r="C499" s="9" t="s">
        <v>41</v>
      </c>
      <c r="D499" s="9" t="s">
        <v>42</v>
      </c>
      <c r="E499" s="9" t="s">
        <v>43</v>
      </c>
      <c r="F499" s="9" t="s">
        <v>484</v>
      </c>
      <c r="G499" s="9" t="s">
        <v>485</v>
      </c>
      <c r="H499" s="9" t="s">
        <v>493</v>
      </c>
      <c r="I499" s="10">
        <v>0</v>
      </c>
      <c r="J499" s="10">
        <v>0</v>
      </c>
      <c r="K499" s="10">
        <v>0</v>
      </c>
      <c r="L499" s="10">
        <v>252.72300000000001</v>
      </c>
      <c r="M499" s="10">
        <v>566949.39</v>
      </c>
      <c r="N499" s="10">
        <v>-50.512999999999998</v>
      </c>
      <c r="O499" s="10">
        <v>-113318.99</v>
      </c>
      <c r="P499" s="10">
        <v>-202.21</v>
      </c>
      <c r="Q499" s="10">
        <v>-453630.39922000002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0</v>
      </c>
      <c r="AJ499" s="10">
        <v>0</v>
      </c>
      <c r="AK499" s="10">
        <v>0</v>
      </c>
      <c r="AL499" s="10">
        <v>0</v>
      </c>
      <c r="AM499" s="10">
        <v>0</v>
      </c>
      <c r="AN499" s="10">
        <v>0</v>
      </c>
      <c r="AO499" s="10">
        <v>0</v>
      </c>
      <c r="AP499" s="10">
        <v>0</v>
      </c>
      <c r="AQ499" s="10">
        <v>0</v>
      </c>
      <c r="AR499" s="10">
        <v>0</v>
      </c>
      <c r="AS499" s="10">
        <v>2243.36283185</v>
      </c>
      <c r="AT499" s="10">
        <v>0</v>
      </c>
      <c r="AU499" s="10">
        <v>-7.7999999999999999E-4</v>
      </c>
    </row>
    <row r="500" spans="1:47">
      <c r="A500" s="9">
        <v>498</v>
      </c>
      <c r="B500" s="9" t="s">
        <v>40</v>
      </c>
      <c r="C500" s="9" t="s">
        <v>41</v>
      </c>
      <c r="D500" s="9" t="s">
        <v>42</v>
      </c>
      <c r="E500" s="9" t="s">
        <v>43</v>
      </c>
      <c r="F500" s="9" t="s">
        <v>484</v>
      </c>
      <c r="G500" s="9" t="s">
        <v>485</v>
      </c>
      <c r="H500" s="9" t="s">
        <v>48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-130.22800000000001</v>
      </c>
      <c r="Q500" s="10">
        <v>-265490.85661999998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130.22800000000001</v>
      </c>
      <c r="AI500" s="10">
        <v>292148.65723000001</v>
      </c>
      <c r="AJ500" s="10">
        <v>0</v>
      </c>
      <c r="AK500" s="10">
        <v>0</v>
      </c>
      <c r="AL500" s="10">
        <v>0</v>
      </c>
      <c r="AM500" s="10">
        <v>0</v>
      </c>
      <c r="AN500" s="10">
        <v>0</v>
      </c>
      <c r="AO500" s="10">
        <v>0</v>
      </c>
      <c r="AP500" s="10">
        <v>0</v>
      </c>
      <c r="AQ500" s="10">
        <v>0</v>
      </c>
      <c r="AR500" s="10">
        <v>0</v>
      </c>
      <c r="AS500" s="10">
        <v>2243.36283185</v>
      </c>
      <c r="AT500" s="10">
        <v>0</v>
      </c>
      <c r="AU500" s="10">
        <v>-26657.800609999998</v>
      </c>
    </row>
    <row r="501" spans="1:47">
      <c r="A501" s="9">
        <v>499</v>
      </c>
      <c r="B501" s="9" t="s">
        <v>40</v>
      </c>
      <c r="C501" s="9" t="s">
        <v>41</v>
      </c>
      <c r="D501" s="9" t="s">
        <v>42</v>
      </c>
      <c r="E501" s="9" t="s">
        <v>43</v>
      </c>
      <c r="F501" s="9" t="s">
        <v>484</v>
      </c>
      <c r="G501" s="9" t="s">
        <v>485</v>
      </c>
      <c r="H501" s="9" t="s">
        <v>494</v>
      </c>
      <c r="I501" s="10">
        <v>0</v>
      </c>
      <c r="J501" s="10">
        <v>0</v>
      </c>
      <c r="K501" s="10">
        <v>0</v>
      </c>
      <c r="L501" s="10">
        <v>103.08</v>
      </c>
      <c r="M501" s="10">
        <v>231245.84</v>
      </c>
      <c r="N501" s="10">
        <v>0</v>
      </c>
      <c r="O501" s="10">
        <v>0</v>
      </c>
      <c r="P501" s="10">
        <v>-103.08</v>
      </c>
      <c r="Q501" s="10">
        <v>-146114.36481999999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2243.36283185</v>
      </c>
      <c r="AT501" s="10">
        <v>0</v>
      </c>
      <c r="AU501" s="10">
        <v>-85131.475179999994</v>
      </c>
    </row>
    <row r="502" spans="1:47">
      <c r="A502" s="9">
        <v>500</v>
      </c>
      <c r="B502" s="9" t="s">
        <v>40</v>
      </c>
      <c r="C502" s="9" t="s">
        <v>41</v>
      </c>
      <c r="D502" s="9" t="s">
        <v>42</v>
      </c>
      <c r="E502" s="9" t="s">
        <v>43</v>
      </c>
      <c r="F502" s="9" t="s">
        <v>484</v>
      </c>
      <c r="G502" s="9" t="s">
        <v>485</v>
      </c>
      <c r="H502" s="9" t="s">
        <v>495</v>
      </c>
      <c r="I502" s="10">
        <v>0</v>
      </c>
      <c r="J502" s="10">
        <v>0</v>
      </c>
      <c r="K502" s="10">
        <v>0</v>
      </c>
      <c r="L502" s="10">
        <v>151.53700000000001</v>
      </c>
      <c r="M502" s="10">
        <v>339952.48</v>
      </c>
      <c r="N502" s="10">
        <v>0</v>
      </c>
      <c r="O502" s="10">
        <v>0</v>
      </c>
      <c r="P502" s="10">
        <v>-151.53700000000001</v>
      </c>
      <c r="Q502" s="10">
        <v>-85131.475179999994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0</v>
      </c>
      <c r="AQ502" s="10">
        <v>0</v>
      </c>
      <c r="AR502" s="10">
        <v>0</v>
      </c>
      <c r="AS502" s="10">
        <v>2243.36283185</v>
      </c>
      <c r="AT502" s="10">
        <v>0</v>
      </c>
      <c r="AU502" s="10">
        <v>-254821.00482</v>
      </c>
    </row>
    <row r="503" spans="1:47">
      <c r="A503" s="9">
        <v>501</v>
      </c>
      <c r="B503" s="9" t="s">
        <v>40</v>
      </c>
      <c r="C503" s="9" t="s">
        <v>41</v>
      </c>
      <c r="D503" s="9" t="s">
        <v>42</v>
      </c>
      <c r="E503" s="9" t="s">
        <v>43</v>
      </c>
      <c r="F503" s="9" t="s">
        <v>484</v>
      </c>
      <c r="G503" s="9" t="s">
        <v>485</v>
      </c>
      <c r="H503" s="9" t="s">
        <v>496</v>
      </c>
      <c r="I503" s="10">
        <v>0</v>
      </c>
      <c r="J503" s="10">
        <v>0</v>
      </c>
      <c r="K503" s="10">
        <v>0</v>
      </c>
      <c r="L503" s="10">
        <v>102.59399999999999</v>
      </c>
      <c r="M503" s="10">
        <v>230155.56</v>
      </c>
      <c r="N503" s="10">
        <v>0</v>
      </c>
      <c r="O503" s="10">
        <v>0</v>
      </c>
      <c r="P503" s="10">
        <v>-102.59399999999999</v>
      </c>
      <c r="Q503" s="10">
        <v>-200227.41965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s="10">
        <v>0</v>
      </c>
      <c r="AP503" s="10">
        <v>0</v>
      </c>
      <c r="AQ503" s="10">
        <v>0</v>
      </c>
      <c r="AR503" s="10">
        <v>0</v>
      </c>
      <c r="AS503" s="10">
        <v>2243.36283185</v>
      </c>
      <c r="AT503" s="10">
        <v>0</v>
      </c>
      <c r="AU503" s="10">
        <v>-29928.140350000001</v>
      </c>
    </row>
    <row r="504" spans="1:47">
      <c r="A504" s="9">
        <v>502</v>
      </c>
      <c r="B504" s="9" t="s">
        <v>40</v>
      </c>
      <c r="C504" s="9" t="s">
        <v>41</v>
      </c>
      <c r="D504" s="9" t="s">
        <v>42</v>
      </c>
      <c r="E504" s="9" t="s">
        <v>43</v>
      </c>
      <c r="F504" s="9" t="s">
        <v>484</v>
      </c>
      <c r="G504" s="9" t="s">
        <v>485</v>
      </c>
      <c r="H504" s="9" t="s">
        <v>497</v>
      </c>
      <c r="I504" s="10">
        <v>0</v>
      </c>
      <c r="J504" s="10">
        <v>0</v>
      </c>
      <c r="K504" s="10">
        <v>0</v>
      </c>
      <c r="L504" s="10">
        <v>99.918000000000006</v>
      </c>
      <c r="M504" s="10">
        <v>224152.32000000001</v>
      </c>
      <c r="N504" s="10">
        <v>0</v>
      </c>
      <c r="O504" s="10">
        <v>0</v>
      </c>
      <c r="P504" s="10">
        <v>-99.918000000000006</v>
      </c>
      <c r="Q504" s="10">
        <v>-62981.771659999999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0</v>
      </c>
      <c r="AM504" s="10">
        <v>0</v>
      </c>
      <c r="AN504" s="10">
        <v>0</v>
      </c>
      <c r="AO504" s="10">
        <v>0</v>
      </c>
      <c r="AP504" s="10">
        <v>0</v>
      </c>
      <c r="AQ504" s="10">
        <v>0</v>
      </c>
      <c r="AR504" s="10">
        <v>0</v>
      </c>
      <c r="AS504" s="10">
        <v>2243.36283185</v>
      </c>
      <c r="AT504" s="10">
        <v>0</v>
      </c>
      <c r="AU504" s="10">
        <v>-161170.54834000001</v>
      </c>
    </row>
    <row r="505" spans="1:47">
      <c r="A505" s="9">
        <v>503</v>
      </c>
      <c r="B505" s="9" t="s">
        <v>40</v>
      </c>
      <c r="C505" s="9" t="s">
        <v>41</v>
      </c>
      <c r="D505" s="9" t="s">
        <v>42</v>
      </c>
      <c r="E505" s="9" t="s">
        <v>43</v>
      </c>
      <c r="F505" s="9" t="s">
        <v>484</v>
      </c>
      <c r="G505" s="9" t="s">
        <v>485</v>
      </c>
      <c r="H505" s="9" t="s">
        <v>498</v>
      </c>
      <c r="I505" s="10">
        <v>0</v>
      </c>
      <c r="J505" s="10">
        <v>0</v>
      </c>
      <c r="K505" s="10">
        <v>0</v>
      </c>
      <c r="L505" s="10">
        <v>106.23099999999999</v>
      </c>
      <c r="M505" s="10">
        <v>238314.68</v>
      </c>
      <c r="N505" s="10">
        <v>0</v>
      </c>
      <c r="O505" s="10">
        <v>0</v>
      </c>
      <c r="P505" s="10">
        <v>-106.23099999999999</v>
      </c>
      <c r="Q505" s="10">
        <v>-238314.68002999999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s="10">
        <v>0</v>
      </c>
      <c r="AP505" s="10">
        <v>0</v>
      </c>
      <c r="AQ505" s="10">
        <v>0</v>
      </c>
      <c r="AR505" s="10">
        <v>0</v>
      </c>
      <c r="AS505" s="10">
        <v>2243.36283185</v>
      </c>
      <c r="AT505" s="10">
        <v>0</v>
      </c>
      <c r="AU505" s="10">
        <v>3.0000000000000001E-5</v>
      </c>
    </row>
    <row r="506" spans="1:47">
      <c r="A506" s="9">
        <v>504</v>
      </c>
      <c r="B506" s="9" t="s">
        <v>40</v>
      </c>
      <c r="C506" s="9" t="s">
        <v>41</v>
      </c>
      <c r="D506" s="9" t="s">
        <v>42</v>
      </c>
      <c r="E506" s="9" t="s">
        <v>43</v>
      </c>
      <c r="F506" s="9" t="s">
        <v>484</v>
      </c>
      <c r="G506" s="9" t="s">
        <v>485</v>
      </c>
      <c r="H506" s="9" t="s">
        <v>499</v>
      </c>
      <c r="I506" s="10">
        <v>0</v>
      </c>
      <c r="J506" s="10">
        <v>0</v>
      </c>
      <c r="K506" s="10">
        <v>0</v>
      </c>
      <c r="L506" s="10">
        <v>254.76499999999999</v>
      </c>
      <c r="M506" s="10">
        <v>573311.68000000005</v>
      </c>
      <c r="N506" s="10">
        <v>0</v>
      </c>
      <c r="O506" s="10">
        <v>0</v>
      </c>
      <c r="P506" s="10">
        <v>-254.76499999999999</v>
      </c>
      <c r="Q506" s="10">
        <v>-293635.08746000001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0</v>
      </c>
      <c r="AL506" s="10">
        <v>0</v>
      </c>
      <c r="AM506" s="10">
        <v>0</v>
      </c>
      <c r="AN506" s="10">
        <v>0</v>
      </c>
      <c r="AO506" s="10">
        <v>0</v>
      </c>
      <c r="AP506" s="10">
        <v>0</v>
      </c>
      <c r="AQ506" s="10">
        <v>0</v>
      </c>
      <c r="AR506" s="10">
        <v>0</v>
      </c>
      <c r="AS506" s="10">
        <v>2250.35494274756</v>
      </c>
      <c r="AT506" s="10">
        <v>0</v>
      </c>
      <c r="AU506" s="10">
        <v>-279676.59253999998</v>
      </c>
    </row>
    <row r="507" spans="1:47">
      <c r="A507" s="9">
        <v>505</v>
      </c>
      <c r="B507" s="9" t="s">
        <v>40</v>
      </c>
      <c r="C507" s="9" t="s">
        <v>41</v>
      </c>
      <c r="D507" s="9" t="s">
        <v>42</v>
      </c>
      <c r="E507" s="9" t="s">
        <v>43</v>
      </c>
      <c r="F507" s="9" t="s">
        <v>484</v>
      </c>
      <c r="G507" s="9" t="s">
        <v>485</v>
      </c>
      <c r="H507" s="9" t="s">
        <v>500</v>
      </c>
      <c r="I507" s="10">
        <v>0</v>
      </c>
      <c r="J507" s="10">
        <v>0</v>
      </c>
      <c r="K507" s="10">
        <v>0</v>
      </c>
      <c r="L507" s="10">
        <v>204.375</v>
      </c>
      <c r="M507" s="10">
        <v>467993.07</v>
      </c>
      <c r="N507" s="10">
        <v>0</v>
      </c>
      <c r="O507" s="10">
        <v>0</v>
      </c>
      <c r="P507" s="10">
        <v>-204.375</v>
      </c>
      <c r="Q507" s="10">
        <v>-79812.472540000002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0</v>
      </c>
      <c r="AS507" s="10">
        <v>2289.8743741641401</v>
      </c>
      <c r="AT507" s="10">
        <v>0</v>
      </c>
      <c r="AU507" s="10">
        <v>-388180.59746000002</v>
      </c>
    </row>
    <row r="508" spans="1:47">
      <c r="A508" s="9">
        <v>506</v>
      </c>
      <c r="B508" s="9" t="s">
        <v>40</v>
      </c>
      <c r="C508" s="9" t="s">
        <v>41</v>
      </c>
      <c r="D508" s="9" t="s">
        <v>42</v>
      </c>
      <c r="E508" s="9" t="s">
        <v>43</v>
      </c>
      <c r="F508" s="9" t="s">
        <v>484</v>
      </c>
      <c r="G508" s="9" t="s">
        <v>485</v>
      </c>
      <c r="H508" s="9" t="s">
        <v>501</v>
      </c>
      <c r="I508" s="10">
        <v>0</v>
      </c>
      <c r="J508" s="10">
        <v>0</v>
      </c>
      <c r="K508" s="10">
        <v>0</v>
      </c>
      <c r="L508" s="10">
        <v>52.078000000000003</v>
      </c>
      <c r="M508" s="10">
        <v>120977.65</v>
      </c>
      <c r="N508" s="10">
        <v>0</v>
      </c>
      <c r="O508" s="10">
        <v>0</v>
      </c>
      <c r="P508" s="10">
        <v>-94.765000000000001</v>
      </c>
      <c r="Q508" s="10">
        <v>0</v>
      </c>
      <c r="R508" s="10">
        <v>42.686999999999998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2323.0088495499999</v>
      </c>
      <c r="AT508" s="10">
        <v>0</v>
      </c>
      <c r="AU508" s="10">
        <v>-120977.65</v>
      </c>
    </row>
    <row r="509" spans="1:47">
      <c r="A509" s="9">
        <v>507</v>
      </c>
      <c r="B509" s="9" t="s">
        <v>40</v>
      </c>
      <c r="C509" s="9" t="s">
        <v>41</v>
      </c>
      <c r="D509" s="9" t="s">
        <v>42</v>
      </c>
      <c r="E509" s="9" t="s">
        <v>43</v>
      </c>
      <c r="F509" s="9" t="s">
        <v>484</v>
      </c>
      <c r="G509" s="9" t="s">
        <v>485</v>
      </c>
      <c r="H509" s="9" t="s">
        <v>502</v>
      </c>
      <c r="I509" s="10">
        <v>0</v>
      </c>
      <c r="J509" s="10">
        <v>0</v>
      </c>
      <c r="K509" s="10">
        <v>0</v>
      </c>
      <c r="L509" s="10">
        <v>50.203000000000003</v>
      </c>
      <c r="M509" s="10">
        <v>0</v>
      </c>
      <c r="N509" s="10">
        <v>0</v>
      </c>
      <c r="O509" s="10">
        <v>0</v>
      </c>
      <c r="P509" s="10">
        <v>-100.40600000000001</v>
      </c>
      <c r="Q509" s="10">
        <v>0</v>
      </c>
      <c r="R509" s="10">
        <v>50.203000000000003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s="10">
        <v>0</v>
      </c>
      <c r="AP509" s="10">
        <v>0</v>
      </c>
      <c r="AQ509" s="10">
        <v>0</v>
      </c>
      <c r="AR509" s="10">
        <v>0</v>
      </c>
      <c r="AS509" s="10">
        <v>2393.8053097299999</v>
      </c>
      <c r="AT509" s="10">
        <v>0</v>
      </c>
      <c r="AU509" s="10">
        <v>0</v>
      </c>
    </row>
    <row r="510" spans="1:47">
      <c r="A510" s="9">
        <v>508</v>
      </c>
      <c r="B510" s="9" t="s">
        <v>40</v>
      </c>
      <c r="C510" s="9" t="s">
        <v>54</v>
      </c>
      <c r="D510" s="9" t="s">
        <v>55</v>
      </c>
      <c r="E510" s="9" t="s">
        <v>43</v>
      </c>
      <c r="F510" s="9" t="s">
        <v>484</v>
      </c>
      <c r="G510" s="9" t="s">
        <v>485</v>
      </c>
      <c r="H510" s="9" t="s">
        <v>503</v>
      </c>
      <c r="I510" s="10">
        <v>32.994</v>
      </c>
      <c r="J510" s="10">
        <v>2389.9037690380001</v>
      </c>
      <c r="K510" s="10">
        <v>78852.484955639695</v>
      </c>
      <c r="L510" s="10">
        <v>0</v>
      </c>
      <c r="M510" s="10">
        <v>0</v>
      </c>
      <c r="N510" s="10">
        <v>0</v>
      </c>
      <c r="O510" s="10">
        <v>0</v>
      </c>
      <c r="P510" s="10">
        <v>-65.988</v>
      </c>
      <c r="Q510" s="10">
        <v>-154143.97096000001</v>
      </c>
      <c r="R510" s="10">
        <v>32.994</v>
      </c>
      <c r="S510" s="10">
        <v>76907.343739999997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2389.9037690380001</v>
      </c>
      <c r="AT510" s="10">
        <v>0</v>
      </c>
      <c r="AU510" s="10">
        <v>-1615.85773563977</v>
      </c>
    </row>
    <row r="511" spans="1:47">
      <c r="A511" s="9">
        <v>509</v>
      </c>
      <c r="B511" s="9" t="s">
        <v>40</v>
      </c>
      <c r="C511" s="9" t="s">
        <v>54</v>
      </c>
      <c r="D511" s="9" t="s">
        <v>55</v>
      </c>
      <c r="E511" s="9" t="s">
        <v>43</v>
      </c>
      <c r="F511" s="9" t="s">
        <v>484</v>
      </c>
      <c r="G511" s="9" t="s">
        <v>485</v>
      </c>
      <c r="H511" s="9" t="s">
        <v>56</v>
      </c>
      <c r="I511" s="10">
        <v>8.8059999999999992</v>
      </c>
      <c r="J511" s="10">
        <v>2391.6609594749998</v>
      </c>
      <c r="K511" s="10">
        <v>21060.966409136799</v>
      </c>
      <c r="L511" s="10">
        <v>0</v>
      </c>
      <c r="M511" s="10">
        <v>0</v>
      </c>
      <c r="N511" s="10">
        <v>0</v>
      </c>
      <c r="O511" s="10">
        <v>0</v>
      </c>
      <c r="P511" s="10">
        <v>-17.611999999999998</v>
      </c>
      <c r="Q511" s="10">
        <v>-41140.565199999997</v>
      </c>
      <c r="R511" s="10">
        <v>8.8059999999999992</v>
      </c>
      <c r="S511" s="10">
        <v>20526.340209999998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2391.6609594749998</v>
      </c>
      <c r="AT511" s="10">
        <v>0</v>
      </c>
      <c r="AU511" s="10">
        <v>-446.74141913685003</v>
      </c>
    </row>
    <row r="512" spans="1:47">
      <c r="A512" s="9">
        <v>510</v>
      </c>
      <c r="B512" s="9" t="s">
        <v>40</v>
      </c>
      <c r="C512" s="9" t="s">
        <v>54</v>
      </c>
      <c r="D512" s="9" t="s">
        <v>55</v>
      </c>
      <c r="E512" s="9" t="s">
        <v>43</v>
      </c>
      <c r="F512" s="9" t="s">
        <v>484</v>
      </c>
      <c r="G512" s="9" t="s">
        <v>485</v>
      </c>
      <c r="H512" s="9" t="s">
        <v>504</v>
      </c>
      <c r="I512" s="10">
        <v>0</v>
      </c>
      <c r="J512" s="10">
        <v>0</v>
      </c>
      <c r="K512" s="10">
        <v>0</v>
      </c>
      <c r="L512" s="10">
        <v>38.94</v>
      </c>
      <c r="M512" s="10">
        <v>91009.33</v>
      </c>
      <c r="N512" s="10">
        <v>0</v>
      </c>
      <c r="O512" s="10">
        <v>0</v>
      </c>
      <c r="P512" s="10">
        <v>-77.88</v>
      </c>
      <c r="Q512" s="10">
        <v>-181922.96264000001</v>
      </c>
      <c r="R512" s="10">
        <v>38.94</v>
      </c>
      <c r="S512" s="10">
        <v>90767.168739999994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0</v>
      </c>
      <c r="AJ512" s="10">
        <v>0</v>
      </c>
      <c r="AK512" s="10">
        <v>0</v>
      </c>
      <c r="AL512" s="10">
        <v>0</v>
      </c>
      <c r="AM512" s="10">
        <v>0</v>
      </c>
      <c r="AN512" s="10">
        <v>0</v>
      </c>
      <c r="AO512" s="10">
        <v>0</v>
      </c>
      <c r="AP512" s="10">
        <v>0</v>
      </c>
      <c r="AQ512" s="10">
        <v>0</v>
      </c>
      <c r="AR512" s="10">
        <v>0</v>
      </c>
      <c r="AS512" s="10">
        <v>2337.1681415899998</v>
      </c>
      <c r="AT512" s="10">
        <v>0</v>
      </c>
      <c r="AU512" s="10">
        <v>146.4639</v>
      </c>
    </row>
    <row r="513" spans="1:47">
      <c r="A513" s="9">
        <v>511</v>
      </c>
      <c r="B513" s="9" t="s">
        <v>40</v>
      </c>
      <c r="C513" s="9" t="s">
        <v>54</v>
      </c>
      <c r="D513" s="9" t="s">
        <v>55</v>
      </c>
      <c r="E513" s="9" t="s">
        <v>43</v>
      </c>
      <c r="F513" s="9" t="s">
        <v>484</v>
      </c>
      <c r="G513" s="9" t="s">
        <v>485</v>
      </c>
      <c r="H513" s="9" t="s">
        <v>505</v>
      </c>
      <c r="I513" s="10">
        <v>0</v>
      </c>
      <c r="J513" s="10">
        <v>0</v>
      </c>
      <c r="K513" s="10">
        <v>0</v>
      </c>
      <c r="L513" s="10">
        <v>49.984000000000002</v>
      </c>
      <c r="M513" s="10">
        <v>117926.85</v>
      </c>
      <c r="N513" s="10">
        <v>0</v>
      </c>
      <c r="O513" s="10">
        <v>0</v>
      </c>
      <c r="P513" s="10">
        <v>-99.968000000000004</v>
      </c>
      <c r="Q513" s="10">
        <v>-233519.19271999999</v>
      </c>
      <c r="R513" s="10">
        <v>49.984000000000002</v>
      </c>
      <c r="S513" s="10">
        <v>116510.17366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0</v>
      </c>
      <c r="AL513" s="10">
        <v>0</v>
      </c>
      <c r="AM513" s="10">
        <v>0</v>
      </c>
      <c r="AN513" s="10">
        <v>0</v>
      </c>
      <c r="AO513" s="10">
        <v>0</v>
      </c>
      <c r="AP513" s="10">
        <v>0</v>
      </c>
      <c r="AQ513" s="10">
        <v>0</v>
      </c>
      <c r="AR513" s="10">
        <v>0</v>
      </c>
      <c r="AS513" s="10">
        <v>2359.2920353899999</v>
      </c>
      <c r="AT513" s="10">
        <v>0</v>
      </c>
      <c r="AU513" s="10">
        <v>-917.83094000000006</v>
      </c>
    </row>
    <row r="514" spans="1:47">
      <c r="A514" s="9">
        <v>512</v>
      </c>
      <c r="B514" s="9" t="s">
        <v>40</v>
      </c>
      <c r="C514" s="9" t="s">
        <v>54</v>
      </c>
      <c r="D514" s="9" t="s">
        <v>55</v>
      </c>
      <c r="E514" s="9" t="s">
        <v>43</v>
      </c>
      <c r="F514" s="9" t="s">
        <v>484</v>
      </c>
      <c r="G514" s="9" t="s">
        <v>485</v>
      </c>
      <c r="H514" s="9" t="s">
        <v>506</v>
      </c>
      <c r="I514" s="10">
        <v>0</v>
      </c>
      <c r="J514" s="10">
        <v>0</v>
      </c>
      <c r="K514" s="10">
        <v>0</v>
      </c>
      <c r="L514" s="10">
        <v>293.92</v>
      </c>
      <c r="M514" s="10">
        <v>678217.03</v>
      </c>
      <c r="N514" s="10">
        <v>0</v>
      </c>
      <c r="O514" s="10">
        <v>0</v>
      </c>
      <c r="P514" s="10">
        <v>-374.09100000000001</v>
      </c>
      <c r="Q514" s="10">
        <v>-775751.91237999999</v>
      </c>
      <c r="R514" s="10">
        <v>80.171000000000006</v>
      </c>
      <c r="S514" s="10">
        <v>186874.54250000001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0</v>
      </c>
      <c r="AP514" s="10">
        <v>0</v>
      </c>
      <c r="AQ514" s="10">
        <v>0</v>
      </c>
      <c r="AR514" s="10">
        <v>0</v>
      </c>
      <c r="AS514" s="10">
        <v>2307.4885526571502</v>
      </c>
      <c r="AT514" s="10">
        <v>0</v>
      </c>
      <c r="AU514" s="10">
        <v>-89339.66012</v>
      </c>
    </row>
    <row r="515" spans="1:47">
      <c r="A515" s="9">
        <v>513</v>
      </c>
      <c r="B515" s="9" t="s">
        <v>40</v>
      </c>
      <c r="C515" s="9" t="s">
        <v>54</v>
      </c>
      <c r="D515" s="9" t="s">
        <v>55</v>
      </c>
      <c r="E515" s="9" t="s">
        <v>43</v>
      </c>
      <c r="F515" s="9" t="s">
        <v>484</v>
      </c>
      <c r="G515" s="9" t="s">
        <v>485</v>
      </c>
      <c r="H515" s="9" t="s">
        <v>507</v>
      </c>
      <c r="I515" s="10">
        <v>0</v>
      </c>
      <c r="J515" s="10">
        <v>0</v>
      </c>
      <c r="K515" s="10">
        <v>0</v>
      </c>
      <c r="L515" s="10">
        <v>39.880000000000003</v>
      </c>
      <c r="M515" s="10">
        <v>90700.53</v>
      </c>
      <c r="N515" s="10">
        <v>0</v>
      </c>
      <c r="O515" s="10">
        <v>0</v>
      </c>
      <c r="P515" s="10">
        <v>-79.760000000000005</v>
      </c>
      <c r="Q515" s="10">
        <v>-142398.55444000001</v>
      </c>
      <c r="R515" s="10">
        <v>39.880000000000003</v>
      </c>
      <c r="S515" s="10">
        <v>92958.261150000006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0">
        <v>0</v>
      </c>
      <c r="AP515" s="10">
        <v>0</v>
      </c>
      <c r="AQ515" s="10">
        <v>0</v>
      </c>
      <c r="AR515" s="10">
        <v>0</v>
      </c>
      <c r="AS515" s="10">
        <v>2274.33628318</v>
      </c>
      <c r="AT515" s="10">
        <v>0</v>
      </c>
      <c r="AU515" s="10">
        <v>-41260.236709999997</v>
      </c>
    </row>
    <row r="516" spans="1:47">
      <c r="A516" s="9">
        <v>514</v>
      </c>
      <c r="B516" s="9" t="s">
        <v>40</v>
      </c>
      <c r="C516" s="9" t="s">
        <v>54</v>
      </c>
      <c r="D516" s="9" t="s">
        <v>55</v>
      </c>
      <c r="E516" s="9" t="s">
        <v>43</v>
      </c>
      <c r="F516" s="9" t="s">
        <v>484</v>
      </c>
      <c r="G516" s="9" t="s">
        <v>485</v>
      </c>
      <c r="H516" s="9" t="s">
        <v>508</v>
      </c>
      <c r="I516" s="10">
        <v>0</v>
      </c>
      <c r="J516" s="10">
        <v>0</v>
      </c>
      <c r="K516" s="10">
        <v>0</v>
      </c>
      <c r="L516" s="10">
        <v>39.78</v>
      </c>
      <c r="M516" s="10">
        <v>92972.55</v>
      </c>
      <c r="N516" s="10">
        <v>0</v>
      </c>
      <c r="O516" s="10">
        <v>0</v>
      </c>
      <c r="P516" s="10">
        <v>-39.78</v>
      </c>
      <c r="Q516" s="10">
        <v>-93122.174660000004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2337.1681415899998</v>
      </c>
      <c r="AT516" s="10">
        <v>0</v>
      </c>
      <c r="AU516" s="10">
        <v>149.62466000000001</v>
      </c>
    </row>
    <row r="517" spans="1:47">
      <c r="A517" s="9">
        <v>515</v>
      </c>
      <c r="B517" s="9" t="s">
        <v>40</v>
      </c>
      <c r="C517" s="9" t="s">
        <v>54</v>
      </c>
      <c r="D517" s="9" t="s">
        <v>55</v>
      </c>
      <c r="E517" s="9" t="s">
        <v>43</v>
      </c>
      <c r="F517" s="9" t="s">
        <v>484</v>
      </c>
      <c r="G517" s="9" t="s">
        <v>485</v>
      </c>
      <c r="H517" s="9" t="s">
        <v>509</v>
      </c>
      <c r="I517" s="10">
        <v>0</v>
      </c>
      <c r="J517" s="10">
        <v>0</v>
      </c>
      <c r="K517" s="10">
        <v>0</v>
      </c>
      <c r="L517" s="10">
        <v>200.94</v>
      </c>
      <c r="M517" s="10">
        <v>455226.9</v>
      </c>
      <c r="N517" s="10">
        <v>-200.94</v>
      </c>
      <c r="O517" s="10">
        <v>-455226.9</v>
      </c>
      <c r="P517" s="10">
        <v>-200.94</v>
      </c>
      <c r="Q517" s="10">
        <v>-157170.49176</v>
      </c>
      <c r="R517" s="10">
        <v>200.94</v>
      </c>
      <c r="S517" s="10">
        <v>455123.00245999999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0</v>
      </c>
      <c r="AQ517" s="10">
        <v>0</v>
      </c>
      <c r="AR517" s="10">
        <v>0</v>
      </c>
      <c r="AS517" s="10">
        <v>2265.48672566</v>
      </c>
      <c r="AT517" s="10">
        <v>0</v>
      </c>
      <c r="AU517" s="10">
        <v>-297952.51069999998</v>
      </c>
    </row>
    <row r="518" spans="1:47">
      <c r="A518" s="9">
        <v>516</v>
      </c>
      <c r="B518" s="9" t="s">
        <v>40</v>
      </c>
      <c r="C518" s="9" t="s">
        <v>54</v>
      </c>
      <c r="D518" s="9" t="s">
        <v>55</v>
      </c>
      <c r="E518" s="9" t="s">
        <v>43</v>
      </c>
      <c r="F518" s="9" t="s">
        <v>484</v>
      </c>
      <c r="G518" s="9" t="s">
        <v>485</v>
      </c>
      <c r="H518" s="9" t="s">
        <v>510</v>
      </c>
      <c r="I518" s="10">
        <v>0</v>
      </c>
      <c r="J518" s="10">
        <v>0</v>
      </c>
      <c r="K518" s="10">
        <v>0</v>
      </c>
      <c r="L518" s="10">
        <v>200.94</v>
      </c>
      <c r="M518" s="10">
        <v>455226.9</v>
      </c>
      <c r="N518" s="10">
        <v>0</v>
      </c>
      <c r="O518" s="10">
        <v>0</v>
      </c>
      <c r="P518" s="10">
        <v>-200.94</v>
      </c>
      <c r="Q518" s="10">
        <v>-455226.9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s="10">
        <v>0</v>
      </c>
      <c r="AP518" s="10">
        <v>0</v>
      </c>
      <c r="AQ518" s="10">
        <v>0</v>
      </c>
      <c r="AR518" s="10">
        <v>0</v>
      </c>
      <c r="AS518" s="10">
        <v>2265.48672566</v>
      </c>
      <c r="AT518" s="10">
        <v>0</v>
      </c>
      <c r="AU518" s="10">
        <v>0</v>
      </c>
    </row>
    <row r="519" spans="1:47">
      <c r="A519" s="9">
        <v>517</v>
      </c>
      <c r="B519" s="9" t="s">
        <v>40</v>
      </c>
      <c r="C519" s="9" t="s">
        <v>54</v>
      </c>
      <c r="D519" s="9" t="s">
        <v>55</v>
      </c>
      <c r="E519" s="9" t="s">
        <v>43</v>
      </c>
      <c r="F519" s="9" t="s">
        <v>484</v>
      </c>
      <c r="G519" s="9" t="s">
        <v>485</v>
      </c>
      <c r="H519" s="9" t="s">
        <v>511</v>
      </c>
      <c r="I519" s="10">
        <v>0</v>
      </c>
      <c r="J519" s="10">
        <v>0</v>
      </c>
      <c r="K519" s="10">
        <v>0</v>
      </c>
      <c r="L519" s="10">
        <v>359.09</v>
      </c>
      <c r="M519" s="10">
        <v>819869.2</v>
      </c>
      <c r="N519" s="10">
        <v>0</v>
      </c>
      <c r="O519" s="10">
        <v>0</v>
      </c>
      <c r="P519" s="10">
        <v>-359.09</v>
      </c>
      <c r="Q519" s="10">
        <v>-659576.09629999998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0</v>
      </c>
      <c r="AQ519" s="10">
        <v>0</v>
      </c>
      <c r="AR519" s="10">
        <v>0</v>
      </c>
      <c r="AS519" s="10">
        <v>2283.1858407</v>
      </c>
      <c r="AT519" s="10">
        <v>0</v>
      </c>
      <c r="AU519" s="10">
        <v>-160293.10370000001</v>
      </c>
    </row>
    <row r="520" spans="1:47">
      <c r="A520" s="9">
        <v>518</v>
      </c>
      <c r="B520" s="9" t="s">
        <v>40</v>
      </c>
      <c r="C520" s="9" t="s">
        <v>54</v>
      </c>
      <c r="D520" s="9" t="s">
        <v>55</v>
      </c>
      <c r="E520" s="9" t="s">
        <v>43</v>
      </c>
      <c r="F520" s="9" t="s">
        <v>484</v>
      </c>
      <c r="G520" s="9" t="s">
        <v>485</v>
      </c>
      <c r="H520" s="9" t="s">
        <v>512</v>
      </c>
      <c r="I520" s="10">
        <v>0</v>
      </c>
      <c r="J520" s="10">
        <v>0</v>
      </c>
      <c r="K520" s="10">
        <v>0</v>
      </c>
      <c r="L520" s="10">
        <v>109.44</v>
      </c>
      <c r="M520" s="10">
        <v>247934.87</v>
      </c>
      <c r="N520" s="10">
        <v>0</v>
      </c>
      <c r="O520" s="10">
        <v>0</v>
      </c>
      <c r="P520" s="10">
        <v>-109.44</v>
      </c>
      <c r="Q520" s="10">
        <v>-76433.427280000004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0</v>
      </c>
      <c r="AL520" s="10">
        <v>0</v>
      </c>
      <c r="AM520" s="10">
        <v>0</v>
      </c>
      <c r="AN520" s="10">
        <v>0</v>
      </c>
      <c r="AO520" s="10">
        <v>0</v>
      </c>
      <c r="AP520" s="10">
        <v>0</v>
      </c>
      <c r="AQ520" s="10">
        <v>0</v>
      </c>
      <c r="AR520" s="10">
        <v>0</v>
      </c>
      <c r="AS520" s="10">
        <v>2265.48672566</v>
      </c>
      <c r="AT520" s="10">
        <v>0</v>
      </c>
      <c r="AU520" s="10">
        <v>-171501.44271999999</v>
      </c>
    </row>
    <row r="521" spans="1:47">
      <c r="A521" s="9">
        <v>519</v>
      </c>
      <c r="B521" s="9" t="s">
        <v>40</v>
      </c>
      <c r="C521" s="9" t="s">
        <v>54</v>
      </c>
      <c r="D521" s="9" t="s">
        <v>55</v>
      </c>
      <c r="E521" s="9" t="s">
        <v>43</v>
      </c>
      <c r="F521" s="9" t="s">
        <v>484</v>
      </c>
      <c r="G521" s="9" t="s">
        <v>485</v>
      </c>
      <c r="H521" s="9" t="s">
        <v>513</v>
      </c>
      <c r="I521" s="10">
        <v>0</v>
      </c>
      <c r="J521" s="10">
        <v>0</v>
      </c>
      <c r="K521" s="10">
        <v>0</v>
      </c>
      <c r="L521" s="10">
        <v>45.4</v>
      </c>
      <c r="M521" s="10">
        <v>103254.87</v>
      </c>
      <c r="N521" s="10">
        <v>0</v>
      </c>
      <c r="O521" s="10">
        <v>0</v>
      </c>
      <c r="P521" s="10">
        <v>-45.4</v>
      </c>
      <c r="Q521" s="10">
        <v>-31707.580399999999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0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0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s="10">
        <v>0</v>
      </c>
      <c r="AP521" s="10">
        <v>0</v>
      </c>
      <c r="AQ521" s="10">
        <v>0</v>
      </c>
      <c r="AR521" s="10">
        <v>0</v>
      </c>
      <c r="AS521" s="10">
        <v>2274.33628318</v>
      </c>
      <c r="AT521" s="10">
        <v>0</v>
      </c>
      <c r="AU521" s="10">
        <v>-71547.289600000004</v>
      </c>
    </row>
    <row r="522" spans="1:47">
      <c r="A522" s="9">
        <v>520</v>
      </c>
      <c r="B522" s="9" t="s">
        <v>40</v>
      </c>
      <c r="C522" s="9" t="s">
        <v>54</v>
      </c>
      <c r="D522" s="9" t="s">
        <v>55</v>
      </c>
      <c r="E522" s="9" t="s">
        <v>43</v>
      </c>
      <c r="F522" s="9" t="s">
        <v>484</v>
      </c>
      <c r="G522" s="9" t="s">
        <v>485</v>
      </c>
      <c r="H522" s="9" t="s">
        <v>514</v>
      </c>
      <c r="I522" s="10">
        <v>0</v>
      </c>
      <c r="J522" s="10">
        <v>0</v>
      </c>
      <c r="K522" s="10">
        <v>0</v>
      </c>
      <c r="L522" s="10">
        <v>37.200000000000003</v>
      </c>
      <c r="M522" s="10">
        <v>84276.11</v>
      </c>
      <c r="N522" s="10">
        <v>0</v>
      </c>
      <c r="O522" s="10">
        <v>0</v>
      </c>
      <c r="P522" s="10">
        <v>-37.200000000000003</v>
      </c>
      <c r="Q522" s="10">
        <v>-25980.66059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0</v>
      </c>
      <c r="AQ522" s="10">
        <v>0</v>
      </c>
      <c r="AR522" s="10">
        <v>0</v>
      </c>
      <c r="AS522" s="10">
        <v>2265.48672566</v>
      </c>
      <c r="AT522" s="10">
        <v>0</v>
      </c>
      <c r="AU522" s="10">
        <v>-58295.449410000001</v>
      </c>
    </row>
    <row r="523" spans="1:47">
      <c r="A523" s="9">
        <v>521</v>
      </c>
      <c r="B523" s="9" t="s">
        <v>40</v>
      </c>
      <c r="C523" s="9" t="s">
        <v>54</v>
      </c>
      <c r="D523" s="9" t="s">
        <v>55</v>
      </c>
      <c r="E523" s="9" t="s">
        <v>43</v>
      </c>
      <c r="F523" s="9" t="s">
        <v>484</v>
      </c>
      <c r="G523" s="9" t="s">
        <v>485</v>
      </c>
      <c r="H523" s="9" t="s">
        <v>515</v>
      </c>
      <c r="I523" s="10">
        <v>0</v>
      </c>
      <c r="J523" s="10">
        <v>0</v>
      </c>
      <c r="K523" s="10">
        <v>0</v>
      </c>
      <c r="L523" s="10">
        <v>42.04</v>
      </c>
      <c r="M523" s="10">
        <v>96699.51</v>
      </c>
      <c r="N523" s="10">
        <v>0</v>
      </c>
      <c r="O523" s="10">
        <v>0</v>
      </c>
      <c r="P523" s="10">
        <v>-42.04</v>
      </c>
      <c r="Q523" s="10">
        <v>-55744.35254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s="10">
        <v>0</v>
      </c>
      <c r="AP523" s="10">
        <v>0</v>
      </c>
      <c r="AQ523" s="10">
        <v>0</v>
      </c>
      <c r="AR523" s="10">
        <v>0</v>
      </c>
      <c r="AS523" s="10">
        <v>2300.1785067687802</v>
      </c>
      <c r="AT523" s="10">
        <v>0</v>
      </c>
      <c r="AU523" s="10">
        <v>-40955.157460000002</v>
      </c>
    </row>
    <row r="524" spans="1:47">
      <c r="A524" s="9">
        <v>522</v>
      </c>
      <c r="B524" s="9" t="s">
        <v>40</v>
      </c>
      <c r="C524" s="9" t="s">
        <v>54</v>
      </c>
      <c r="D524" s="9" t="s">
        <v>55</v>
      </c>
      <c r="E524" s="9" t="s">
        <v>43</v>
      </c>
      <c r="F524" s="9" t="s">
        <v>484</v>
      </c>
      <c r="G524" s="9" t="s">
        <v>485</v>
      </c>
      <c r="H524" s="9" t="s">
        <v>516</v>
      </c>
      <c r="I524" s="10">
        <v>0</v>
      </c>
      <c r="J524" s="10">
        <v>0</v>
      </c>
      <c r="K524" s="10">
        <v>0</v>
      </c>
      <c r="L524" s="10">
        <v>42.46</v>
      </c>
      <c r="M524" s="10">
        <v>97209.21</v>
      </c>
      <c r="N524" s="10">
        <v>0</v>
      </c>
      <c r="O524" s="10">
        <v>0</v>
      </c>
      <c r="P524" s="10">
        <v>-42.46</v>
      </c>
      <c r="Q524" s="10">
        <v>-58550.258900000001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s="10">
        <v>0</v>
      </c>
      <c r="AP524" s="10">
        <v>0</v>
      </c>
      <c r="AQ524" s="10">
        <v>0</v>
      </c>
      <c r="AR524" s="10">
        <v>0</v>
      </c>
      <c r="AS524" s="10">
        <v>2289.4301351767399</v>
      </c>
      <c r="AT524" s="10">
        <v>0</v>
      </c>
      <c r="AU524" s="10">
        <v>-38658.951099999998</v>
      </c>
    </row>
    <row r="525" spans="1:47">
      <c r="A525" s="9">
        <v>523</v>
      </c>
      <c r="B525" s="9" t="s">
        <v>40</v>
      </c>
      <c r="C525" s="9" t="s">
        <v>54</v>
      </c>
      <c r="D525" s="9" t="s">
        <v>55</v>
      </c>
      <c r="E525" s="9" t="s">
        <v>43</v>
      </c>
      <c r="F525" s="9" t="s">
        <v>484</v>
      </c>
      <c r="G525" s="9" t="s">
        <v>485</v>
      </c>
      <c r="H525" s="9" t="s">
        <v>517</v>
      </c>
      <c r="I525" s="10">
        <v>0</v>
      </c>
      <c r="J525" s="10">
        <v>0</v>
      </c>
      <c r="K525" s="10">
        <v>0</v>
      </c>
      <c r="L525" s="10">
        <v>49.944000000000003</v>
      </c>
      <c r="M525" s="10">
        <v>114694.41</v>
      </c>
      <c r="N525" s="10">
        <v>0</v>
      </c>
      <c r="O525" s="10">
        <v>0</v>
      </c>
      <c r="P525" s="10">
        <v>-49.944000000000003</v>
      </c>
      <c r="Q525" s="10">
        <v>-68870.328089999995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0</v>
      </c>
      <c r="AF525" s="10">
        <v>0</v>
      </c>
      <c r="AG525" s="10">
        <v>0</v>
      </c>
      <c r="AH525" s="10">
        <v>0</v>
      </c>
      <c r="AI525" s="10">
        <v>0</v>
      </c>
      <c r="AJ525" s="10">
        <v>0</v>
      </c>
      <c r="AK525" s="10">
        <v>0</v>
      </c>
      <c r="AL525" s="10">
        <v>0</v>
      </c>
      <c r="AM525" s="10">
        <v>0</v>
      </c>
      <c r="AN525" s="10">
        <v>0</v>
      </c>
      <c r="AO525" s="10">
        <v>0</v>
      </c>
      <c r="AP525" s="10">
        <v>0</v>
      </c>
      <c r="AQ525" s="10">
        <v>0</v>
      </c>
      <c r="AR525" s="10">
        <v>0</v>
      </c>
      <c r="AS525" s="10">
        <v>2296.46017699</v>
      </c>
      <c r="AT525" s="10">
        <v>0</v>
      </c>
      <c r="AU525" s="10">
        <v>-45824.081910000001</v>
      </c>
    </row>
    <row r="526" spans="1:47">
      <c r="A526" s="9">
        <v>524</v>
      </c>
      <c r="B526" s="9" t="s">
        <v>40</v>
      </c>
      <c r="C526" s="9" t="s">
        <v>54</v>
      </c>
      <c r="D526" s="9" t="s">
        <v>55</v>
      </c>
      <c r="E526" s="9" t="s">
        <v>43</v>
      </c>
      <c r="F526" s="9" t="s">
        <v>484</v>
      </c>
      <c r="G526" s="9" t="s">
        <v>485</v>
      </c>
      <c r="H526" s="9" t="s">
        <v>518</v>
      </c>
      <c r="I526" s="10">
        <v>0</v>
      </c>
      <c r="J526" s="10">
        <v>0</v>
      </c>
      <c r="K526" s="10">
        <v>0</v>
      </c>
      <c r="L526" s="10">
        <v>49.944000000000003</v>
      </c>
      <c r="M526" s="10">
        <v>114694.41</v>
      </c>
      <c r="N526" s="10">
        <v>0</v>
      </c>
      <c r="O526" s="10">
        <v>0</v>
      </c>
      <c r="P526" s="10">
        <v>-49.944000000000003</v>
      </c>
      <c r="Q526" s="10">
        <v>-68870.328089999995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0</v>
      </c>
      <c r="AD526" s="10">
        <v>0</v>
      </c>
      <c r="AE526" s="10">
        <v>0</v>
      </c>
      <c r="AF526" s="10">
        <v>0</v>
      </c>
      <c r="AG526" s="10">
        <v>0</v>
      </c>
      <c r="AH526" s="10">
        <v>0</v>
      </c>
      <c r="AI526" s="10">
        <v>0</v>
      </c>
      <c r="AJ526" s="10">
        <v>0</v>
      </c>
      <c r="AK526" s="10">
        <v>0</v>
      </c>
      <c r="AL526" s="10">
        <v>0</v>
      </c>
      <c r="AM526" s="10">
        <v>0</v>
      </c>
      <c r="AN526" s="10">
        <v>0</v>
      </c>
      <c r="AO526" s="10">
        <v>0</v>
      </c>
      <c r="AP526" s="10">
        <v>0</v>
      </c>
      <c r="AQ526" s="10">
        <v>0</v>
      </c>
      <c r="AR526" s="10">
        <v>0</v>
      </c>
      <c r="AS526" s="10">
        <v>2296.46017699</v>
      </c>
      <c r="AT526" s="10">
        <v>0</v>
      </c>
      <c r="AU526" s="10">
        <v>-45824.081910000001</v>
      </c>
    </row>
    <row r="527" spans="1:47">
      <c r="A527" s="9">
        <v>525</v>
      </c>
      <c r="B527" s="9" t="s">
        <v>40</v>
      </c>
      <c r="C527" s="9" t="s">
        <v>54</v>
      </c>
      <c r="D527" s="9" t="s">
        <v>55</v>
      </c>
      <c r="E527" s="9" t="s">
        <v>43</v>
      </c>
      <c r="F527" s="9" t="s">
        <v>484</v>
      </c>
      <c r="G527" s="9" t="s">
        <v>485</v>
      </c>
      <c r="H527" s="9" t="s">
        <v>519</v>
      </c>
      <c r="I527" s="10">
        <v>0</v>
      </c>
      <c r="J527" s="10">
        <v>0</v>
      </c>
      <c r="K527" s="10">
        <v>0</v>
      </c>
      <c r="L527" s="10">
        <v>90.64</v>
      </c>
      <c r="M527" s="10">
        <v>206145.84</v>
      </c>
      <c r="N527" s="10">
        <v>-45.32</v>
      </c>
      <c r="O527" s="10">
        <v>-103072.92</v>
      </c>
      <c r="P527" s="10">
        <v>-90.64</v>
      </c>
      <c r="Q527" s="10">
        <v>-139674.33277000001</v>
      </c>
      <c r="R527" s="10">
        <v>45.32</v>
      </c>
      <c r="S527" s="10">
        <v>103072.92053</v>
      </c>
      <c r="T527" s="10">
        <v>0</v>
      </c>
      <c r="U527" s="10">
        <v>0</v>
      </c>
      <c r="V527" s="10">
        <v>0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0</v>
      </c>
      <c r="AD527" s="10">
        <v>0</v>
      </c>
      <c r="AE527" s="10">
        <v>0</v>
      </c>
      <c r="AF527" s="10">
        <v>0</v>
      </c>
      <c r="AG527" s="10">
        <v>0</v>
      </c>
      <c r="AH527" s="10">
        <v>0</v>
      </c>
      <c r="AI527" s="10">
        <v>0</v>
      </c>
      <c r="AJ527" s="10">
        <v>0</v>
      </c>
      <c r="AK527" s="10">
        <v>0</v>
      </c>
      <c r="AL527" s="10">
        <v>0</v>
      </c>
      <c r="AM527" s="10">
        <v>0</v>
      </c>
      <c r="AN527" s="10">
        <v>0</v>
      </c>
      <c r="AO527" s="10">
        <v>0</v>
      </c>
      <c r="AP527" s="10">
        <v>0</v>
      </c>
      <c r="AQ527" s="10">
        <v>0</v>
      </c>
      <c r="AR527" s="10">
        <v>0</v>
      </c>
      <c r="AS527" s="10">
        <v>2274.33628318</v>
      </c>
      <c r="AT527" s="10">
        <v>0</v>
      </c>
      <c r="AU527" s="10">
        <v>-66471.507759999993</v>
      </c>
    </row>
    <row r="528" spans="1:47">
      <c r="A528" s="9">
        <v>526</v>
      </c>
      <c r="B528" s="9" t="s">
        <v>40</v>
      </c>
      <c r="C528" s="9" t="s">
        <v>54</v>
      </c>
      <c r="D528" s="9" t="s">
        <v>55</v>
      </c>
      <c r="E528" s="9" t="s">
        <v>43</v>
      </c>
      <c r="F528" s="9" t="s">
        <v>484</v>
      </c>
      <c r="G528" s="9" t="s">
        <v>485</v>
      </c>
      <c r="H528" s="9" t="s">
        <v>520</v>
      </c>
      <c r="I528" s="10">
        <v>0</v>
      </c>
      <c r="J528" s="10">
        <v>0</v>
      </c>
      <c r="K528" s="10">
        <v>0</v>
      </c>
      <c r="L528" s="10">
        <v>89.92</v>
      </c>
      <c r="M528" s="10">
        <v>204508.32</v>
      </c>
      <c r="N528" s="10">
        <v>-44.96</v>
      </c>
      <c r="O528" s="10">
        <v>-102254.16</v>
      </c>
      <c r="P528" s="10">
        <v>-89.92</v>
      </c>
      <c r="Q528" s="10">
        <v>-138564.82792000001</v>
      </c>
      <c r="R528" s="10">
        <v>44.96</v>
      </c>
      <c r="S528" s="10">
        <v>102254.15947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2274.33628318</v>
      </c>
      <c r="AT528" s="10">
        <v>0</v>
      </c>
      <c r="AU528" s="10">
        <v>-65943.491550000006</v>
      </c>
    </row>
    <row r="529" spans="1:47">
      <c r="A529" s="9">
        <v>527</v>
      </c>
      <c r="B529" s="9" t="s">
        <v>40</v>
      </c>
      <c r="C529" s="9" t="s">
        <v>54</v>
      </c>
      <c r="D529" s="9" t="s">
        <v>55</v>
      </c>
      <c r="E529" s="9" t="s">
        <v>43</v>
      </c>
      <c r="F529" s="9" t="s">
        <v>484</v>
      </c>
      <c r="G529" s="9" t="s">
        <v>485</v>
      </c>
      <c r="H529" s="9" t="s">
        <v>521</v>
      </c>
      <c r="I529" s="10">
        <v>0</v>
      </c>
      <c r="J529" s="10">
        <v>0</v>
      </c>
      <c r="K529" s="10">
        <v>0</v>
      </c>
      <c r="L529" s="10">
        <v>49.984000000000002</v>
      </c>
      <c r="M529" s="10">
        <v>114786.27</v>
      </c>
      <c r="N529" s="10">
        <v>0</v>
      </c>
      <c r="O529" s="10">
        <v>0</v>
      </c>
      <c r="P529" s="10">
        <v>-49.984000000000002</v>
      </c>
      <c r="Q529" s="10">
        <v>-41815.934159999997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s="10">
        <v>0</v>
      </c>
      <c r="AP529" s="10">
        <v>0</v>
      </c>
      <c r="AQ529" s="10">
        <v>0</v>
      </c>
      <c r="AR529" s="10">
        <v>0</v>
      </c>
      <c r="AS529" s="10">
        <v>2296.46017699</v>
      </c>
      <c r="AT529" s="10">
        <v>0</v>
      </c>
      <c r="AU529" s="10">
        <v>-72970.33584</v>
      </c>
    </row>
    <row r="530" spans="1:47">
      <c r="A530" s="9">
        <v>528</v>
      </c>
      <c r="B530" s="9" t="s">
        <v>40</v>
      </c>
      <c r="C530" s="9" t="s">
        <v>54</v>
      </c>
      <c r="D530" s="9" t="s">
        <v>55</v>
      </c>
      <c r="E530" s="9" t="s">
        <v>43</v>
      </c>
      <c r="F530" s="9" t="s">
        <v>484</v>
      </c>
      <c r="G530" s="9" t="s">
        <v>485</v>
      </c>
      <c r="H530" s="9" t="s">
        <v>522</v>
      </c>
      <c r="I530" s="10">
        <v>0</v>
      </c>
      <c r="J530" s="10">
        <v>0</v>
      </c>
      <c r="K530" s="10">
        <v>0</v>
      </c>
      <c r="L530" s="10">
        <v>49.5</v>
      </c>
      <c r="M530" s="10">
        <v>111484.51</v>
      </c>
      <c r="N530" s="10">
        <v>0</v>
      </c>
      <c r="O530" s="10">
        <v>0</v>
      </c>
      <c r="P530" s="10">
        <v>-95.649000000000001</v>
      </c>
      <c r="Q530" s="10">
        <v>-99423.993879999995</v>
      </c>
      <c r="R530" s="10">
        <v>46.149000000000001</v>
      </c>
      <c r="S530" s="10">
        <v>104505.34754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s="10">
        <v>0</v>
      </c>
      <c r="AP530" s="10">
        <v>0</v>
      </c>
      <c r="AQ530" s="10">
        <v>0</v>
      </c>
      <c r="AR530" s="10">
        <v>0</v>
      </c>
      <c r="AS530" s="10">
        <v>2252.2123893799999</v>
      </c>
      <c r="AT530" s="10">
        <v>0</v>
      </c>
      <c r="AU530" s="10">
        <v>-116565.86366</v>
      </c>
    </row>
    <row r="531" spans="1:47">
      <c r="A531" s="9">
        <v>529</v>
      </c>
      <c r="B531" s="9" t="s">
        <v>40</v>
      </c>
      <c r="C531" s="9" t="s">
        <v>54</v>
      </c>
      <c r="D531" s="9" t="s">
        <v>55</v>
      </c>
      <c r="E531" s="9" t="s">
        <v>43</v>
      </c>
      <c r="F531" s="9" t="s">
        <v>484</v>
      </c>
      <c r="G531" s="9" t="s">
        <v>485</v>
      </c>
      <c r="H531" s="9" t="s">
        <v>523</v>
      </c>
      <c r="I531" s="10">
        <v>0</v>
      </c>
      <c r="J531" s="10">
        <v>0</v>
      </c>
      <c r="K531" s="10">
        <v>0</v>
      </c>
      <c r="L531" s="10">
        <v>94.56</v>
      </c>
      <c r="M531" s="10">
        <v>215061.24</v>
      </c>
      <c r="N531" s="10">
        <v>-47.28</v>
      </c>
      <c r="O531" s="10">
        <v>-107530.62</v>
      </c>
      <c r="P531" s="10">
        <v>-94.56</v>
      </c>
      <c r="Q531" s="10">
        <v>-100415.81434</v>
      </c>
      <c r="R531" s="10">
        <v>47.28</v>
      </c>
      <c r="S531" s="10">
        <v>107066.52</v>
      </c>
      <c r="T531" s="10">
        <v>0</v>
      </c>
      <c r="U531" s="10">
        <v>0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0</v>
      </c>
      <c r="AB531" s="10">
        <v>0</v>
      </c>
      <c r="AC531" s="10">
        <v>0</v>
      </c>
      <c r="AD531" s="10">
        <v>0</v>
      </c>
      <c r="AE531" s="10">
        <v>0</v>
      </c>
      <c r="AF531" s="10">
        <v>0</v>
      </c>
      <c r="AG531" s="10">
        <v>0</v>
      </c>
      <c r="AH531" s="10">
        <v>0</v>
      </c>
      <c r="AI531" s="10">
        <v>0</v>
      </c>
      <c r="AJ531" s="10">
        <v>0</v>
      </c>
      <c r="AK531" s="10">
        <v>0</v>
      </c>
      <c r="AL531" s="10">
        <v>0</v>
      </c>
      <c r="AM531" s="10">
        <v>0</v>
      </c>
      <c r="AN531" s="10">
        <v>0</v>
      </c>
      <c r="AO531" s="10">
        <v>0</v>
      </c>
      <c r="AP531" s="10">
        <v>0</v>
      </c>
      <c r="AQ531" s="10">
        <v>0</v>
      </c>
      <c r="AR531" s="10">
        <v>0</v>
      </c>
      <c r="AS531" s="10">
        <v>2274.33628318</v>
      </c>
      <c r="AT531" s="10">
        <v>0</v>
      </c>
      <c r="AU531" s="10">
        <v>-114181.32566</v>
      </c>
    </row>
    <row r="532" spans="1:47">
      <c r="A532" s="9">
        <v>530</v>
      </c>
      <c r="B532" s="9" t="s">
        <v>40</v>
      </c>
      <c r="C532" s="9" t="s">
        <v>54</v>
      </c>
      <c r="D532" s="9" t="s">
        <v>55</v>
      </c>
      <c r="E532" s="9" t="s">
        <v>43</v>
      </c>
      <c r="F532" s="9" t="s">
        <v>484</v>
      </c>
      <c r="G532" s="9" t="s">
        <v>485</v>
      </c>
      <c r="H532" s="9" t="s">
        <v>524</v>
      </c>
      <c r="I532" s="10">
        <v>0</v>
      </c>
      <c r="J532" s="10">
        <v>0</v>
      </c>
      <c r="K532" s="10">
        <v>0</v>
      </c>
      <c r="L532" s="10">
        <v>44.7</v>
      </c>
      <c r="M532" s="10">
        <v>101662.83</v>
      </c>
      <c r="N532" s="10">
        <v>0</v>
      </c>
      <c r="O532" s="10">
        <v>0</v>
      </c>
      <c r="P532" s="10">
        <v>-44.7</v>
      </c>
      <c r="Q532" s="10">
        <v>-18811.861430000001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  <c r="AE532" s="10">
        <v>0</v>
      </c>
      <c r="AF532" s="10">
        <v>0</v>
      </c>
      <c r="AG532" s="10">
        <v>0</v>
      </c>
      <c r="AH532" s="10">
        <v>0</v>
      </c>
      <c r="AI532" s="10">
        <v>0</v>
      </c>
      <c r="AJ532" s="10">
        <v>0</v>
      </c>
      <c r="AK532" s="10">
        <v>0</v>
      </c>
      <c r="AL532" s="10">
        <v>0</v>
      </c>
      <c r="AM532" s="10">
        <v>0</v>
      </c>
      <c r="AN532" s="10">
        <v>0</v>
      </c>
      <c r="AO532" s="10">
        <v>0</v>
      </c>
      <c r="AP532" s="10">
        <v>0</v>
      </c>
      <c r="AQ532" s="10">
        <v>0</v>
      </c>
      <c r="AR532" s="10">
        <v>0</v>
      </c>
      <c r="AS532" s="10">
        <v>2274.33628318</v>
      </c>
      <c r="AT532" s="10">
        <v>0</v>
      </c>
      <c r="AU532" s="10">
        <v>-82850.968569999997</v>
      </c>
    </row>
    <row r="533" spans="1:47">
      <c r="A533" s="9">
        <v>531</v>
      </c>
      <c r="B533" s="9" t="s">
        <v>40</v>
      </c>
      <c r="C533" s="9" t="s">
        <v>54</v>
      </c>
      <c r="D533" s="9" t="s">
        <v>55</v>
      </c>
      <c r="E533" s="9" t="s">
        <v>43</v>
      </c>
      <c r="F533" s="9" t="s">
        <v>484</v>
      </c>
      <c r="G533" s="9" t="s">
        <v>485</v>
      </c>
      <c r="H533" s="9" t="s">
        <v>525</v>
      </c>
      <c r="I533" s="10">
        <v>0</v>
      </c>
      <c r="J533" s="10">
        <v>0</v>
      </c>
      <c r="K533" s="10">
        <v>0</v>
      </c>
      <c r="L533" s="10">
        <v>49.863999999999997</v>
      </c>
      <c r="M533" s="10">
        <v>113407.5</v>
      </c>
      <c r="N533" s="10">
        <v>0</v>
      </c>
      <c r="O533" s="10">
        <v>0</v>
      </c>
      <c r="P533" s="10">
        <v>-49.863999999999997</v>
      </c>
      <c r="Q533" s="10">
        <v>-15156.805130000001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0">
        <v>0</v>
      </c>
      <c r="Z533" s="10">
        <v>0</v>
      </c>
      <c r="AA533" s="10">
        <v>0</v>
      </c>
      <c r="AB533" s="10">
        <v>0</v>
      </c>
      <c r="AC533" s="10">
        <v>0</v>
      </c>
      <c r="AD533" s="10">
        <v>0</v>
      </c>
      <c r="AE533" s="10">
        <v>0</v>
      </c>
      <c r="AF533" s="10">
        <v>0</v>
      </c>
      <c r="AG533" s="10">
        <v>0</v>
      </c>
      <c r="AH533" s="10">
        <v>0</v>
      </c>
      <c r="AI533" s="10">
        <v>0</v>
      </c>
      <c r="AJ533" s="10">
        <v>0</v>
      </c>
      <c r="AK533" s="10">
        <v>0</v>
      </c>
      <c r="AL533" s="10">
        <v>0</v>
      </c>
      <c r="AM533" s="10">
        <v>0</v>
      </c>
      <c r="AN533" s="10">
        <v>0</v>
      </c>
      <c r="AO533" s="10">
        <v>0</v>
      </c>
      <c r="AP533" s="10">
        <v>0</v>
      </c>
      <c r="AQ533" s="10">
        <v>0</v>
      </c>
      <c r="AR533" s="10">
        <v>0</v>
      </c>
      <c r="AS533" s="10">
        <v>2274.33628318</v>
      </c>
      <c r="AT533" s="10">
        <v>0</v>
      </c>
      <c r="AU533" s="10">
        <v>-98250.694870000007</v>
      </c>
    </row>
    <row r="534" spans="1:47">
      <c r="A534" s="9">
        <v>532</v>
      </c>
      <c r="B534" s="9" t="s">
        <v>40</v>
      </c>
      <c r="C534" s="9" t="s">
        <v>54</v>
      </c>
      <c r="D534" s="9" t="s">
        <v>55</v>
      </c>
      <c r="E534" s="9" t="s">
        <v>43</v>
      </c>
      <c r="F534" s="9" t="s">
        <v>484</v>
      </c>
      <c r="G534" s="9" t="s">
        <v>485</v>
      </c>
      <c r="H534" s="9" t="s">
        <v>526</v>
      </c>
      <c r="I534" s="10">
        <v>0</v>
      </c>
      <c r="J534" s="10">
        <v>0</v>
      </c>
      <c r="K534" s="10">
        <v>0</v>
      </c>
      <c r="L534" s="10">
        <v>45.44</v>
      </c>
      <c r="M534" s="10">
        <v>102340.53</v>
      </c>
      <c r="N534" s="10">
        <v>0</v>
      </c>
      <c r="O534" s="10">
        <v>0</v>
      </c>
      <c r="P534" s="10">
        <v>-45.44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  <c r="AB534" s="10">
        <v>0</v>
      </c>
      <c r="AC534" s="10">
        <v>0</v>
      </c>
      <c r="AD534" s="10">
        <v>0</v>
      </c>
      <c r="AE534" s="10">
        <v>0</v>
      </c>
      <c r="AF534" s="10">
        <v>0</v>
      </c>
      <c r="AG534" s="10">
        <v>0</v>
      </c>
      <c r="AH534" s="10">
        <v>0</v>
      </c>
      <c r="AI534" s="10">
        <v>0</v>
      </c>
      <c r="AJ534" s="10">
        <v>0</v>
      </c>
      <c r="AK534" s="10">
        <v>0</v>
      </c>
      <c r="AL534" s="10">
        <v>0</v>
      </c>
      <c r="AM534" s="10">
        <v>0</v>
      </c>
      <c r="AN534" s="10">
        <v>0</v>
      </c>
      <c r="AO534" s="10">
        <v>0</v>
      </c>
      <c r="AP534" s="10">
        <v>0</v>
      </c>
      <c r="AQ534" s="10">
        <v>0</v>
      </c>
      <c r="AR534" s="10">
        <v>0</v>
      </c>
      <c r="AS534" s="10">
        <v>2252.2123893799999</v>
      </c>
      <c r="AT534" s="10">
        <v>0</v>
      </c>
      <c r="AU534" s="10">
        <v>-102340.53</v>
      </c>
    </row>
    <row r="535" spans="1:47">
      <c r="A535" s="9">
        <v>533</v>
      </c>
      <c r="B535" s="9" t="s">
        <v>40</v>
      </c>
      <c r="C535" s="9" t="s">
        <v>54</v>
      </c>
      <c r="D535" s="9" t="s">
        <v>55</v>
      </c>
      <c r="E535" s="9" t="s">
        <v>43</v>
      </c>
      <c r="F535" s="9" t="s">
        <v>484</v>
      </c>
      <c r="G535" s="9" t="s">
        <v>485</v>
      </c>
      <c r="H535" s="9" t="s">
        <v>527</v>
      </c>
      <c r="I535" s="10">
        <v>0</v>
      </c>
      <c r="J535" s="10">
        <v>0</v>
      </c>
      <c r="K535" s="10">
        <v>0</v>
      </c>
      <c r="L535" s="10">
        <v>49.72</v>
      </c>
      <c r="M535" s="10">
        <v>111980</v>
      </c>
      <c r="N535" s="10">
        <v>0</v>
      </c>
      <c r="O535" s="10">
        <v>0</v>
      </c>
      <c r="P535" s="10">
        <v>-49.72</v>
      </c>
      <c r="Q535" s="10">
        <v>-20924.513429999999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0">
        <v>0</v>
      </c>
      <c r="AE535" s="10">
        <v>0</v>
      </c>
      <c r="AF535" s="10">
        <v>0</v>
      </c>
      <c r="AG535" s="10">
        <v>0</v>
      </c>
      <c r="AH535" s="10">
        <v>0</v>
      </c>
      <c r="AI535" s="10">
        <v>0</v>
      </c>
      <c r="AJ535" s="10">
        <v>0</v>
      </c>
      <c r="AK535" s="10">
        <v>0</v>
      </c>
      <c r="AL535" s="10">
        <v>0</v>
      </c>
      <c r="AM535" s="10">
        <v>0</v>
      </c>
      <c r="AN535" s="10">
        <v>0</v>
      </c>
      <c r="AO535" s="10">
        <v>0</v>
      </c>
      <c r="AP535" s="10">
        <v>0</v>
      </c>
      <c r="AQ535" s="10">
        <v>0</v>
      </c>
      <c r="AR535" s="10">
        <v>0</v>
      </c>
      <c r="AS535" s="10">
        <v>2252.2123893799999</v>
      </c>
      <c r="AT535" s="10">
        <v>0</v>
      </c>
      <c r="AU535" s="10">
        <v>-91055.486569999994</v>
      </c>
    </row>
    <row r="536" spans="1:47">
      <c r="A536" s="9">
        <v>534</v>
      </c>
      <c r="B536" s="9" t="s">
        <v>40</v>
      </c>
      <c r="C536" s="9" t="s">
        <v>54</v>
      </c>
      <c r="D536" s="9" t="s">
        <v>55</v>
      </c>
      <c r="E536" s="9" t="s">
        <v>43</v>
      </c>
      <c r="F536" s="9" t="s">
        <v>484</v>
      </c>
      <c r="G536" s="9" t="s">
        <v>485</v>
      </c>
      <c r="H536" s="9" t="s">
        <v>528</v>
      </c>
      <c r="I536" s="10">
        <v>0</v>
      </c>
      <c r="J536" s="10">
        <v>0</v>
      </c>
      <c r="K536" s="10">
        <v>0</v>
      </c>
      <c r="L536" s="10">
        <v>46.82</v>
      </c>
      <c r="M536" s="10">
        <v>105448.58</v>
      </c>
      <c r="N536" s="10">
        <v>0</v>
      </c>
      <c r="O536" s="10">
        <v>0</v>
      </c>
      <c r="P536" s="10">
        <v>-46.82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  <c r="AE536" s="10">
        <v>0</v>
      </c>
      <c r="AF536" s="10">
        <v>0</v>
      </c>
      <c r="AG536" s="10">
        <v>0</v>
      </c>
      <c r="AH536" s="10">
        <v>0</v>
      </c>
      <c r="AI536" s="10">
        <v>0</v>
      </c>
      <c r="AJ536" s="10">
        <v>0</v>
      </c>
      <c r="AK536" s="10">
        <v>0</v>
      </c>
      <c r="AL536" s="10">
        <v>0</v>
      </c>
      <c r="AM536" s="10">
        <v>0</v>
      </c>
      <c r="AN536" s="10">
        <v>0</v>
      </c>
      <c r="AO536" s="10">
        <v>0</v>
      </c>
      <c r="AP536" s="10">
        <v>0</v>
      </c>
      <c r="AQ536" s="10">
        <v>0</v>
      </c>
      <c r="AR536" s="10">
        <v>0</v>
      </c>
      <c r="AS536" s="10">
        <v>2252.2123893799999</v>
      </c>
      <c r="AT536" s="10">
        <v>0</v>
      </c>
      <c r="AU536" s="10">
        <v>-105448.58</v>
      </c>
    </row>
    <row r="537" spans="1:47">
      <c r="A537" s="9">
        <v>535</v>
      </c>
      <c r="B537" s="9" t="s">
        <v>40</v>
      </c>
      <c r="C537" s="9" t="s">
        <v>54</v>
      </c>
      <c r="D537" s="9" t="s">
        <v>55</v>
      </c>
      <c r="E537" s="9" t="s">
        <v>43</v>
      </c>
      <c r="F537" s="9" t="s">
        <v>484</v>
      </c>
      <c r="G537" s="9" t="s">
        <v>485</v>
      </c>
      <c r="H537" s="9" t="s">
        <v>529</v>
      </c>
      <c r="I537" s="10">
        <v>0</v>
      </c>
      <c r="J537" s="10">
        <v>0</v>
      </c>
      <c r="K537" s="10">
        <v>0</v>
      </c>
      <c r="L537" s="10">
        <v>136.82</v>
      </c>
      <c r="M537" s="10">
        <v>310569.28999999998</v>
      </c>
      <c r="N537" s="10">
        <v>0</v>
      </c>
      <c r="O537" s="10">
        <v>0</v>
      </c>
      <c r="P537" s="10">
        <v>-136.82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0</v>
      </c>
      <c r="AQ537" s="10">
        <v>0</v>
      </c>
      <c r="AR537" s="10">
        <v>0</v>
      </c>
      <c r="AS537" s="10">
        <v>2269.9115044199998</v>
      </c>
      <c r="AT537" s="10">
        <v>0</v>
      </c>
      <c r="AU537" s="10">
        <v>-310569.28999999998</v>
      </c>
    </row>
    <row r="538" spans="1:47">
      <c r="A538" s="9">
        <v>536</v>
      </c>
      <c r="B538" s="9" t="s">
        <v>40</v>
      </c>
      <c r="C538" s="9" t="s">
        <v>54</v>
      </c>
      <c r="D538" s="9" t="s">
        <v>55</v>
      </c>
      <c r="E538" s="9" t="s">
        <v>43</v>
      </c>
      <c r="F538" s="9" t="s">
        <v>484</v>
      </c>
      <c r="G538" s="9" t="s">
        <v>485</v>
      </c>
      <c r="H538" s="9" t="s">
        <v>530</v>
      </c>
      <c r="I538" s="10">
        <v>0</v>
      </c>
      <c r="J538" s="10">
        <v>0</v>
      </c>
      <c r="K538" s="10">
        <v>0</v>
      </c>
      <c r="L538" s="10">
        <v>49.823999999999998</v>
      </c>
      <c r="M538" s="10">
        <v>114198.37</v>
      </c>
      <c r="N538" s="10">
        <v>0</v>
      </c>
      <c r="O538" s="10">
        <v>0</v>
      </c>
      <c r="P538" s="10">
        <v>-49.823999999999998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  <c r="AB538" s="10">
        <v>0</v>
      </c>
      <c r="AC538" s="10">
        <v>0</v>
      </c>
      <c r="AD538" s="10">
        <v>0</v>
      </c>
      <c r="AE538" s="10">
        <v>0</v>
      </c>
      <c r="AF538" s="10">
        <v>0</v>
      </c>
      <c r="AG538" s="10">
        <v>0</v>
      </c>
      <c r="AH538" s="10">
        <v>0</v>
      </c>
      <c r="AI538" s="10">
        <v>0</v>
      </c>
      <c r="AJ538" s="10">
        <v>0</v>
      </c>
      <c r="AK538" s="10">
        <v>0</v>
      </c>
      <c r="AL538" s="10">
        <v>0</v>
      </c>
      <c r="AM538" s="10">
        <v>0</v>
      </c>
      <c r="AN538" s="10">
        <v>0</v>
      </c>
      <c r="AO538" s="10">
        <v>0</v>
      </c>
      <c r="AP538" s="10">
        <v>0</v>
      </c>
      <c r="AQ538" s="10">
        <v>0</v>
      </c>
      <c r="AR538" s="10">
        <v>0</v>
      </c>
      <c r="AS538" s="10">
        <v>2292.0353982299998</v>
      </c>
      <c r="AT538" s="10">
        <v>0</v>
      </c>
      <c r="AU538" s="10">
        <v>-114198.37</v>
      </c>
    </row>
    <row r="539" spans="1:47">
      <c r="A539" s="9">
        <v>537</v>
      </c>
      <c r="B539" s="9" t="s">
        <v>40</v>
      </c>
      <c r="C539" s="9" t="s">
        <v>54</v>
      </c>
      <c r="D539" s="9" t="s">
        <v>55</v>
      </c>
      <c r="E539" s="9" t="s">
        <v>43</v>
      </c>
      <c r="F539" s="9" t="s">
        <v>484</v>
      </c>
      <c r="G539" s="9" t="s">
        <v>485</v>
      </c>
      <c r="H539" s="9" t="s">
        <v>531</v>
      </c>
      <c r="I539" s="10">
        <v>0</v>
      </c>
      <c r="J539" s="10">
        <v>0</v>
      </c>
      <c r="K539" s="10">
        <v>0</v>
      </c>
      <c r="L539" s="10">
        <v>218.94</v>
      </c>
      <c r="M539" s="10">
        <v>499966.86</v>
      </c>
      <c r="N539" s="10">
        <v>0</v>
      </c>
      <c r="O539" s="10">
        <v>0</v>
      </c>
      <c r="P539" s="10">
        <v>-218.94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0</v>
      </c>
      <c r="AD539" s="10">
        <v>0</v>
      </c>
      <c r="AE539" s="10">
        <v>0</v>
      </c>
      <c r="AF539" s="10">
        <v>0</v>
      </c>
      <c r="AG539" s="10">
        <v>0</v>
      </c>
      <c r="AH539" s="10">
        <v>0</v>
      </c>
      <c r="AI539" s="10">
        <v>0</v>
      </c>
      <c r="AJ539" s="10">
        <v>0</v>
      </c>
      <c r="AK539" s="10">
        <v>0</v>
      </c>
      <c r="AL539" s="10">
        <v>0</v>
      </c>
      <c r="AM539" s="10">
        <v>0</v>
      </c>
      <c r="AN539" s="10">
        <v>0</v>
      </c>
      <c r="AO539" s="10">
        <v>0</v>
      </c>
      <c r="AP539" s="10">
        <v>0</v>
      </c>
      <c r="AQ539" s="10">
        <v>0</v>
      </c>
      <c r="AR539" s="10">
        <v>0</v>
      </c>
      <c r="AS539" s="10">
        <v>2283.9163324799201</v>
      </c>
      <c r="AT539" s="10">
        <v>0</v>
      </c>
      <c r="AU539" s="10">
        <v>-499966.86</v>
      </c>
    </row>
    <row r="540" spans="1:47">
      <c r="A540" s="9">
        <v>538</v>
      </c>
      <c r="B540" s="9" t="s">
        <v>40</v>
      </c>
      <c r="C540" s="9" t="s">
        <v>54</v>
      </c>
      <c r="D540" s="9" t="s">
        <v>55</v>
      </c>
      <c r="E540" s="9" t="s">
        <v>43</v>
      </c>
      <c r="F540" s="9" t="s">
        <v>484</v>
      </c>
      <c r="G540" s="9" t="s">
        <v>485</v>
      </c>
      <c r="H540" s="9" t="s">
        <v>532</v>
      </c>
      <c r="I540" s="10">
        <v>0</v>
      </c>
      <c r="J540" s="10">
        <v>0</v>
      </c>
      <c r="K540" s="10">
        <v>0</v>
      </c>
      <c r="L540" s="10">
        <v>95.16</v>
      </c>
      <c r="M540" s="10">
        <v>215856.46</v>
      </c>
      <c r="N540" s="10">
        <v>0</v>
      </c>
      <c r="O540" s="10">
        <v>0</v>
      </c>
      <c r="P540" s="10">
        <v>-95.16</v>
      </c>
      <c r="Q540" s="10">
        <v>-5105.03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s="10">
        <v>0</v>
      </c>
      <c r="AP540" s="10">
        <v>0</v>
      </c>
      <c r="AQ540" s="10">
        <v>0</v>
      </c>
      <c r="AR540" s="10">
        <v>0</v>
      </c>
      <c r="AS540" s="10">
        <v>2268.3528812166001</v>
      </c>
      <c r="AT540" s="10">
        <v>0</v>
      </c>
      <c r="AU540" s="10">
        <v>-210751.43</v>
      </c>
    </row>
    <row r="541" spans="1:47">
      <c r="A541" s="9">
        <v>539</v>
      </c>
      <c r="B541" s="9" t="s">
        <v>40</v>
      </c>
      <c r="C541" s="9" t="s">
        <v>54</v>
      </c>
      <c r="D541" s="9" t="s">
        <v>55</v>
      </c>
      <c r="E541" s="9" t="s">
        <v>43</v>
      </c>
      <c r="F541" s="9" t="s">
        <v>484</v>
      </c>
      <c r="G541" s="9" t="s">
        <v>485</v>
      </c>
      <c r="H541" s="9" t="s">
        <v>533</v>
      </c>
      <c r="I541" s="10">
        <v>0</v>
      </c>
      <c r="J541" s="10">
        <v>0</v>
      </c>
      <c r="K541" s="10">
        <v>0</v>
      </c>
      <c r="L541" s="10">
        <v>149.83199999999999</v>
      </c>
      <c r="M541" s="10">
        <v>360657.55</v>
      </c>
      <c r="N541" s="10">
        <v>0</v>
      </c>
      <c r="O541" s="10">
        <v>0</v>
      </c>
      <c r="P541" s="10">
        <v>-149.83199999999999</v>
      </c>
      <c r="Q541" s="10">
        <v>-19977.560000000001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  <c r="AH541" s="10">
        <v>0</v>
      </c>
      <c r="AI541" s="10">
        <v>0</v>
      </c>
      <c r="AJ541" s="10">
        <v>0</v>
      </c>
      <c r="AK541" s="10">
        <v>0</v>
      </c>
      <c r="AL541" s="10">
        <v>0</v>
      </c>
      <c r="AM541" s="10">
        <v>0</v>
      </c>
      <c r="AN541" s="10">
        <v>0</v>
      </c>
      <c r="AO541" s="10">
        <v>0</v>
      </c>
      <c r="AP541" s="10">
        <v>0</v>
      </c>
      <c r="AQ541" s="10">
        <v>0</v>
      </c>
      <c r="AR541" s="10">
        <v>0</v>
      </c>
      <c r="AS541" s="10">
        <v>2407.07964601</v>
      </c>
      <c r="AT541" s="10">
        <v>0</v>
      </c>
      <c r="AU541" s="10">
        <v>-340679.99</v>
      </c>
    </row>
    <row r="542" spans="1:47">
      <c r="A542" s="9">
        <v>540</v>
      </c>
      <c r="B542" s="9" t="s">
        <v>40</v>
      </c>
      <c r="C542" s="9" t="s">
        <v>54</v>
      </c>
      <c r="D542" s="9" t="s">
        <v>55</v>
      </c>
      <c r="E542" s="9" t="s">
        <v>43</v>
      </c>
      <c r="F542" s="9" t="s">
        <v>484</v>
      </c>
      <c r="G542" s="9" t="s">
        <v>485</v>
      </c>
      <c r="H542" s="9" t="s">
        <v>534</v>
      </c>
      <c r="I542" s="10">
        <v>0</v>
      </c>
      <c r="J542" s="10">
        <v>0</v>
      </c>
      <c r="K542" s="10">
        <v>0</v>
      </c>
      <c r="L542" s="10">
        <v>49.944000000000003</v>
      </c>
      <c r="M542" s="10">
        <v>120219.19</v>
      </c>
      <c r="N542" s="10">
        <v>0</v>
      </c>
      <c r="O542" s="10">
        <v>0</v>
      </c>
      <c r="P542" s="10">
        <v>-49.944000000000003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0</v>
      </c>
      <c r="AH542" s="10">
        <v>0</v>
      </c>
      <c r="AI542" s="10">
        <v>0</v>
      </c>
      <c r="AJ542" s="10">
        <v>0</v>
      </c>
      <c r="AK542" s="10">
        <v>0</v>
      </c>
      <c r="AL542" s="10">
        <v>0</v>
      </c>
      <c r="AM542" s="10">
        <v>0</v>
      </c>
      <c r="AN542" s="10">
        <v>0</v>
      </c>
      <c r="AO542" s="10">
        <v>0</v>
      </c>
      <c r="AP542" s="10">
        <v>0</v>
      </c>
      <c r="AQ542" s="10">
        <v>0</v>
      </c>
      <c r="AR542" s="10">
        <v>0</v>
      </c>
      <c r="AS542" s="10">
        <v>2407.07964601</v>
      </c>
      <c r="AT542" s="10">
        <v>0</v>
      </c>
      <c r="AU542" s="10">
        <v>-120219.19</v>
      </c>
    </row>
    <row r="543" spans="1:47">
      <c r="A543" s="9">
        <v>541</v>
      </c>
      <c r="B543" s="9" t="s">
        <v>40</v>
      </c>
      <c r="C543" s="9" t="s">
        <v>54</v>
      </c>
      <c r="D543" s="9" t="s">
        <v>55</v>
      </c>
      <c r="E543" s="9" t="s">
        <v>43</v>
      </c>
      <c r="F543" s="9" t="s">
        <v>484</v>
      </c>
      <c r="G543" s="9" t="s">
        <v>485</v>
      </c>
      <c r="H543" s="9" t="s">
        <v>535</v>
      </c>
      <c r="I543" s="10">
        <v>0</v>
      </c>
      <c r="J543" s="10">
        <v>0</v>
      </c>
      <c r="K543" s="10">
        <v>0</v>
      </c>
      <c r="L543" s="10">
        <v>253.6</v>
      </c>
      <c r="M543" s="10">
        <v>601679.46</v>
      </c>
      <c r="N543" s="10">
        <v>-22.14</v>
      </c>
      <c r="O543" s="10">
        <v>-50628.11</v>
      </c>
      <c r="P543" s="10">
        <v>-231.46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</v>
      </c>
      <c r="AP543" s="10">
        <v>0</v>
      </c>
      <c r="AQ543" s="10">
        <v>0</v>
      </c>
      <c r="AR543" s="10">
        <v>0</v>
      </c>
      <c r="AS543" s="10">
        <v>2380.7627457536701</v>
      </c>
      <c r="AT543" s="10">
        <v>0</v>
      </c>
      <c r="AU543" s="10">
        <v>-551051.35</v>
      </c>
    </row>
    <row r="544" spans="1:47">
      <c r="A544" s="9">
        <v>542</v>
      </c>
      <c r="B544" s="9" t="s">
        <v>40</v>
      </c>
      <c r="C544" s="9" t="s">
        <v>54</v>
      </c>
      <c r="D544" s="9" t="s">
        <v>55</v>
      </c>
      <c r="E544" s="9" t="s">
        <v>43</v>
      </c>
      <c r="F544" s="9" t="s">
        <v>484</v>
      </c>
      <c r="G544" s="9" t="s">
        <v>485</v>
      </c>
      <c r="H544" s="9" t="s">
        <v>536</v>
      </c>
      <c r="I544" s="10">
        <v>0</v>
      </c>
      <c r="J544" s="10">
        <v>0</v>
      </c>
      <c r="K544" s="10">
        <v>0</v>
      </c>
      <c r="L544" s="10">
        <v>84.14</v>
      </c>
      <c r="M544" s="10">
        <v>200670.18</v>
      </c>
      <c r="N544" s="10">
        <v>0</v>
      </c>
      <c r="O544" s="10">
        <v>0</v>
      </c>
      <c r="P544" s="10">
        <v>-84.14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0</v>
      </c>
      <c r="X544" s="10">
        <v>0</v>
      </c>
      <c r="Y544" s="10">
        <v>0</v>
      </c>
      <c r="Z544" s="10">
        <v>0</v>
      </c>
      <c r="AA544" s="10">
        <v>0</v>
      </c>
      <c r="AB544" s="10">
        <v>0</v>
      </c>
      <c r="AC544" s="10">
        <v>0</v>
      </c>
      <c r="AD544" s="10">
        <v>0</v>
      </c>
      <c r="AE544" s="10">
        <v>0</v>
      </c>
      <c r="AF544" s="10">
        <v>0</v>
      </c>
      <c r="AG544" s="10">
        <v>0</v>
      </c>
      <c r="AH544" s="10">
        <v>0</v>
      </c>
      <c r="AI544" s="10">
        <v>0</v>
      </c>
      <c r="AJ544" s="10">
        <v>0</v>
      </c>
      <c r="AK544" s="10">
        <v>0</v>
      </c>
      <c r="AL544" s="10">
        <v>0</v>
      </c>
      <c r="AM544" s="10">
        <v>0</v>
      </c>
      <c r="AN544" s="10">
        <v>0</v>
      </c>
      <c r="AO544" s="10">
        <v>0</v>
      </c>
      <c r="AP544" s="10">
        <v>0</v>
      </c>
      <c r="AQ544" s="10">
        <v>0</v>
      </c>
      <c r="AR544" s="10">
        <v>0</v>
      </c>
      <c r="AS544" s="10">
        <v>2384.9557522099999</v>
      </c>
      <c r="AT544" s="10">
        <v>0</v>
      </c>
      <c r="AU544" s="10">
        <v>-200670.18</v>
      </c>
    </row>
    <row r="545" spans="1:47">
      <c r="A545" s="9">
        <v>543</v>
      </c>
      <c r="B545" s="9" t="s">
        <v>40</v>
      </c>
      <c r="C545" s="9" t="s">
        <v>54</v>
      </c>
      <c r="D545" s="9" t="s">
        <v>55</v>
      </c>
      <c r="E545" s="9" t="s">
        <v>43</v>
      </c>
      <c r="F545" s="9" t="s">
        <v>484</v>
      </c>
      <c r="G545" s="9" t="s">
        <v>485</v>
      </c>
      <c r="H545" s="9" t="s">
        <v>537</v>
      </c>
      <c r="I545" s="10">
        <v>0</v>
      </c>
      <c r="J545" s="10">
        <v>0</v>
      </c>
      <c r="K545" s="10">
        <v>0</v>
      </c>
      <c r="L545" s="10">
        <v>16.82</v>
      </c>
      <c r="M545" s="10">
        <v>38462.730000000003</v>
      </c>
      <c r="N545" s="10">
        <v>0</v>
      </c>
      <c r="O545" s="10">
        <v>0</v>
      </c>
      <c r="P545" s="10">
        <v>-16.82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0">
        <v>0</v>
      </c>
      <c r="AG545" s="10">
        <v>0</v>
      </c>
      <c r="AH545" s="10">
        <v>0</v>
      </c>
      <c r="AI545" s="10">
        <v>0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  <c r="AS545" s="10">
        <v>2286.7256637099999</v>
      </c>
      <c r="AT545" s="10">
        <v>0</v>
      </c>
      <c r="AU545" s="10">
        <v>-38462.730000000003</v>
      </c>
    </row>
    <row r="546" spans="1:47">
      <c r="A546" s="9">
        <v>544</v>
      </c>
      <c r="B546" s="9" t="s">
        <v>40</v>
      </c>
      <c r="C546" s="9" t="s">
        <v>54</v>
      </c>
      <c r="D546" s="9" t="s">
        <v>55</v>
      </c>
      <c r="E546" s="9" t="s">
        <v>43</v>
      </c>
      <c r="F546" s="9" t="s">
        <v>484</v>
      </c>
      <c r="G546" s="9" t="s">
        <v>485</v>
      </c>
      <c r="H546" s="9" t="s">
        <v>538</v>
      </c>
      <c r="I546" s="10">
        <v>0</v>
      </c>
      <c r="J546" s="10">
        <v>0</v>
      </c>
      <c r="K546" s="10">
        <v>0</v>
      </c>
      <c r="L546" s="10">
        <v>140.32</v>
      </c>
      <c r="M546" s="10">
        <v>0</v>
      </c>
      <c r="N546" s="10">
        <v>0</v>
      </c>
      <c r="O546" s="10">
        <v>0</v>
      </c>
      <c r="P546" s="10">
        <v>-140.32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s="10">
        <v>0</v>
      </c>
      <c r="AP546" s="10">
        <v>0</v>
      </c>
      <c r="AQ546" s="10">
        <v>0</v>
      </c>
      <c r="AR546" s="10">
        <v>0</v>
      </c>
      <c r="AS546" s="10">
        <v>2379.1567441269799</v>
      </c>
      <c r="AT546" s="10">
        <v>0</v>
      </c>
      <c r="AU546" s="10">
        <v>0</v>
      </c>
    </row>
    <row r="547" spans="1:47">
      <c r="A547" s="9">
        <v>545</v>
      </c>
      <c r="B547" s="9" t="s">
        <v>40</v>
      </c>
      <c r="C547" s="9" t="s">
        <v>54</v>
      </c>
      <c r="D547" s="9" t="s">
        <v>55</v>
      </c>
      <c r="E547" s="9" t="s">
        <v>43</v>
      </c>
      <c r="F547" s="9" t="s">
        <v>484</v>
      </c>
      <c r="G547" s="9" t="s">
        <v>485</v>
      </c>
      <c r="H547" s="9" t="s">
        <v>539</v>
      </c>
      <c r="I547" s="10">
        <v>0</v>
      </c>
      <c r="J547" s="10">
        <v>0</v>
      </c>
      <c r="K547" s="10">
        <v>0</v>
      </c>
      <c r="L547" s="10">
        <v>49.904000000000003</v>
      </c>
      <c r="M547" s="10">
        <v>0</v>
      </c>
      <c r="N547" s="10">
        <v>0</v>
      </c>
      <c r="O547" s="10">
        <v>0</v>
      </c>
      <c r="P547" s="10">
        <v>-49.904000000000003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0</v>
      </c>
      <c r="AH547" s="10">
        <v>0</v>
      </c>
      <c r="AI547" s="10">
        <v>0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0</v>
      </c>
      <c r="AS547" s="10">
        <v>2459.2920353899999</v>
      </c>
      <c r="AT547" s="10">
        <v>0</v>
      </c>
      <c r="AU547" s="10">
        <v>0</v>
      </c>
    </row>
    <row r="548" spans="1:47">
      <c r="A548" s="9">
        <v>546</v>
      </c>
      <c r="B548" s="9" t="s">
        <v>40</v>
      </c>
      <c r="C548" s="9" t="s">
        <v>54</v>
      </c>
      <c r="D548" s="9" t="s">
        <v>55</v>
      </c>
      <c r="E548" s="9" t="s">
        <v>43</v>
      </c>
      <c r="F548" s="9" t="s">
        <v>484</v>
      </c>
      <c r="G548" s="9" t="s">
        <v>485</v>
      </c>
      <c r="H548" s="9" t="s">
        <v>72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0</v>
      </c>
      <c r="AS548" s="10">
        <v>2509.7345132700002</v>
      </c>
      <c r="AT548" s="10">
        <v>0</v>
      </c>
      <c r="AU548" s="10">
        <v>0</v>
      </c>
    </row>
    <row r="549" spans="1:47">
      <c r="A549" s="9">
        <v>547</v>
      </c>
      <c r="B549" s="9" t="s">
        <v>40</v>
      </c>
      <c r="C549" s="9" t="s">
        <v>54</v>
      </c>
      <c r="D549" s="9" t="s">
        <v>55</v>
      </c>
      <c r="E549" s="9" t="s">
        <v>43</v>
      </c>
      <c r="F549" s="9" t="s">
        <v>484</v>
      </c>
      <c r="G549" s="9" t="s">
        <v>485</v>
      </c>
      <c r="H549" s="9" t="s">
        <v>540</v>
      </c>
      <c r="I549" s="10">
        <v>0</v>
      </c>
      <c r="J549" s="10">
        <v>0</v>
      </c>
      <c r="K549" s="10">
        <v>0</v>
      </c>
      <c r="L549" s="10">
        <v>305.02</v>
      </c>
      <c r="M549" s="10">
        <v>0</v>
      </c>
      <c r="N549" s="10">
        <v>-45.02</v>
      </c>
      <c r="O549" s="10">
        <v>0</v>
      </c>
      <c r="P549" s="10">
        <v>-260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0">
        <v>0</v>
      </c>
      <c r="AE549" s="10">
        <v>0</v>
      </c>
      <c r="AF549" s="10">
        <v>0</v>
      </c>
      <c r="AG549" s="10">
        <v>0</v>
      </c>
      <c r="AH549" s="10">
        <v>0</v>
      </c>
      <c r="AI549" s="10">
        <v>0</v>
      </c>
      <c r="AJ549" s="10">
        <v>0</v>
      </c>
      <c r="AK549" s="10">
        <v>0</v>
      </c>
      <c r="AL549" s="10">
        <v>0</v>
      </c>
      <c r="AM549" s="10">
        <v>0</v>
      </c>
      <c r="AN549" s="10">
        <v>0</v>
      </c>
      <c r="AO549" s="10">
        <v>0</v>
      </c>
      <c r="AP549" s="10">
        <v>0</v>
      </c>
      <c r="AQ549" s="10">
        <v>0</v>
      </c>
      <c r="AR549" s="10">
        <v>0</v>
      </c>
      <c r="AS549" s="10">
        <v>2409.2726594462101</v>
      </c>
      <c r="AT549" s="10">
        <v>0</v>
      </c>
      <c r="AU549" s="10">
        <v>0</v>
      </c>
    </row>
    <row r="550" spans="1:47">
      <c r="A550" s="9">
        <v>548</v>
      </c>
      <c r="B550" s="9" t="s">
        <v>40</v>
      </c>
      <c r="C550" s="9" t="s">
        <v>54</v>
      </c>
      <c r="D550" s="9" t="s">
        <v>55</v>
      </c>
      <c r="E550" s="9" t="s">
        <v>43</v>
      </c>
      <c r="F550" s="9" t="s">
        <v>484</v>
      </c>
      <c r="G550" s="9" t="s">
        <v>485</v>
      </c>
      <c r="H550" s="9" t="s">
        <v>73</v>
      </c>
      <c r="I550" s="10">
        <v>0</v>
      </c>
      <c r="J550" s="10">
        <v>0</v>
      </c>
      <c r="K550" s="10">
        <v>0</v>
      </c>
      <c r="L550" s="10">
        <v>49.923999999999999</v>
      </c>
      <c r="M550" s="10">
        <v>0</v>
      </c>
      <c r="N550" s="10">
        <v>0</v>
      </c>
      <c r="O550" s="10">
        <v>0</v>
      </c>
      <c r="P550" s="10">
        <v>-66.423000000000002</v>
      </c>
      <c r="Q550" s="10">
        <v>0</v>
      </c>
      <c r="R550" s="10">
        <v>66.423000000000002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-49.923999999999999</v>
      </c>
      <c r="AI550" s="10">
        <v>0</v>
      </c>
      <c r="AJ550" s="10">
        <v>0</v>
      </c>
      <c r="AK550" s="10">
        <v>0</v>
      </c>
      <c r="AL550" s="10">
        <v>0</v>
      </c>
      <c r="AM550" s="10">
        <v>0</v>
      </c>
      <c r="AN550" s="10">
        <v>0</v>
      </c>
      <c r="AO550" s="10">
        <v>0</v>
      </c>
      <c r="AP550" s="10">
        <v>0</v>
      </c>
      <c r="AQ550" s="10">
        <v>0</v>
      </c>
      <c r="AR550" s="10">
        <v>0</v>
      </c>
      <c r="AS550" s="10">
        <v>2509.7345132700002</v>
      </c>
      <c r="AT550" s="10">
        <v>0</v>
      </c>
      <c r="AU550" s="10">
        <v>0</v>
      </c>
    </row>
    <row r="551" spans="1:47">
      <c r="A551" s="9">
        <v>549</v>
      </c>
      <c r="B551" s="9" t="s">
        <v>40</v>
      </c>
      <c r="C551" s="9" t="s">
        <v>54</v>
      </c>
      <c r="D551" s="9" t="s">
        <v>55</v>
      </c>
      <c r="E551" s="9" t="s">
        <v>43</v>
      </c>
      <c r="F551" s="9" t="s">
        <v>484</v>
      </c>
      <c r="G551" s="9" t="s">
        <v>485</v>
      </c>
      <c r="H551" s="9" t="s">
        <v>541</v>
      </c>
      <c r="I551" s="10">
        <v>0</v>
      </c>
      <c r="J551" s="10">
        <v>0</v>
      </c>
      <c r="K551" s="10">
        <v>0</v>
      </c>
      <c r="L551" s="10">
        <v>328.84399999999999</v>
      </c>
      <c r="M551" s="10">
        <v>0</v>
      </c>
      <c r="N551" s="10">
        <v>0</v>
      </c>
      <c r="O551" s="10">
        <v>0</v>
      </c>
      <c r="P551" s="10">
        <v>-328.84399999999999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0</v>
      </c>
      <c r="AD551" s="10">
        <v>0</v>
      </c>
      <c r="AE551" s="10">
        <v>0</v>
      </c>
      <c r="AF551" s="10">
        <v>0</v>
      </c>
      <c r="AG551" s="10">
        <v>0</v>
      </c>
      <c r="AH551" s="10">
        <v>0</v>
      </c>
      <c r="AI551" s="10">
        <v>0</v>
      </c>
      <c r="AJ551" s="10">
        <v>0</v>
      </c>
      <c r="AK551" s="10">
        <v>0</v>
      </c>
      <c r="AL551" s="10">
        <v>0</v>
      </c>
      <c r="AM551" s="10">
        <v>0</v>
      </c>
      <c r="AN551" s="10">
        <v>0</v>
      </c>
      <c r="AO551" s="10">
        <v>0</v>
      </c>
      <c r="AP551" s="10">
        <v>0</v>
      </c>
      <c r="AQ551" s="10">
        <v>0</v>
      </c>
      <c r="AR551" s="10">
        <v>0</v>
      </c>
      <c r="AS551" s="10">
        <v>2335.4929356694502</v>
      </c>
      <c r="AT551" s="10">
        <v>0</v>
      </c>
      <c r="AU551" s="10">
        <v>0</v>
      </c>
    </row>
    <row r="552" spans="1:47">
      <c r="A552" s="9">
        <v>550</v>
      </c>
      <c r="B552" s="9" t="s">
        <v>40</v>
      </c>
      <c r="C552" s="9" t="s">
        <v>54</v>
      </c>
      <c r="D552" s="9" t="s">
        <v>55</v>
      </c>
      <c r="E552" s="9" t="s">
        <v>43</v>
      </c>
      <c r="F552" s="9" t="s">
        <v>484</v>
      </c>
      <c r="G552" s="9" t="s">
        <v>485</v>
      </c>
      <c r="H552" s="9" t="s">
        <v>542</v>
      </c>
      <c r="I552" s="10">
        <v>0</v>
      </c>
      <c r="J552" s="10">
        <v>0</v>
      </c>
      <c r="K552" s="10">
        <v>0</v>
      </c>
      <c r="L552" s="10">
        <v>196.43</v>
      </c>
      <c r="M552" s="10">
        <v>0</v>
      </c>
      <c r="N552" s="10">
        <v>0</v>
      </c>
      <c r="O552" s="10">
        <v>0</v>
      </c>
      <c r="P552" s="10">
        <v>-158.74600000000001</v>
      </c>
      <c r="Q552" s="10">
        <v>0</v>
      </c>
      <c r="R552" s="10">
        <v>79.373000000000005</v>
      </c>
      <c r="S552" s="10">
        <v>0</v>
      </c>
      <c r="T552" s="10">
        <v>0</v>
      </c>
      <c r="U552" s="10">
        <v>0</v>
      </c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0</v>
      </c>
      <c r="AI552" s="10">
        <v>0</v>
      </c>
      <c r="AJ552" s="10">
        <v>0</v>
      </c>
      <c r="AK552" s="10">
        <v>0</v>
      </c>
      <c r="AL552" s="10">
        <v>0</v>
      </c>
      <c r="AM552" s="10">
        <v>0</v>
      </c>
      <c r="AN552" s="10">
        <v>0</v>
      </c>
      <c r="AO552" s="10">
        <v>0</v>
      </c>
      <c r="AP552" s="10">
        <v>0</v>
      </c>
      <c r="AQ552" s="10">
        <v>0</v>
      </c>
      <c r="AR552" s="10">
        <v>117.057</v>
      </c>
      <c r="AS552" s="10">
        <v>2306.7522123799999</v>
      </c>
      <c r="AT552" s="10">
        <v>270021.49372456502</v>
      </c>
      <c r="AU552" s="10">
        <v>270021.49372456502</v>
      </c>
    </row>
    <row r="553" spans="1:47">
      <c r="A553" s="9">
        <v>551</v>
      </c>
      <c r="B553" s="9" t="s">
        <v>119</v>
      </c>
      <c r="C553" s="9" t="s">
        <v>120</v>
      </c>
      <c r="D553" s="9" t="s">
        <v>121</v>
      </c>
      <c r="E553" s="9" t="s">
        <v>103</v>
      </c>
      <c r="F553" s="9" t="s">
        <v>484</v>
      </c>
      <c r="G553" s="9" t="s">
        <v>485</v>
      </c>
      <c r="H553" s="9" t="s">
        <v>123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2500</v>
      </c>
      <c r="Q553" s="10">
        <v>3975</v>
      </c>
      <c r="R553" s="10">
        <v>-2500</v>
      </c>
      <c r="S553" s="10">
        <v>-3975</v>
      </c>
      <c r="T553" s="10">
        <v>0</v>
      </c>
      <c r="U553" s="10">
        <v>0</v>
      </c>
      <c r="V553" s="10">
        <v>0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0</v>
      </c>
      <c r="AH553" s="10">
        <v>0</v>
      </c>
      <c r="AI553" s="10">
        <v>0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0</v>
      </c>
      <c r="AS553" s="10">
        <v>1.59</v>
      </c>
      <c r="AT553" s="10">
        <v>0</v>
      </c>
      <c r="AU553" s="10">
        <v>0</v>
      </c>
    </row>
    <row r="554" spans="1:47">
      <c r="A554" s="9">
        <v>552</v>
      </c>
      <c r="B554" s="9" t="s">
        <v>40</v>
      </c>
      <c r="C554" s="9" t="s">
        <v>41</v>
      </c>
      <c r="D554" s="9" t="s">
        <v>42</v>
      </c>
      <c r="E554" s="9" t="s">
        <v>43</v>
      </c>
      <c r="F554" s="9" t="s">
        <v>543</v>
      </c>
      <c r="G554" s="9" t="s">
        <v>544</v>
      </c>
      <c r="H554" s="9" t="s">
        <v>46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150.161</v>
      </c>
      <c r="Q554" s="10">
        <v>295390.31212999998</v>
      </c>
      <c r="R554" s="10">
        <v>0</v>
      </c>
      <c r="S554" s="10">
        <v>0</v>
      </c>
      <c r="T554" s="10">
        <v>-150.161</v>
      </c>
      <c r="U554" s="10">
        <v>-336865.6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0</v>
      </c>
      <c r="AB554" s="10">
        <v>0</v>
      </c>
      <c r="AC554" s="10">
        <v>0</v>
      </c>
      <c r="AD554" s="10">
        <v>0</v>
      </c>
      <c r="AE554" s="10">
        <v>0</v>
      </c>
      <c r="AF554" s="10">
        <v>0</v>
      </c>
      <c r="AG554" s="10">
        <v>0</v>
      </c>
      <c r="AH554" s="10">
        <v>0</v>
      </c>
      <c r="AI554" s="10">
        <v>0</v>
      </c>
      <c r="AJ554" s="10">
        <v>0</v>
      </c>
      <c r="AK554" s="10">
        <v>0</v>
      </c>
      <c r="AL554" s="10">
        <v>0</v>
      </c>
      <c r="AM554" s="10">
        <v>0</v>
      </c>
      <c r="AN554" s="10">
        <v>0</v>
      </c>
      <c r="AO554" s="10">
        <v>0</v>
      </c>
      <c r="AP554" s="10">
        <v>0</v>
      </c>
      <c r="AQ554" s="10">
        <v>0</v>
      </c>
      <c r="AR554" s="10">
        <v>0</v>
      </c>
      <c r="AS554" s="10">
        <v>2243.36283185</v>
      </c>
      <c r="AT554" s="10">
        <v>0</v>
      </c>
      <c r="AU554" s="10">
        <v>41475.28787</v>
      </c>
    </row>
    <row r="555" spans="1:47">
      <c r="A555" s="9">
        <v>553</v>
      </c>
      <c r="B555" s="9" t="s">
        <v>40</v>
      </c>
      <c r="C555" s="9" t="s">
        <v>41</v>
      </c>
      <c r="D555" s="9" t="s">
        <v>42</v>
      </c>
      <c r="E555" s="9" t="s">
        <v>43</v>
      </c>
      <c r="F555" s="9" t="s">
        <v>543</v>
      </c>
      <c r="G555" s="9" t="s">
        <v>544</v>
      </c>
      <c r="H555" s="9" t="s">
        <v>47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32.85</v>
      </c>
      <c r="Q555" s="10">
        <v>73694.467869999993</v>
      </c>
      <c r="R555" s="10">
        <v>0</v>
      </c>
      <c r="S555" s="10">
        <v>0</v>
      </c>
      <c r="T555" s="10">
        <v>-32.85</v>
      </c>
      <c r="U555" s="10">
        <v>-73694.47</v>
      </c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0">
        <v>0</v>
      </c>
      <c r="AG555" s="10">
        <v>0</v>
      </c>
      <c r="AH555" s="10">
        <v>0</v>
      </c>
      <c r="AI555" s="10">
        <v>0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s="10">
        <v>0</v>
      </c>
      <c r="AP555" s="10">
        <v>0</v>
      </c>
      <c r="AQ555" s="10">
        <v>0</v>
      </c>
      <c r="AR555" s="10">
        <v>0</v>
      </c>
      <c r="AS555" s="10">
        <v>2243.36283185</v>
      </c>
      <c r="AT555" s="10">
        <v>0</v>
      </c>
      <c r="AU555" s="10">
        <v>2.1299999999999999E-3</v>
      </c>
    </row>
    <row r="556" spans="1:47">
      <c r="A556" s="9">
        <v>554</v>
      </c>
      <c r="B556" s="9" t="s">
        <v>40</v>
      </c>
      <c r="C556" s="9" t="s">
        <v>41</v>
      </c>
      <c r="D556" s="9" t="s">
        <v>42</v>
      </c>
      <c r="E556" s="9" t="s">
        <v>43</v>
      </c>
      <c r="F556" s="9" t="s">
        <v>543</v>
      </c>
      <c r="G556" s="9" t="s">
        <v>544</v>
      </c>
      <c r="H556" s="9" t="s">
        <v>48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20.92</v>
      </c>
      <c r="Q556" s="10">
        <v>46931.150840000002</v>
      </c>
      <c r="R556" s="10">
        <v>0</v>
      </c>
      <c r="S556" s="10">
        <v>0</v>
      </c>
      <c r="T556" s="10">
        <v>-20.92</v>
      </c>
      <c r="U556" s="10">
        <v>-46931.15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0</v>
      </c>
      <c r="AH556" s="10">
        <v>0</v>
      </c>
      <c r="AI556" s="10">
        <v>0</v>
      </c>
      <c r="AJ556" s="10">
        <v>0</v>
      </c>
      <c r="AK556" s="10">
        <v>0</v>
      </c>
      <c r="AL556" s="10">
        <v>0</v>
      </c>
      <c r="AM556" s="10">
        <v>0</v>
      </c>
      <c r="AN556" s="10">
        <v>0</v>
      </c>
      <c r="AO556" s="10">
        <v>0</v>
      </c>
      <c r="AP556" s="10">
        <v>0</v>
      </c>
      <c r="AQ556" s="10">
        <v>0</v>
      </c>
      <c r="AR556" s="10">
        <v>0</v>
      </c>
      <c r="AS556" s="10">
        <v>2243.36283185</v>
      </c>
      <c r="AT556" s="10">
        <v>0</v>
      </c>
      <c r="AU556" s="10">
        <v>-8.4000000000000003E-4</v>
      </c>
    </row>
    <row r="557" spans="1:47">
      <c r="A557" s="9">
        <v>555</v>
      </c>
      <c r="B557" s="9" t="s">
        <v>40</v>
      </c>
      <c r="C557" s="9" t="s">
        <v>41</v>
      </c>
      <c r="D557" s="9" t="s">
        <v>42</v>
      </c>
      <c r="E557" s="9" t="s">
        <v>43</v>
      </c>
      <c r="F557" s="9" t="s">
        <v>543</v>
      </c>
      <c r="G557" s="9" t="s">
        <v>544</v>
      </c>
      <c r="H557" s="9" t="s">
        <v>49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152.33600000000001</v>
      </c>
      <c r="Q557" s="10">
        <v>326938.72915999999</v>
      </c>
      <c r="R557" s="10">
        <v>0</v>
      </c>
      <c r="S557" s="10">
        <v>0</v>
      </c>
      <c r="T557" s="10">
        <v>-152.33600000000001</v>
      </c>
      <c r="U557" s="10">
        <v>-225179.79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10">
        <v>0</v>
      </c>
      <c r="AQ557" s="10">
        <v>0</v>
      </c>
      <c r="AR557" s="10">
        <v>0</v>
      </c>
      <c r="AS557" s="10">
        <v>2243.36283185</v>
      </c>
      <c r="AT557" s="10">
        <v>0</v>
      </c>
      <c r="AU557" s="10">
        <v>-101758.93915999999</v>
      </c>
    </row>
    <row r="558" spans="1:47">
      <c r="A558" s="9">
        <v>556</v>
      </c>
      <c r="B558" s="9" t="s">
        <v>40</v>
      </c>
      <c r="C558" s="9" t="s">
        <v>41</v>
      </c>
      <c r="D558" s="9" t="s">
        <v>42</v>
      </c>
      <c r="E558" s="9" t="s">
        <v>43</v>
      </c>
      <c r="F558" s="9" t="s">
        <v>543</v>
      </c>
      <c r="G558" s="9" t="s">
        <v>544</v>
      </c>
      <c r="H558" s="9" t="s">
        <v>50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100.846</v>
      </c>
      <c r="Q558" s="10">
        <v>0</v>
      </c>
      <c r="R558" s="10">
        <v>0</v>
      </c>
      <c r="S558" s="10">
        <v>0</v>
      </c>
      <c r="T558" s="10">
        <v>-100.846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10">
        <v>0</v>
      </c>
      <c r="AQ558" s="10">
        <v>0</v>
      </c>
      <c r="AR558" s="10">
        <v>0</v>
      </c>
      <c r="AS558" s="10">
        <v>2243.36283185</v>
      </c>
      <c r="AT558" s="10">
        <v>0</v>
      </c>
      <c r="AU558" s="10">
        <v>0</v>
      </c>
    </row>
    <row r="559" spans="1:47">
      <c r="A559" s="9">
        <v>557</v>
      </c>
      <c r="B559" s="9" t="s">
        <v>40</v>
      </c>
      <c r="C559" s="9" t="s">
        <v>41</v>
      </c>
      <c r="D559" s="9" t="s">
        <v>42</v>
      </c>
      <c r="E559" s="9" t="s">
        <v>43</v>
      </c>
      <c r="F559" s="9" t="s">
        <v>543</v>
      </c>
      <c r="G559" s="9" t="s">
        <v>544</v>
      </c>
      <c r="H559" s="9" t="s">
        <v>51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252.84200000000001</v>
      </c>
      <c r="Q559" s="10">
        <v>0</v>
      </c>
      <c r="R559" s="10">
        <v>0</v>
      </c>
      <c r="S559" s="10">
        <v>0</v>
      </c>
      <c r="T559" s="10">
        <v>-252.84200000000001</v>
      </c>
      <c r="U559" s="10">
        <v>0</v>
      </c>
      <c r="V559" s="10">
        <v>3.82</v>
      </c>
      <c r="W559" s="10">
        <v>0</v>
      </c>
      <c r="X559" s="10">
        <v>0</v>
      </c>
      <c r="Y559" s="10">
        <v>0</v>
      </c>
      <c r="Z559" s="10">
        <v>0</v>
      </c>
      <c r="AA559" s="10">
        <v>0</v>
      </c>
      <c r="AB559" s="10">
        <v>0</v>
      </c>
      <c r="AC559" s="10">
        <v>0</v>
      </c>
      <c r="AD559" s="10">
        <v>0</v>
      </c>
      <c r="AE559" s="10">
        <v>0</v>
      </c>
      <c r="AF559" s="10">
        <v>0</v>
      </c>
      <c r="AG559" s="10">
        <v>0</v>
      </c>
      <c r="AH559" s="10">
        <v>0</v>
      </c>
      <c r="AI559" s="10">
        <v>0</v>
      </c>
      <c r="AJ559" s="10">
        <v>0</v>
      </c>
      <c r="AK559" s="10">
        <v>0</v>
      </c>
      <c r="AL559" s="10">
        <v>0</v>
      </c>
      <c r="AM559" s="10">
        <v>0</v>
      </c>
      <c r="AN559" s="10">
        <v>0</v>
      </c>
      <c r="AO559" s="10">
        <v>0</v>
      </c>
      <c r="AP559" s="10">
        <v>0</v>
      </c>
      <c r="AQ559" s="10">
        <v>0</v>
      </c>
      <c r="AR559" s="10">
        <v>3.82</v>
      </c>
      <c r="AS559" s="10">
        <v>2264.7570034392602</v>
      </c>
      <c r="AT559" s="10">
        <v>8651.3717531379898</v>
      </c>
      <c r="AU559" s="10">
        <v>8651.3717531379898</v>
      </c>
    </row>
    <row r="560" spans="1:47">
      <c r="A560" s="9">
        <v>558</v>
      </c>
      <c r="B560" s="9" t="s">
        <v>40</v>
      </c>
      <c r="C560" s="9" t="s">
        <v>41</v>
      </c>
      <c r="D560" s="9" t="s">
        <v>42</v>
      </c>
      <c r="E560" s="9" t="s">
        <v>43</v>
      </c>
      <c r="F560" s="9" t="s">
        <v>543</v>
      </c>
      <c r="G560" s="9" t="s">
        <v>544</v>
      </c>
      <c r="H560" s="9" t="s">
        <v>52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103.14400000000001</v>
      </c>
      <c r="Q560" s="10">
        <v>0</v>
      </c>
      <c r="R560" s="10">
        <v>-76.884</v>
      </c>
      <c r="S560" s="10">
        <v>0</v>
      </c>
      <c r="T560" s="10">
        <v>-103.14584000000001</v>
      </c>
      <c r="U560" s="10">
        <v>0</v>
      </c>
      <c r="V560" s="10">
        <v>103.14584000000001</v>
      </c>
      <c r="W560" s="10">
        <v>0</v>
      </c>
      <c r="X560" s="10">
        <v>0</v>
      </c>
      <c r="Y560" s="10">
        <v>0</v>
      </c>
      <c r="Z560" s="10">
        <v>0</v>
      </c>
      <c r="AA560" s="10">
        <v>0</v>
      </c>
      <c r="AB560" s="10">
        <v>0</v>
      </c>
      <c r="AC560" s="10">
        <v>0</v>
      </c>
      <c r="AD560" s="10">
        <v>0</v>
      </c>
      <c r="AE560" s="10">
        <v>0</v>
      </c>
      <c r="AF560" s="10">
        <v>0</v>
      </c>
      <c r="AG560" s="10">
        <v>0</v>
      </c>
      <c r="AH560" s="10">
        <v>0</v>
      </c>
      <c r="AI560" s="10">
        <v>0</v>
      </c>
      <c r="AJ560" s="10">
        <v>0</v>
      </c>
      <c r="AK560" s="10">
        <v>0</v>
      </c>
      <c r="AL560" s="10">
        <v>0</v>
      </c>
      <c r="AM560" s="10">
        <v>0</v>
      </c>
      <c r="AN560" s="10">
        <v>0</v>
      </c>
      <c r="AO560" s="10">
        <v>0</v>
      </c>
      <c r="AP560" s="10">
        <v>0</v>
      </c>
      <c r="AQ560" s="10">
        <v>0</v>
      </c>
      <c r="AR560" s="10">
        <v>26.26</v>
      </c>
      <c r="AS560" s="10">
        <v>2289.8322034154198</v>
      </c>
      <c r="AT560" s="10">
        <v>60130.993661688997</v>
      </c>
      <c r="AU560" s="10">
        <v>60130.993661688997</v>
      </c>
    </row>
    <row r="561" spans="1:47">
      <c r="A561" s="9">
        <v>559</v>
      </c>
      <c r="B561" s="9" t="s">
        <v>40</v>
      </c>
      <c r="C561" s="9" t="s">
        <v>54</v>
      </c>
      <c r="D561" s="9" t="s">
        <v>55</v>
      </c>
      <c r="E561" s="9" t="s">
        <v>43</v>
      </c>
      <c r="F561" s="9" t="s">
        <v>543</v>
      </c>
      <c r="G561" s="9" t="s">
        <v>544</v>
      </c>
      <c r="H561" s="9" t="s">
        <v>56</v>
      </c>
      <c r="I561" s="10">
        <v>0</v>
      </c>
      <c r="J561" s="10">
        <v>2391.6609594749998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5.8419999999999996</v>
      </c>
      <c r="Q561" s="10">
        <v>3384.7848800000002</v>
      </c>
      <c r="R561" s="10">
        <v>0</v>
      </c>
      <c r="S561" s="10">
        <v>0</v>
      </c>
      <c r="T561" s="10">
        <v>-11.683999999999999</v>
      </c>
      <c r="U561" s="10">
        <v>-27944.16</v>
      </c>
      <c r="V561" s="10">
        <v>5.8419999999999996</v>
      </c>
      <c r="W561" s="10">
        <v>13972.08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0">
        <v>0</v>
      </c>
      <c r="AG561" s="10">
        <v>0</v>
      </c>
      <c r="AH561" s="10">
        <v>0</v>
      </c>
      <c r="AI561" s="10">
        <v>0</v>
      </c>
      <c r="AJ561" s="10">
        <v>0</v>
      </c>
      <c r="AK561" s="10">
        <v>0</v>
      </c>
      <c r="AL561" s="10">
        <v>0</v>
      </c>
      <c r="AM561" s="10">
        <v>0</v>
      </c>
      <c r="AN561" s="10">
        <v>0</v>
      </c>
      <c r="AO561" s="10">
        <v>0</v>
      </c>
      <c r="AP561" s="10">
        <v>0</v>
      </c>
      <c r="AQ561" s="10">
        <v>0</v>
      </c>
      <c r="AR561" s="10">
        <v>0</v>
      </c>
      <c r="AS561" s="10">
        <v>2391.6609594749998</v>
      </c>
      <c r="AT561" s="10">
        <v>0</v>
      </c>
      <c r="AU561" s="10">
        <v>10587.295120000001</v>
      </c>
    </row>
    <row r="562" spans="1:47">
      <c r="A562" s="9">
        <v>560</v>
      </c>
      <c r="B562" s="9" t="s">
        <v>40</v>
      </c>
      <c r="C562" s="9" t="s">
        <v>54</v>
      </c>
      <c r="D562" s="9" t="s">
        <v>55</v>
      </c>
      <c r="E562" s="9" t="s">
        <v>43</v>
      </c>
      <c r="F562" s="9" t="s">
        <v>543</v>
      </c>
      <c r="G562" s="9" t="s">
        <v>544</v>
      </c>
      <c r="H562" s="9" t="s">
        <v>57</v>
      </c>
      <c r="I562" s="10">
        <v>0</v>
      </c>
      <c r="J562" s="10">
        <v>2391.660540714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49.963999999999999</v>
      </c>
      <c r="Q562" s="10">
        <v>28948.54364</v>
      </c>
      <c r="R562" s="10">
        <v>0</v>
      </c>
      <c r="S562" s="10">
        <v>0</v>
      </c>
      <c r="T562" s="10">
        <v>-59.277999999999999</v>
      </c>
      <c r="U562" s="10">
        <v>-141772.85999999999</v>
      </c>
      <c r="V562" s="10">
        <v>9.3140000000000001</v>
      </c>
      <c r="W562" s="10">
        <v>22275.93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0</v>
      </c>
      <c r="AD562" s="10">
        <v>0</v>
      </c>
      <c r="AE562" s="10">
        <v>0</v>
      </c>
      <c r="AF562" s="10">
        <v>0</v>
      </c>
      <c r="AG562" s="10">
        <v>0</v>
      </c>
      <c r="AH562" s="10">
        <v>0</v>
      </c>
      <c r="AI562" s="10">
        <v>0</v>
      </c>
      <c r="AJ562" s="10">
        <v>0</v>
      </c>
      <c r="AK562" s="10">
        <v>0</v>
      </c>
      <c r="AL562" s="10">
        <v>0</v>
      </c>
      <c r="AM562" s="10">
        <v>0</v>
      </c>
      <c r="AN562" s="10">
        <v>0</v>
      </c>
      <c r="AO562" s="10">
        <v>0</v>
      </c>
      <c r="AP562" s="10">
        <v>0</v>
      </c>
      <c r="AQ562" s="10">
        <v>0</v>
      </c>
      <c r="AR562" s="10">
        <v>0</v>
      </c>
      <c r="AS562" s="10">
        <v>2391.660540714</v>
      </c>
      <c r="AT562" s="10">
        <v>0</v>
      </c>
      <c r="AU562" s="10">
        <v>90548.386360000004</v>
      </c>
    </row>
    <row r="563" spans="1:47">
      <c r="A563" s="9">
        <v>561</v>
      </c>
      <c r="B563" s="9" t="s">
        <v>40</v>
      </c>
      <c r="C563" s="9" t="s">
        <v>54</v>
      </c>
      <c r="D563" s="9" t="s">
        <v>55</v>
      </c>
      <c r="E563" s="9" t="s">
        <v>43</v>
      </c>
      <c r="F563" s="9" t="s">
        <v>543</v>
      </c>
      <c r="G563" s="9" t="s">
        <v>544</v>
      </c>
      <c r="H563" s="9" t="s">
        <v>58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49.984000000000002</v>
      </c>
      <c r="Q563" s="10">
        <v>0</v>
      </c>
      <c r="R563" s="10">
        <v>0</v>
      </c>
      <c r="S563" s="10">
        <v>0</v>
      </c>
      <c r="T563" s="10">
        <v>-99.968000000000004</v>
      </c>
      <c r="U563" s="10">
        <v>-235853.7</v>
      </c>
      <c r="V563" s="10">
        <v>49.984000000000002</v>
      </c>
      <c r="W563" s="10">
        <v>117926.85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0</v>
      </c>
      <c r="AQ563" s="10">
        <v>0</v>
      </c>
      <c r="AR563" s="10">
        <v>0</v>
      </c>
      <c r="AS563" s="10">
        <v>2359.2920353899999</v>
      </c>
      <c r="AT563" s="10">
        <v>0</v>
      </c>
      <c r="AU563" s="10">
        <v>117926.85</v>
      </c>
    </row>
    <row r="564" spans="1:47">
      <c r="A564" s="9">
        <v>562</v>
      </c>
      <c r="B564" s="9" t="s">
        <v>40</v>
      </c>
      <c r="C564" s="9" t="s">
        <v>54</v>
      </c>
      <c r="D564" s="9" t="s">
        <v>55</v>
      </c>
      <c r="E564" s="9" t="s">
        <v>43</v>
      </c>
      <c r="F564" s="9" t="s">
        <v>543</v>
      </c>
      <c r="G564" s="9" t="s">
        <v>544</v>
      </c>
      <c r="H564" s="9" t="s">
        <v>59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249.76</v>
      </c>
      <c r="Q564" s="10">
        <v>11614.412490000001</v>
      </c>
      <c r="R564" s="10">
        <v>0</v>
      </c>
      <c r="S564" s="10">
        <v>0</v>
      </c>
      <c r="T564" s="10">
        <v>-249.76</v>
      </c>
      <c r="U564" s="10">
        <v>-574890.06000000006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0</v>
      </c>
      <c r="AG564" s="10">
        <v>0</v>
      </c>
      <c r="AH564" s="10">
        <v>0</v>
      </c>
      <c r="AI564" s="10">
        <v>0</v>
      </c>
      <c r="AJ564" s="10">
        <v>0</v>
      </c>
      <c r="AK564" s="10">
        <v>0</v>
      </c>
      <c r="AL564" s="10">
        <v>0</v>
      </c>
      <c r="AM564" s="10">
        <v>0</v>
      </c>
      <c r="AN564" s="10">
        <v>0</v>
      </c>
      <c r="AO564" s="10">
        <v>0</v>
      </c>
      <c r="AP564" s="10">
        <v>0</v>
      </c>
      <c r="AQ564" s="10">
        <v>0</v>
      </c>
      <c r="AR564" s="10">
        <v>0</v>
      </c>
      <c r="AS564" s="10">
        <v>2301.7699115</v>
      </c>
      <c r="AT564" s="10">
        <v>0</v>
      </c>
      <c r="AU564" s="10">
        <v>563275.64751000004</v>
      </c>
    </row>
    <row r="565" spans="1:47">
      <c r="A565" s="9">
        <v>563</v>
      </c>
      <c r="B565" s="9" t="s">
        <v>40</v>
      </c>
      <c r="C565" s="9" t="s">
        <v>54</v>
      </c>
      <c r="D565" s="9" t="s">
        <v>55</v>
      </c>
      <c r="E565" s="9" t="s">
        <v>43</v>
      </c>
      <c r="F565" s="9" t="s">
        <v>543</v>
      </c>
      <c r="G565" s="9" t="s">
        <v>544</v>
      </c>
      <c r="H565" s="9" t="s">
        <v>60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119.66</v>
      </c>
      <c r="Q565" s="10">
        <v>0</v>
      </c>
      <c r="R565" s="10">
        <v>0</v>
      </c>
      <c r="S565" s="10">
        <v>0</v>
      </c>
      <c r="T565" s="10">
        <v>-239.32</v>
      </c>
      <c r="U565" s="10">
        <v>-542176.28</v>
      </c>
      <c r="V565" s="10">
        <v>119.66</v>
      </c>
      <c r="W565" s="10">
        <v>271088.14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0">
        <v>0</v>
      </c>
      <c r="AS565" s="10">
        <v>2265.48672566</v>
      </c>
      <c r="AT565" s="10">
        <v>0</v>
      </c>
      <c r="AU565" s="10">
        <v>271088.14</v>
      </c>
    </row>
    <row r="566" spans="1:47">
      <c r="A566" s="9">
        <v>564</v>
      </c>
      <c r="B566" s="9" t="s">
        <v>40</v>
      </c>
      <c r="C566" s="9" t="s">
        <v>54</v>
      </c>
      <c r="D566" s="9" t="s">
        <v>55</v>
      </c>
      <c r="E566" s="9" t="s">
        <v>43</v>
      </c>
      <c r="F566" s="9" t="s">
        <v>543</v>
      </c>
      <c r="G566" s="9" t="s">
        <v>544</v>
      </c>
      <c r="H566" s="9" t="s">
        <v>61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199.44</v>
      </c>
      <c r="Q566" s="10">
        <v>106771.94414000001</v>
      </c>
      <c r="R566" s="10">
        <v>0</v>
      </c>
      <c r="S566" s="10">
        <v>0</v>
      </c>
      <c r="T566" s="10">
        <v>-199.44</v>
      </c>
      <c r="U566" s="10">
        <v>-453593.63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>
        <v>0</v>
      </c>
      <c r="AH566" s="10">
        <v>0</v>
      </c>
      <c r="AI566" s="10">
        <v>0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0</v>
      </c>
      <c r="AP566" s="10">
        <v>0</v>
      </c>
      <c r="AQ566" s="10">
        <v>0</v>
      </c>
      <c r="AR566" s="10">
        <v>0</v>
      </c>
      <c r="AS566" s="10">
        <v>2274.33628318</v>
      </c>
      <c r="AT566" s="10">
        <v>0</v>
      </c>
      <c r="AU566" s="10">
        <v>346821.68586000003</v>
      </c>
    </row>
    <row r="567" spans="1:47">
      <c r="A567" s="9">
        <v>565</v>
      </c>
      <c r="B567" s="9" t="s">
        <v>40</v>
      </c>
      <c r="C567" s="9" t="s">
        <v>54</v>
      </c>
      <c r="D567" s="9" t="s">
        <v>55</v>
      </c>
      <c r="E567" s="9" t="s">
        <v>43</v>
      </c>
      <c r="F567" s="9" t="s">
        <v>543</v>
      </c>
      <c r="G567" s="9" t="s">
        <v>544</v>
      </c>
      <c r="H567" s="9" t="s">
        <v>63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149.53200000000001</v>
      </c>
      <c r="Q567" s="10">
        <v>342411.71538000001</v>
      </c>
      <c r="R567" s="10">
        <v>0</v>
      </c>
      <c r="S567" s="10">
        <v>0</v>
      </c>
      <c r="T567" s="10">
        <v>-149.53200000000001</v>
      </c>
      <c r="U567" s="10">
        <v>-342732.63</v>
      </c>
      <c r="V567" s="10">
        <v>0</v>
      </c>
      <c r="W567" s="10">
        <v>0</v>
      </c>
      <c r="X567" s="10">
        <v>0</v>
      </c>
      <c r="Y567" s="10">
        <v>0</v>
      </c>
      <c r="Z567" s="10">
        <v>0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0">
        <v>0</v>
      </c>
      <c r="AG567" s="10">
        <v>0</v>
      </c>
      <c r="AH567" s="10">
        <v>0</v>
      </c>
      <c r="AI567" s="10">
        <v>0</v>
      </c>
      <c r="AJ567" s="10">
        <v>0</v>
      </c>
      <c r="AK567" s="10">
        <v>0</v>
      </c>
      <c r="AL567" s="10">
        <v>0</v>
      </c>
      <c r="AM567" s="10">
        <v>0</v>
      </c>
      <c r="AN567" s="10">
        <v>0</v>
      </c>
      <c r="AO567" s="10">
        <v>0</v>
      </c>
      <c r="AP567" s="10">
        <v>0</v>
      </c>
      <c r="AQ567" s="10">
        <v>0</v>
      </c>
      <c r="AR567" s="10">
        <v>0</v>
      </c>
      <c r="AS567" s="10">
        <v>2292.0353982299998</v>
      </c>
      <c r="AT567" s="10">
        <v>0</v>
      </c>
      <c r="AU567" s="10">
        <v>320.91462000000001</v>
      </c>
    </row>
    <row r="568" spans="1:47">
      <c r="A568" s="9">
        <v>566</v>
      </c>
      <c r="B568" s="9" t="s">
        <v>40</v>
      </c>
      <c r="C568" s="9" t="s">
        <v>54</v>
      </c>
      <c r="D568" s="9" t="s">
        <v>55</v>
      </c>
      <c r="E568" s="9" t="s">
        <v>43</v>
      </c>
      <c r="F568" s="9" t="s">
        <v>543</v>
      </c>
      <c r="G568" s="9" t="s">
        <v>544</v>
      </c>
      <c r="H568" s="9" t="s">
        <v>64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49.704999999999998</v>
      </c>
      <c r="Q568" s="10">
        <v>113045.88374999999</v>
      </c>
      <c r="R568" s="10">
        <v>0</v>
      </c>
      <c r="S568" s="10">
        <v>0</v>
      </c>
      <c r="T568" s="10">
        <v>-49.704999999999998</v>
      </c>
      <c r="U568" s="10">
        <v>-113045.88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10">
        <v>0</v>
      </c>
      <c r="AK568" s="10">
        <v>0</v>
      </c>
      <c r="AL568" s="10">
        <v>0</v>
      </c>
      <c r="AM568" s="10">
        <v>0</v>
      </c>
      <c r="AN568" s="10">
        <v>0</v>
      </c>
      <c r="AO568" s="10">
        <v>0</v>
      </c>
      <c r="AP568" s="10">
        <v>0</v>
      </c>
      <c r="AQ568" s="10">
        <v>0</v>
      </c>
      <c r="AR568" s="10">
        <v>0</v>
      </c>
      <c r="AS568" s="10">
        <v>2274.33628318</v>
      </c>
      <c r="AT568" s="10">
        <v>0</v>
      </c>
      <c r="AU568" s="10">
        <v>-3.7499999999999999E-3</v>
      </c>
    </row>
    <row r="569" spans="1:47">
      <c r="A569" s="9">
        <v>567</v>
      </c>
      <c r="B569" s="9" t="s">
        <v>40</v>
      </c>
      <c r="C569" s="9" t="s">
        <v>54</v>
      </c>
      <c r="D569" s="9" t="s">
        <v>55</v>
      </c>
      <c r="E569" s="9" t="s">
        <v>43</v>
      </c>
      <c r="F569" s="9" t="s">
        <v>543</v>
      </c>
      <c r="G569" s="9" t="s">
        <v>544</v>
      </c>
      <c r="H569" s="9" t="s">
        <v>65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49.823999999999998</v>
      </c>
      <c r="Q569" s="10">
        <v>113316.52976</v>
      </c>
      <c r="R569" s="10">
        <v>0</v>
      </c>
      <c r="S569" s="10">
        <v>0</v>
      </c>
      <c r="T569" s="10">
        <v>-49.823999999999998</v>
      </c>
      <c r="U569" s="10">
        <v>-113316.53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  <c r="AJ569" s="10">
        <v>0</v>
      </c>
      <c r="AK569" s="10">
        <v>0</v>
      </c>
      <c r="AL569" s="10">
        <v>0</v>
      </c>
      <c r="AM569" s="10">
        <v>0</v>
      </c>
      <c r="AN569" s="10">
        <v>0</v>
      </c>
      <c r="AO569" s="10">
        <v>0</v>
      </c>
      <c r="AP569" s="10">
        <v>0</v>
      </c>
      <c r="AQ569" s="10">
        <v>0</v>
      </c>
      <c r="AR569" s="10">
        <v>0</v>
      </c>
      <c r="AS569" s="10">
        <v>2274.33628318</v>
      </c>
      <c r="AT569" s="10">
        <v>0</v>
      </c>
      <c r="AU569" s="10">
        <v>2.4000000000000001E-4</v>
      </c>
    </row>
    <row r="570" spans="1:47">
      <c r="A570" s="9">
        <v>568</v>
      </c>
      <c r="B570" s="9" t="s">
        <v>40</v>
      </c>
      <c r="C570" s="9" t="s">
        <v>54</v>
      </c>
      <c r="D570" s="9" t="s">
        <v>55</v>
      </c>
      <c r="E570" s="9" t="s">
        <v>43</v>
      </c>
      <c r="F570" s="9" t="s">
        <v>543</v>
      </c>
      <c r="G570" s="9" t="s">
        <v>544</v>
      </c>
      <c r="H570" s="9" t="s">
        <v>66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49.844000000000001</v>
      </c>
      <c r="Q570" s="10">
        <v>113362.01648999999</v>
      </c>
      <c r="R570" s="10">
        <v>0</v>
      </c>
      <c r="S570" s="10">
        <v>0</v>
      </c>
      <c r="T570" s="10">
        <v>-49.844000000000001</v>
      </c>
      <c r="U570" s="10">
        <v>-113362.02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K570" s="10">
        <v>0</v>
      </c>
      <c r="AL570" s="10">
        <v>0</v>
      </c>
      <c r="AM570" s="10">
        <v>0</v>
      </c>
      <c r="AN570" s="10">
        <v>0</v>
      </c>
      <c r="AO570" s="10">
        <v>0</v>
      </c>
      <c r="AP570" s="10">
        <v>0</v>
      </c>
      <c r="AQ570" s="10">
        <v>0</v>
      </c>
      <c r="AR570" s="10">
        <v>0</v>
      </c>
      <c r="AS570" s="10">
        <v>2274.33628318</v>
      </c>
      <c r="AT570" s="10">
        <v>0</v>
      </c>
      <c r="AU570" s="10">
        <v>3.5100000000000001E-3</v>
      </c>
    </row>
    <row r="571" spans="1:47">
      <c r="A571" s="9">
        <v>569</v>
      </c>
      <c r="B571" s="9" t="s">
        <v>40</v>
      </c>
      <c r="C571" s="9" t="s">
        <v>54</v>
      </c>
      <c r="D571" s="9" t="s">
        <v>55</v>
      </c>
      <c r="E571" s="9" t="s">
        <v>43</v>
      </c>
      <c r="F571" s="9" t="s">
        <v>543</v>
      </c>
      <c r="G571" s="9" t="s">
        <v>544</v>
      </c>
      <c r="H571" s="9" t="s">
        <v>67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49.744</v>
      </c>
      <c r="Q571" s="10">
        <v>113455.50462000001</v>
      </c>
      <c r="R571" s="10">
        <v>0</v>
      </c>
      <c r="S571" s="10">
        <v>0</v>
      </c>
      <c r="T571" s="10">
        <v>-49.744</v>
      </c>
      <c r="U571" s="10">
        <v>-113134.58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0</v>
      </c>
      <c r="AD571" s="10">
        <v>0</v>
      </c>
      <c r="AE571" s="10">
        <v>0</v>
      </c>
      <c r="AF571" s="10">
        <v>0</v>
      </c>
      <c r="AG571" s="10">
        <v>0</v>
      </c>
      <c r="AH571" s="10">
        <v>0</v>
      </c>
      <c r="AI571" s="10">
        <v>0</v>
      </c>
      <c r="AJ571" s="10">
        <v>0</v>
      </c>
      <c r="AK571" s="10">
        <v>0</v>
      </c>
      <c r="AL571" s="10">
        <v>0</v>
      </c>
      <c r="AM571" s="10">
        <v>0</v>
      </c>
      <c r="AN571" s="10">
        <v>0</v>
      </c>
      <c r="AO571" s="10">
        <v>0</v>
      </c>
      <c r="AP571" s="10">
        <v>0</v>
      </c>
      <c r="AQ571" s="10">
        <v>0</v>
      </c>
      <c r="AR571" s="10">
        <v>0</v>
      </c>
      <c r="AS571" s="10">
        <v>2274.33628318</v>
      </c>
      <c r="AT571" s="10">
        <v>0</v>
      </c>
      <c r="AU571" s="10">
        <v>-320.92462</v>
      </c>
    </row>
    <row r="572" spans="1:47">
      <c r="A572" s="9">
        <v>570</v>
      </c>
      <c r="B572" s="9" t="s">
        <v>40</v>
      </c>
      <c r="C572" s="9" t="s">
        <v>54</v>
      </c>
      <c r="D572" s="9" t="s">
        <v>55</v>
      </c>
      <c r="E572" s="9" t="s">
        <v>43</v>
      </c>
      <c r="F572" s="9" t="s">
        <v>543</v>
      </c>
      <c r="G572" s="9" t="s">
        <v>544</v>
      </c>
      <c r="H572" s="9" t="s">
        <v>68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49.863999999999997</v>
      </c>
      <c r="Q572" s="10">
        <v>28890.60484</v>
      </c>
      <c r="R572" s="10">
        <v>0</v>
      </c>
      <c r="S572" s="10">
        <v>0</v>
      </c>
      <c r="T572" s="10">
        <v>-49.863999999999997</v>
      </c>
      <c r="U572" s="10">
        <v>-113407.5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0</v>
      </c>
      <c r="AJ572" s="10">
        <v>0</v>
      </c>
      <c r="AK572" s="10">
        <v>0</v>
      </c>
      <c r="AL572" s="10">
        <v>0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  <c r="AS572" s="10">
        <v>2274.33628318</v>
      </c>
      <c r="AT572" s="10">
        <v>0</v>
      </c>
      <c r="AU572" s="10">
        <v>84516.89516</v>
      </c>
    </row>
    <row r="573" spans="1:47">
      <c r="A573" s="9">
        <v>571</v>
      </c>
      <c r="B573" s="9" t="s">
        <v>40</v>
      </c>
      <c r="C573" s="9" t="s">
        <v>54</v>
      </c>
      <c r="D573" s="9" t="s">
        <v>55</v>
      </c>
      <c r="E573" s="9" t="s">
        <v>43</v>
      </c>
      <c r="F573" s="9" t="s">
        <v>543</v>
      </c>
      <c r="G573" s="9" t="s">
        <v>544</v>
      </c>
      <c r="H573" s="9" t="s">
        <v>70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149.87299999999999</v>
      </c>
      <c r="Q573" s="10">
        <v>360756.24124</v>
      </c>
      <c r="R573" s="10">
        <v>0</v>
      </c>
      <c r="S573" s="10">
        <v>0</v>
      </c>
      <c r="T573" s="10">
        <v>-149.87299999999999</v>
      </c>
      <c r="U573" s="10">
        <v>-325694.73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0">
        <v>0</v>
      </c>
      <c r="AI573" s="10">
        <v>0</v>
      </c>
      <c r="AJ573" s="10">
        <v>0</v>
      </c>
      <c r="AK573" s="10">
        <v>0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  <c r="AS573" s="10">
        <v>2407.07964601</v>
      </c>
      <c r="AT573" s="10">
        <v>0</v>
      </c>
      <c r="AU573" s="10">
        <v>-35061.51124</v>
      </c>
    </row>
    <row r="574" spans="1:47">
      <c r="A574" s="9">
        <v>572</v>
      </c>
      <c r="B574" s="9" t="s">
        <v>40</v>
      </c>
      <c r="C574" s="9" t="s">
        <v>54</v>
      </c>
      <c r="D574" s="9" t="s">
        <v>55</v>
      </c>
      <c r="E574" s="9" t="s">
        <v>43</v>
      </c>
      <c r="F574" s="9" t="s">
        <v>543</v>
      </c>
      <c r="G574" s="9" t="s">
        <v>544</v>
      </c>
      <c r="H574" s="9" t="s">
        <v>71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149.792</v>
      </c>
      <c r="Q574" s="10">
        <v>74123.608760000003</v>
      </c>
      <c r="R574" s="10">
        <v>0</v>
      </c>
      <c r="S574" s="10">
        <v>0</v>
      </c>
      <c r="T574" s="10">
        <v>-149.792</v>
      </c>
      <c r="U574" s="10">
        <v>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  <c r="AE574" s="10">
        <v>0</v>
      </c>
      <c r="AF574" s="10">
        <v>0</v>
      </c>
      <c r="AG574" s="10">
        <v>0</v>
      </c>
      <c r="AH574" s="10">
        <v>0</v>
      </c>
      <c r="AI574" s="10">
        <v>0</v>
      </c>
      <c r="AJ574" s="10">
        <v>0</v>
      </c>
      <c r="AK574" s="10">
        <v>0</v>
      </c>
      <c r="AL574" s="10">
        <v>0</v>
      </c>
      <c r="AM574" s="10">
        <v>0</v>
      </c>
      <c r="AN574" s="10">
        <v>0</v>
      </c>
      <c r="AO574" s="10">
        <v>0</v>
      </c>
      <c r="AP574" s="10">
        <v>0</v>
      </c>
      <c r="AQ574" s="10">
        <v>0</v>
      </c>
      <c r="AR574" s="10">
        <v>0</v>
      </c>
      <c r="AS574" s="10">
        <v>2407.07964601</v>
      </c>
      <c r="AT574" s="10">
        <v>0</v>
      </c>
      <c r="AU574" s="10">
        <v>-74123.608760000003</v>
      </c>
    </row>
    <row r="575" spans="1:47">
      <c r="A575" s="9">
        <v>573</v>
      </c>
      <c r="B575" s="9" t="s">
        <v>40</v>
      </c>
      <c r="C575" s="9" t="s">
        <v>54</v>
      </c>
      <c r="D575" s="9" t="s">
        <v>55</v>
      </c>
      <c r="E575" s="9" t="s">
        <v>43</v>
      </c>
      <c r="F575" s="9" t="s">
        <v>543</v>
      </c>
      <c r="G575" s="9" t="s">
        <v>544</v>
      </c>
      <c r="H575" s="9" t="s">
        <v>72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100.18</v>
      </c>
      <c r="Q575" s="10">
        <v>0</v>
      </c>
      <c r="R575" s="10">
        <v>-88.477999999999994</v>
      </c>
      <c r="S575" s="10">
        <v>0</v>
      </c>
      <c r="T575" s="10">
        <v>-258.23599999999999</v>
      </c>
      <c r="U575" s="10">
        <v>0</v>
      </c>
      <c r="V575" s="10">
        <v>246.53399999999999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  <c r="AJ575" s="10">
        <v>0</v>
      </c>
      <c r="AK575" s="10">
        <v>0</v>
      </c>
      <c r="AL575" s="10">
        <v>0</v>
      </c>
      <c r="AM575" s="10">
        <v>0</v>
      </c>
      <c r="AN575" s="10">
        <v>0</v>
      </c>
      <c r="AO575" s="10">
        <v>0</v>
      </c>
      <c r="AP575" s="10">
        <v>0</v>
      </c>
      <c r="AQ575" s="10">
        <v>0</v>
      </c>
      <c r="AR575" s="10">
        <v>0</v>
      </c>
      <c r="AS575" s="10">
        <v>2509.7345132700002</v>
      </c>
      <c r="AT575" s="10">
        <v>0</v>
      </c>
      <c r="AU575" s="10">
        <v>0</v>
      </c>
    </row>
    <row r="576" spans="1:47">
      <c r="A576" s="9">
        <v>574</v>
      </c>
      <c r="B576" s="9" t="s">
        <v>74</v>
      </c>
      <c r="C576" s="9" t="s">
        <v>75</v>
      </c>
      <c r="D576" s="9" t="s">
        <v>76</v>
      </c>
      <c r="E576" s="9" t="s">
        <v>77</v>
      </c>
      <c r="F576" s="9" t="s">
        <v>543</v>
      </c>
      <c r="G576" s="9" t="s">
        <v>544</v>
      </c>
      <c r="H576" s="9" t="s">
        <v>78</v>
      </c>
      <c r="I576" s="10">
        <v>0</v>
      </c>
      <c r="J576" s="10">
        <v>4.1864445899999998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5</v>
      </c>
      <c r="Q576" s="10">
        <v>20.93</v>
      </c>
      <c r="R576" s="10">
        <v>0</v>
      </c>
      <c r="S576" s="10">
        <v>0</v>
      </c>
      <c r="T576" s="10">
        <v>-0.81040000000000001</v>
      </c>
      <c r="U576" s="10">
        <v>-0.59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  <c r="AE576" s="10">
        <v>0</v>
      </c>
      <c r="AF576" s="10">
        <v>0</v>
      </c>
      <c r="AG576" s="10">
        <v>0</v>
      </c>
      <c r="AH576" s="10">
        <v>0</v>
      </c>
      <c r="AI576" s="10">
        <v>0</v>
      </c>
      <c r="AJ576" s="10">
        <v>0</v>
      </c>
      <c r="AK576" s="10">
        <v>0</v>
      </c>
      <c r="AL576" s="10">
        <v>0</v>
      </c>
      <c r="AM576" s="10">
        <v>0</v>
      </c>
      <c r="AN576" s="10">
        <v>0</v>
      </c>
      <c r="AO576" s="10">
        <v>0</v>
      </c>
      <c r="AP576" s="10">
        <v>0</v>
      </c>
      <c r="AQ576" s="10">
        <v>0</v>
      </c>
      <c r="AR576" s="10">
        <v>4.1896000000000004</v>
      </c>
      <c r="AS576" s="10">
        <v>4.1864445899999998</v>
      </c>
      <c r="AT576" s="10">
        <v>17.539528254263999</v>
      </c>
      <c r="AU576" s="10">
        <v>-2.800471745736</v>
      </c>
    </row>
    <row r="577" spans="1:47">
      <c r="A577" s="9">
        <v>575</v>
      </c>
      <c r="B577" s="9" t="s">
        <v>79</v>
      </c>
      <c r="C577" s="9" t="s">
        <v>80</v>
      </c>
      <c r="D577" s="9" t="s">
        <v>81</v>
      </c>
      <c r="E577" s="9" t="s">
        <v>77</v>
      </c>
      <c r="F577" s="9" t="s">
        <v>543</v>
      </c>
      <c r="G577" s="9" t="s">
        <v>544</v>
      </c>
      <c r="H577" s="9" t="s">
        <v>82</v>
      </c>
      <c r="I577" s="10">
        <v>0</v>
      </c>
      <c r="J577" s="10">
        <v>14.785985732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5</v>
      </c>
      <c r="Q577" s="10">
        <v>73.930000000000007</v>
      </c>
      <c r="R577" s="10">
        <v>0</v>
      </c>
      <c r="S577" s="10">
        <v>0</v>
      </c>
      <c r="T577" s="10">
        <v>-1.3044</v>
      </c>
      <c r="U577" s="10">
        <v>-9.3800000000000008</v>
      </c>
      <c r="V577" s="10">
        <v>0.49399999999999999</v>
      </c>
      <c r="W577" s="10">
        <v>7.3</v>
      </c>
      <c r="X577" s="10">
        <v>0</v>
      </c>
      <c r="Y577" s="10">
        <v>0</v>
      </c>
      <c r="Z577" s="10">
        <v>0</v>
      </c>
      <c r="AA577" s="10">
        <v>0</v>
      </c>
      <c r="AB577" s="10">
        <v>0</v>
      </c>
      <c r="AC577" s="10">
        <v>0</v>
      </c>
      <c r="AD577" s="10">
        <v>0</v>
      </c>
      <c r="AE577" s="10">
        <v>0</v>
      </c>
      <c r="AF577" s="10">
        <v>0</v>
      </c>
      <c r="AG577" s="10">
        <v>0</v>
      </c>
      <c r="AH577" s="10">
        <v>0</v>
      </c>
      <c r="AI577" s="10">
        <v>0</v>
      </c>
      <c r="AJ577" s="10">
        <v>0</v>
      </c>
      <c r="AK577" s="10">
        <v>0</v>
      </c>
      <c r="AL577" s="10">
        <v>0</v>
      </c>
      <c r="AM577" s="10">
        <v>0</v>
      </c>
      <c r="AN577" s="10">
        <v>0</v>
      </c>
      <c r="AO577" s="10">
        <v>0</v>
      </c>
      <c r="AP577" s="10">
        <v>0</v>
      </c>
      <c r="AQ577" s="10">
        <v>0</v>
      </c>
      <c r="AR577" s="10">
        <v>4.1896000000000004</v>
      </c>
      <c r="AS577" s="10">
        <v>14.785985732</v>
      </c>
      <c r="AT577" s="10">
        <v>61.947365822787198</v>
      </c>
      <c r="AU577" s="10">
        <v>-9.9026341772127999</v>
      </c>
    </row>
    <row r="578" spans="1:47">
      <c r="A578" s="9">
        <v>576</v>
      </c>
      <c r="B578" s="9" t="s">
        <v>83</v>
      </c>
      <c r="C578" s="9" t="s">
        <v>84</v>
      </c>
      <c r="D578" s="9" t="s">
        <v>85</v>
      </c>
      <c r="E578" s="9" t="s">
        <v>77</v>
      </c>
      <c r="F578" s="9" t="s">
        <v>543</v>
      </c>
      <c r="G578" s="9" t="s">
        <v>544</v>
      </c>
      <c r="H578" s="9" t="s">
        <v>86</v>
      </c>
      <c r="I578" s="10">
        <v>0</v>
      </c>
      <c r="J578" s="10">
        <v>4.9000000000000004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10</v>
      </c>
      <c r="Q578" s="10">
        <v>49</v>
      </c>
      <c r="R578" s="10">
        <v>0</v>
      </c>
      <c r="S578" s="10">
        <v>0</v>
      </c>
      <c r="T578" s="10">
        <v>-5.2991999999999999</v>
      </c>
      <c r="U578" s="10">
        <v>-5.5</v>
      </c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  <c r="AB578" s="10">
        <v>0</v>
      </c>
      <c r="AC578" s="10">
        <v>0</v>
      </c>
      <c r="AD578" s="10">
        <v>0</v>
      </c>
      <c r="AE578" s="10">
        <v>0</v>
      </c>
      <c r="AF578" s="10">
        <v>0</v>
      </c>
      <c r="AG578" s="10">
        <v>0</v>
      </c>
      <c r="AH578" s="10">
        <v>0</v>
      </c>
      <c r="AI578" s="10">
        <v>0</v>
      </c>
      <c r="AJ578" s="10">
        <v>0</v>
      </c>
      <c r="AK578" s="10">
        <v>0</v>
      </c>
      <c r="AL578" s="10">
        <v>0</v>
      </c>
      <c r="AM578" s="10">
        <v>0</v>
      </c>
      <c r="AN578" s="10">
        <v>0</v>
      </c>
      <c r="AO578" s="10">
        <v>0</v>
      </c>
      <c r="AP578" s="10">
        <v>0</v>
      </c>
      <c r="AQ578" s="10">
        <v>0</v>
      </c>
      <c r="AR578" s="10">
        <v>4.7008000000000001</v>
      </c>
      <c r="AS578" s="10">
        <v>4.9000000000000004</v>
      </c>
      <c r="AT578" s="10">
        <v>23.033919999999998</v>
      </c>
      <c r="AU578" s="10">
        <v>-20.466080000000002</v>
      </c>
    </row>
    <row r="579" spans="1:47">
      <c r="A579" s="9">
        <v>577</v>
      </c>
      <c r="B579" s="9" t="s">
        <v>88</v>
      </c>
      <c r="C579" s="9" t="s">
        <v>89</v>
      </c>
      <c r="D579" s="9" t="s">
        <v>90</v>
      </c>
      <c r="E579" s="9" t="s">
        <v>77</v>
      </c>
      <c r="F579" s="9" t="s">
        <v>543</v>
      </c>
      <c r="G579" s="9" t="s">
        <v>544</v>
      </c>
      <c r="H579" s="9" t="s">
        <v>91</v>
      </c>
      <c r="I579" s="10">
        <v>0</v>
      </c>
      <c r="J579" s="10">
        <v>1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20</v>
      </c>
      <c r="Q579" s="10">
        <v>20</v>
      </c>
      <c r="R579" s="10">
        <v>0</v>
      </c>
      <c r="S579" s="10">
        <v>0</v>
      </c>
      <c r="T579" s="10">
        <v>-16.207999999999998</v>
      </c>
      <c r="U579" s="10">
        <v>-2.81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3.7919999999999998</v>
      </c>
      <c r="AS579" s="10">
        <v>1</v>
      </c>
      <c r="AT579" s="10">
        <v>3.7919999999999998</v>
      </c>
      <c r="AU579" s="10">
        <v>-13.398</v>
      </c>
    </row>
    <row r="580" spans="1:47">
      <c r="A580" s="9">
        <v>578</v>
      </c>
      <c r="B580" s="9" t="s">
        <v>248</v>
      </c>
      <c r="C580" s="9" t="s">
        <v>249</v>
      </c>
      <c r="D580" s="9" t="s">
        <v>250</v>
      </c>
      <c r="E580" s="9" t="s">
        <v>43</v>
      </c>
      <c r="F580" s="9" t="s">
        <v>543</v>
      </c>
      <c r="G580" s="9" t="s">
        <v>544</v>
      </c>
      <c r="H580" s="9" t="s">
        <v>258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10</v>
      </c>
      <c r="Q580" s="10">
        <v>0</v>
      </c>
      <c r="R580" s="10">
        <v>0</v>
      </c>
      <c r="S580" s="10">
        <v>0</v>
      </c>
      <c r="T580" s="10">
        <v>-10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10">
        <v>0</v>
      </c>
      <c r="AQ580" s="10">
        <v>0</v>
      </c>
      <c r="AR580" s="10">
        <v>0</v>
      </c>
      <c r="AS580" s="10">
        <v>2840.8640904867302</v>
      </c>
      <c r="AT580" s="10">
        <v>0</v>
      </c>
      <c r="AU580" s="10">
        <v>0</v>
      </c>
    </row>
    <row r="581" spans="1:47">
      <c r="A581" s="9">
        <v>579</v>
      </c>
      <c r="B581" s="9" t="s">
        <v>248</v>
      </c>
      <c r="C581" s="9" t="s">
        <v>249</v>
      </c>
      <c r="D581" s="9" t="s">
        <v>250</v>
      </c>
      <c r="E581" s="9" t="s">
        <v>43</v>
      </c>
      <c r="F581" s="9" t="s">
        <v>543</v>
      </c>
      <c r="G581" s="9" t="s">
        <v>544</v>
      </c>
      <c r="H581" s="9" t="s">
        <v>272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0.16</v>
      </c>
      <c r="Q581" s="10">
        <v>0</v>
      </c>
      <c r="R581" s="10">
        <v>-0.16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10">
        <v>0</v>
      </c>
      <c r="AQ581" s="10">
        <v>0</v>
      </c>
      <c r="AR581" s="10">
        <v>0</v>
      </c>
      <c r="AS581" s="10">
        <v>2682.9616766783902</v>
      </c>
      <c r="AT581" s="10">
        <v>0</v>
      </c>
      <c r="AU581" s="10">
        <v>0</v>
      </c>
    </row>
    <row r="582" spans="1:47">
      <c r="A582" s="9">
        <v>580</v>
      </c>
      <c r="B582" s="9" t="s">
        <v>92</v>
      </c>
      <c r="C582" s="9" t="s">
        <v>93</v>
      </c>
      <c r="D582" s="9" t="s">
        <v>94</v>
      </c>
      <c r="E582" s="9" t="s">
        <v>43</v>
      </c>
      <c r="F582" s="9" t="s">
        <v>543</v>
      </c>
      <c r="G582" s="9" t="s">
        <v>544</v>
      </c>
      <c r="H582" s="9" t="s">
        <v>96</v>
      </c>
      <c r="I582" s="10">
        <v>0</v>
      </c>
      <c r="J582" s="10">
        <v>22987.860251981001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9.1199999999999992</v>
      </c>
      <c r="Q582" s="10">
        <v>209649.28</v>
      </c>
      <c r="R582" s="10">
        <v>0</v>
      </c>
      <c r="S582" s="10">
        <v>0</v>
      </c>
      <c r="T582" s="10">
        <v>-9.24</v>
      </c>
      <c r="U582" s="10">
        <v>-188799.3</v>
      </c>
      <c r="V582" s="10">
        <v>0.12</v>
      </c>
      <c r="W582" s="10">
        <v>2758.54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10">
        <v>0</v>
      </c>
      <c r="AQ582" s="10">
        <v>0</v>
      </c>
      <c r="AR582" s="10">
        <v>0</v>
      </c>
      <c r="AS582" s="10">
        <v>22987.860251981001</v>
      </c>
      <c r="AT582" s="10">
        <v>0</v>
      </c>
      <c r="AU582" s="10">
        <v>-23608.52</v>
      </c>
    </row>
    <row r="583" spans="1:47">
      <c r="A583" s="9">
        <v>581</v>
      </c>
      <c r="B583" s="9" t="s">
        <v>92</v>
      </c>
      <c r="C583" s="9" t="s">
        <v>93</v>
      </c>
      <c r="D583" s="9" t="s">
        <v>94</v>
      </c>
      <c r="E583" s="9" t="s">
        <v>43</v>
      </c>
      <c r="F583" s="9" t="s">
        <v>543</v>
      </c>
      <c r="G583" s="9" t="s">
        <v>544</v>
      </c>
      <c r="H583" s="9" t="s">
        <v>97</v>
      </c>
      <c r="I583" s="10">
        <v>0</v>
      </c>
      <c r="J583" s="10">
        <v>22987.860251981001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1.35402</v>
      </c>
      <c r="Q583" s="10">
        <v>0</v>
      </c>
      <c r="R583" s="10">
        <v>0</v>
      </c>
      <c r="S583" s="10">
        <v>0</v>
      </c>
      <c r="T583" s="10">
        <v>-1.35402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10">
        <v>0</v>
      </c>
      <c r="AQ583" s="10">
        <v>0</v>
      </c>
      <c r="AR583" s="10">
        <v>0</v>
      </c>
      <c r="AS583" s="10">
        <v>22987.860251981001</v>
      </c>
      <c r="AT583" s="10">
        <v>0</v>
      </c>
      <c r="AU583" s="10">
        <v>0</v>
      </c>
    </row>
    <row r="584" spans="1:47">
      <c r="A584" s="9">
        <v>582</v>
      </c>
      <c r="B584" s="9" t="s">
        <v>275</v>
      </c>
      <c r="C584" s="9" t="s">
        <v>276</v>
      </c>
      <c r="D584" s="9" t="s">
        <v>277</v>
      </c>
      <c r="E584" s="9" t="s">
        <v>43</v>
      </c>
      <c r="F584" s="9" t="s">
        <v>543</v>
      </c>
      <c r="G584" s="9" t="s">
        <v>544</v>
      </c>
      <c r="H584" s="9" t="s">
        <v>352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1.72</v>
      </c>
      <c r="Q584" s="10">
        <v>0</v>
      </c>
      <c r="R584" s="10">
        <v>-1.72</v>
      </c>
      <c r="S584" s="10">
        <v>0</v>
      </c>
      <c r="T584" s="10">
        <v>0</v>
      </c>
      <c r="U584" s="10">
        <v>0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0">
        <v>0</v>
      </c>
      <c r="AE584" s="10">
        <v>0</v>
      </c>
      <c r="AF584" s="10">
        <v>0</v>
      </c>
      <c r="AG584" s="10">
        <v>0</v>
      </c>
      <c r="AH584" s="10">
        <v>0</v>
      </c>
      <c r="AI584" s="10">
        <v>0</v>
      </c>
      <c r="AJ584" s="10">
        <v>0</v>
      </c>
      <c r="AK584" s="10">
        <v>0</v>
      </c>
      <c r="AL584" s="10">
        <v>0</v>
      </c>
      <c r="AM584" s="10">
        <v>0</v>
      </c>
      <c r="AN584" s="10">
        <v>0</v>
      </c>
      <c r="AO584" s="10">
        <v>0</v>
      </c>
      <c r="AP584" s="10">
        <v>0</v>
      </c>
      <c r="AQ584" s="10">
        <v>0</v>
      </c>
      <c r="AR584" s="10">
        <v>0</v>
      </c>
      <c r="AS584" s="10">
        <v>2318.1840313543098</v>
      </c>
      <c r="AT584" s="10">
        <v>0</v>
      </c>
      <c r="AU584" s="10">
        <v>0</v>
      </c>
    </row>
    <row r="585" spans="1:47">
      <c r="A585" s="9">
        <v>583</v>
      </c>
      <c r="B585" s="9" t="s">
        <v>115</v>
      </c>
      <c r="C585" s="9" t="s">
        <v>116</v>
      </c>
      <c r="D585" s="9" t="s">
        <v>117</v>
      </c>
      <c r="E585" s="9" t="s">
        <v>103</v>
      </c>
      <c r="F585" s="9" t="s">
        <v>543</v>
      </c>
      <c r="G585" s="9" t="s">
        <v>544</v>
      </c>
      <c r="H585" s="9" t="s">
        <v>118</v>
      </c>
      <c r="I585" s="10">
        <v>0</v>
      </c>
      <c r="J585" s="10">
        <v>1.396284689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28375</v>
      </c>
      <c r="Q585" s="10">
        <v>24679.55</v>
      </c>
      <c r="R585" s="10">
        <v>-3475</v>
      </c>
      <c r="S585" s="10">
        <v>0</v>
      </c>
      <c r="T585" s="10">
        <v>-24900</v>
      </c>
      <c r="U585" s="10">
        <v>-23338.880000000001</v>
      </c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0</v>
      </c>
      <c r="AB585" s="10">
        <v>0</v>
      </c>
      <c r="AC585" s="10">
        <v>0</v>
      </c>
      <c r="AD585" s="10">
        <v>0</v>
      </c>
      <c r="AE585" s="10">
        <v>0</v>
      </c>
      <c r="AF585" s="10">
        <v>0</v>
      </c>
      <c r="AG585" s="10">
        <v>0</v>
      </c>
      <c r="AH585" s="10">
        <v>0</v>
      </c>
      <c r="AI585" s="10">
        <v>0</v>
      </c>
      <c r="AJ585" s="10">
        <v>0</v>
      </c>
      <c r="AK585" s="10">
        <v>0</v>
      </c>
      <c r="AL585" s="10">
        <v>0</v>
      </c>
      <c r="AM585" s="10">
        <v>0</v>
      </c>
      <c r="AN585" s="10">
        <v>0</v>
      </c>
      <c r="AO585" s="10">
        <v>0</v>
      </c>
      <c r="AP585" s="10">
        <v>0</v>
      </c>
      <c r="AQ585" s="10">
        <v>0</v>
      </c>
      <c r="AR585" s="10">
        <v>0</v>
      </c>
      <c r="AS585" s="10">
        <v>1.396284689</v>
      </c>
      <c r="AT585" s="10">
        <v>0</v>
      </c>
      <c r="AU585" s="10">
        <v>-1340.67</v>
      </c>
    </row>
    <row r="586" spans="1:47">
      <c r="A586" s="9">
        <v>584</v>
      </c>
      <c r="B586" s="9" t="s">
        <v>119</v>
      </c>
      <c r="C586" s="9" t="s">
        <v>120</v>
      </c>
      <c r="D586" s="9" t="s">
        <v>121</v>
      </c>
      <c r="E586" s="9" t="s">
        <v>103</v>
      </c>
      <c r="F586" s="9" t="s">
        <v>543</v>
      </c>
      <c r="G586" s="9" t="s">
        <v>544</v>
      </c>
      <c r="H586" s="9" t="s">
        <v>123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0">
        <v>2810</v>
      </c>
      <c r="Q586" s="10">
        <v>2742.75</v>
      </c>
      <c r="R586" s="10">
        <v>0</v>
      </c>
      <c r="S586" s="10">
        <v>0</v>
      </c>
      <c r="T586" s="10">
        <v>-2810</v>
      </c>
      <c r="U586" s="10">
        <v>0</v>
      </c>
      <c r="V586" s="10">
        <v>0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  <c r="AB586" s="10">
        <v>0</v>
      </c>
      <c r="AC586" s="10">
        <v>0</v>
      </c>
      <c r="AD586" s="10">
        <v>0</v>
      </c>
      <c r="AE586" s="10">
        <v>0</v>
      </c>
      <c r="AF586" s="10">
        <v>0</v>
      </c>
      <c r="AG586" s="10">
        <v>0</v>
      </c>
      <c r="AH586" s="10">
        <v>0</v>
      </c>
      <c r="AI586" s="10">
        <v>0</v>
      </c>
      <c r="AJ586" s="10">
        <v>0</v>
      </c>
      <c r="AK586" s="10">
        <v>0</v>
      </c>
      <c r="AL586" s="10">
        <v>0</v>
      </c>
      <c r="AM586" s="10">
        <v>0</v>
      </c>
      <c r="AN586" s="10">
        <v>0</v>
      </c>
      <c r="AO586" s="10">
        <v>0</v>
      </c>
      <c r="AP586" s="10">
        <v>0</v>
      </c>
      <c r="AQ586" s="10">
        <v>0</v>
      </c>
      <c r="AR586" s="10">
        <v>0</v>
      </c>
      <c r="AS586" s="10">
        <v>1.59</v>
      </c>
      <c r="AT586" s="10">
        <v>0</v>
      </c>
      <c r="AU586" s="10">
        <v>-2742.75</v>
      </c>
    </row>
    <row r="587" spans="1:47">
      <c r="A587" s="9">
        <v>585</v>
      </c>
      <c r="B587" s="9" t="s">
        <v>119</v>
      </c>
      <c r="C587" s="9" t="s">
        <v>120</v>
      </c>
      <c r="D587" s="9" t="s">
        <v>121</v>
      </c>
      <c r="E587" s="9" t="s">
        <v>103</v>
      </c>
      <c r="F587" s="9" t="s">
        <v>543</v>
      </c>
      <c r="G587" s="9" t="s">
        <v>544</v>
      </c>
      <c r="H587" s="9" t="s">
        <v>124</v>
      </c>
      <c r="I587" s="10">
        <v>0</v>
      </c>
      <c r="J587" s="10">
        <v>0</v>
      </c>
      <c r="K587" s="10">
        <v>0</v>
      </c>
      <c r="L587" s="10">
        <v>0</v>
      </c>
      <c r="M587" s="10">
        <v>0</v>
      </c>
      <c r="N587" s="10">
        <v>0</v>
      </c>
      <c r="O587" s="10">
        <v>0</v>
      </c>
      <c r="P587" s="10">
        <v>590</v>
      </c>
      <c r="Q587" s="10">
        <v>0</v>
      </c>
      <c r="R587" s="10">
        <v>0</v>
      </c>
      <c r="S587" s="10">
        <v>0</v>
      </c>
      <c r="T587" s="10">
        <v>-590</v>
      </c>
      <c r="U587" s="10">
        <v>0</v>
      </c>
      <c r="V587" s="10">
        <v>0</v>
      </c>
      <c r="W587" s="10">
        <v>0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0">
        <v>0</v>
      </c>
      <c r="AE587" s="10">
        <v>0</v>
      </c>
      <c r="AF587" s="10">
        <v>0</v>
      </c>
      <c r="AG587" s="10">
        <v>0</v>
      </c>
      <c r="AH587" s="10">
        <v>0</v>
      </c>
      <c r="AI587" s="10">
        <v>0</v>
      </c>
      <c r="AJ587" s="10">
        <v>0</v>
      </c>
      <c r="AK587" s="10">
        <v>0</v>
      </c>
      <c r="AL587" s="10">
        <v>0</v>
      </c>
      <c r="AM587" s="10">
        <v>0</v>
      </c>
      <c r="AN587" s="10">
        <v>0</v>
      </c>
      <c r="AO587" s="10">
        <v>0</v>
      </c>
      <c r="AP587" s="10">
        <v>0</v>
      </c>
      <c r="AQ587" s="10">
        <v>0</v>
      </c>
      <c r="AR587" s="10">
        <v>0</v>
      </c>
      <c r="AS587" s="10">
        <v>1.59</v>
      </c>
      <c r="AT587" s="10">
        <v>0</v>
      </c>
      <c r="AU587" s="10">
        <v>0</v>
      </c>
    </row>
    <row r="588" spans="1:47">
      <c r="A588" s="9">
        <v>586</v>
      </c>
      <c r="B588" s="9" t="s">
        <v>119</v>
      </c>
      <c r="C588" s="9" t="s">
        <v>120</v>
      </c>
      <c r="D588" s="9" t="s">
        <v>121</v>
      </c>
      <c r="E588" s="9" t="s">
        <v>103</v>
      </c>
      <c r="F588" s="9" t="s">
        <v>543</v>
      </c>
      <c r="G588" s="9" t="s">
        <v>544</v>
      </c>
      <c r="H588" s="9" t="s">
        <v>126</v>
      </c>
      <c r="I588" s="10">
        <v>0</v>
      </c>
      <c r="J588" s="10">
        <v>1.5932867820000001</v>
      </c>
      <c r="K588" s="10">
        <v>0</v>
      </c>
      <c r="L588" s="10">
        <v>0</v>
      </c>
      <c r="M588" s="10">
        <v>0</v>
      </c>
      <c r="N588" s="10">
        <v>0</v>
      </c>
      <c r="O588" s="10">
        <v>0</v>
      </c>
      <c r="P588" s="10">
        <v>2000</v>
      </c>
      <c r="Q588" s="10">
        <v>3186.57</v>
      </c>
      <c r="R588" s="10">
        <v>0</v>
      </c>
      <c r="S588" s="10">
        <v>0</v>
      </c>
      <c r="T588" s="10">
        <v>-2000</v>
      </c>
      <c r="U588" s="10">
        <v>-2796.22</v>
      </c>
      <c r="V588" s="10">
        <v>0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  <c r="AB588" s="10">
        <v>0</v>
      </c>
      <c r="AC588" s="10">
        <v>0</v>
      </c>
      <c r="AD588" s="10">
        <v>0</v>
      </c>
      <c r="AE588" s="10">
        <v>0</v>
      </c>
      <c r="AF588" s="10">
        <v>0</v>
      </c>
      <c r="AG588" s="10">
        <v>0</v>
      </c>
      <c r="AH588" s="10">
        <v>0</v>
      </c>
      <c r="AI588" s="10">
        <v>0</v>
      </c>
      <c r="AJ588" s="10">
        <v>0</v>
      </c>
      <c r="AK588" s="10">
        <v>0</v>
      </c>
      <c r="AL588" s="10">
        <v>0</v>
      </c>
      <c r="AM588" s="10">
        <v>0</v>
      </c>
      <c r="AN588" s="10">
        <v>0</v>
      </c>
      <c r="AO588" s="10">
        <v>0</v>
      </c>
      <c r="AP588" s="10">
        <v>0</v>
      </c>
      <c r="AQ588" s="10">
        <v>0</v>
      </c>
      <c r="AR588" s="10">
        <v>0</v>
      </c>
      <c r="AS588" s="10">
        <v>1.5932867820000001</v>
      </c>
      <c r="AT588" s="10">
        <v>0</v>
      </c>
      <c r="AU588" s="10">
        <v>-390.35</v>
      </c>
    </row>
    <row r="589" spans="1:47">
      <c r="A589" s="9">
        <v>587</v>
      </c>
      <c r="B589" s="9" t="s">
        <v>127</v>
      </c>
      <c r="C589" s="9" t="s">
        <v>131</v>
      </c>
      <c r="D589" s="9" t="s">
        <v>132</v>
      </c>
      <c r="E589" s="9" t="s">
        <v>103</v>
      </c>
      <c r="F589" s="9" t="s">
        <v>543</v>
      </c>
      <c r="G589" s="9" t="s">
        <v>544</v>
      </c>
      <c r="H589" s="9" t="s">
        <v>123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4800</v>
      </c>
      <c r="Q589" s="10">
        <v>2676.93</v>
      </c>
      <c r="R589" s="10">
        <v>0</v>
      </c>
      <c r="S589" s="10">
        <v>0</v>
      </c>
      <c r="T589" s="10">
        <v>-3850</v>
      </c>
      <c r="U589" s="10">
        <v>-2379.4899999999998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10">
        <v>0</v>
      </c>
      <c r="AQ589" s="10">
        <v>0</v>
      </c>
      <c r="AR589" s="10">
        <v>950</v>
      </c>
      <c r="AS589" s="10">
        <v>1.4871794871699999</v>
      </c>
      <c r="AT589" s="10">
        <v>1412.8205128115001</v>
      </c>
      <c r="AU589" s="10">
        <v>1115.3805128115</v>
      </c>
    </row>
    <row r="590" spans="1:47">
      <c r="A590" s="9">
        <v>588</v>
      </c>
      <c r="B590" s="9" t="s">
        <v>127</v>
      </c>
      <c r="C590" s="9" t="s">
        <v>131</v>
      </c>
      <c r="D590" s="9" t="s">
        <v>132</v>
      </c>
      <c r="E590" s="9" t="s">
        <v>103</v>
      </c>
      <c r="F590" s="9" t="s">
        <v>543</v>
      </c>
      <c r="G590" s="9" t="s">
        <v>544</v>
      </c>
      <c r="H590" s="9" t="s">
        <v>133</v>
      </c>
      <c r="I590" s="10">
        <v>0</v>
      </c>
      <c r="J590" s="10">
        <v>1.6083498620000001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20100</v>
      </c>
      <c r="Q590" s="10">
        <v>36933.57</v>
      </c>
      <c r="R590" s="10">
        <v>0</v>
      </c>
      <c r="S590" s="10">
        <v>0</v>
      </c>
      <c r="T590" s="10">
        <v>-20100</v>
      </c>
      <c r="U590" s="10">
        <v>-30072.92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10">
        <v>0</v>
      </c>
      <c r="AQ590" s="10">
        <v>0</v>
      </c>
      <c r="AR590" s="10">
        <v>0</v>
      </c>
      <c r="AS590" s="10">
        <v>1.6083498620000001</v>
      </c>
      <c r="AT590" s="10">
        <v>0</v>
      </c>
      <c r="AU590" s="10">
        <v>-6860.65</v>
      </c>
    </row>
    <row r="591" spans="1:47">
      <c r="A591" s="9">
        <v>589</v>
      </c>
      <c r="B591" s="9" t="s">
        <v>134</v>
      </c>
      <c r="C591" s="9" t="s">
        <v>135</v>
      </c>
      <c r="D591" s="9" t="s">
        <v>136</v>
      </c>
      <c r="E591" s="9" t="s">
        <v>103</v>
      </c>
      <c r="F591" s="9" t="s">
        <v>543</v>
      </c>
      <c r="G591" s="9" t="s">
        <v>544</v>
      </c>
      <c r="H591" s="9" t="s">
        <v>137</v>
      </c>
      <c r="I591" s="10">
        <v>0</v>
      </c>
      <c r="J591" s="10">
        <v>2.2222222220000001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718</v>
      </c>
      <c r="Q591" s="10">
        <v>1595.56</v>
      </c>
      <c r="R591" s="10">
        <v>0</v>
      </c>
      <c r="S591" s="10">
        <v>0</v>
      </c>
      <c r="T591" s="10">
        <v>-718</v>
      </c>
      <c r="U591" s="10">
        <v>-1595.56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10">
        <v>0</v>
      </c>
      <c r="AQ591" s="10">
        <v>0</v>
      </c>
      <c r="AR591" s="10">
        <v>0</v>
      </c>
      <c r="AS591" s="10">
        <v>2.2222222220000001</v>
      </c>
      <c r="AT591" s="10">
        <v>0</v>
      </c>
      <c r="AU591" s="10">
        <v>0</v>
      </c>
    </row>
    <row r="592" spans="1:47">
      <c r="A592" s="9">
        <v>590</v>
      </c>
      <c r="B592" s="9" t="s">
        <v>138</v>
      </c>
      <c r="C592" s="9" t="s">
        <v>139</v>
      </c>
      <c r="D592" s="9" t="s">
        <v>140</v>
      </c>
      <c r="E592" s="9" t="s">
        <v>103</v>
      </c>
      <c r="F592" s="9" t="s">
        <v>543</v>
      </c>
      <c r="G592" s="9" t="s">
        <v>544</v>
      </c>
      <c r="H592" s="9" t="s">
        <v>123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2964</v>
      </c>
      <c r="Q592" s="10">
        <v>3459.44</v>
      </c>
      <c r="R592" s="10">
        <v>-37</v>
      </c>
      <c r="S592" s="10">
        <v>0</v>
      </c>
      <c r="T592" s="10">
        <v>-2927</v>
      </c>
      <c r="U592" s="10">
        <v>-3459.43</v>
      </c>
      <c r="V592" s="10">
        <v>0</v>
      </c>
      <c r="W592" s="10">
        <v>0</v>
      </c>
      <c r="X592" s="10">
        <v>0</v>
      </c>
      <c r="Y592" s="10">
        <v>0</v>
      </c>
      <c r="Z592" s="10">
        <v>0</v>
      </c>
      <c r="AA592" s="10">
        <v>0</v>
      </c>
      <c r="AB592" s="10">
        <v>0</v>
      </c>
      <c r="AC592" s="10">
        <v>0</v>
      </c>
      <c r="AD592" s="10">
        <v>0</v>
      </c>
      <c r="AE592" s="10">
        <v>0</v>
      </c>
      <c r="AF592" s="10">
        <v>0</v>
      </c>
      <c r="AG592" s="10">
        <v>0</v>
      </c>
      <c r="AH592" s="10">
        <v>0</v>
      </c>
      <c r="AI592" s="10">
        <v>0</v>
      </c>
      <c r="AJ592" s="10">
        <v>0</v>
      </c>
      <c r="AK592" s="10">
        <v>0</v>
      </c>
      <c r="AL592" s="10">
        <v>0</v>
      </c>
      <c r="AM592" s="10">
        <v>0</v>
      </c>
      <c r="AN592" s="10">
        <v>0</v>
      </c>
      <c r="AO592" s="10">
        <v>0</v>
      </c>
      <c r="AP592" s="10">
        <v>0</v>
      </c>
      <c r="AQ592" s="10">
        <v>0</v>
      </c>
      <c r="AR592" s="10">
        <v>0</v>
      </c>
      <c r="AS592" s="10">
        <v>1.3760683760600001</v>
      </c>
      <c r="AT592" s="10">
        <v>0</v>
      </c>
      <c r="AU592" s="10">
        <v>-0.01</v>
      </c>
    </row>
    <row r="593" spans="1:47">
      <c r="A593" s="9">
        <v>591</v>
      </c>
      <c r="B593" s="9" t="s">
        <v>138</v>
      </c>
      <c r="C593" s="9" t="s">
        <v>139</v>
      </c>
      <c r="D593" s="9" t="s">
        <v>140</v>
      </c>
      <c r="E593" s="9" t="s">
        <v>103</v>
      </c>
      <c r="F593" s="9" t="s">
        <v>543</v>
      </c>
      <c r="G593" s="9" t="s">
        <v>544</v>
      </c>
      <c r="H593" s="9" t="s">
        <v>124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946</v>
      </c>
      <c r="Q593" s="10">
        <v>0</v>
      </c>
      <c r="R593" s="10">
        <v>-63</v>
      </c>
      <c r="S593" s="10">
        <v>0</v>
      </c>
      <c r="T593" s="10">
        <v>-883</v>
      </c>
      <c r="U593" s="10">
        <v>0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0</v>
      </c>
      <c r="AD593" s="10">
        <v>0</v>
      </c>
      <c r="AE593" s="10">
        <v>0</v>
      </c>
      <c r="AF593" s="10">
        <v>0</v>
      </c>
      <c r="AG593" s="10">
        <v>0</v>
      </c>
      <c r="AH593" s="10">
        <v>0</v>
      </c>
      <c r="AI593" s="10">
        <v>0</v>
      </c>
      <c r="AJ593" s="10">
        <v>0</v>
      </c>
      <c r="AK593" s="10">
        <v>0</v>
      </c>
      <c r="AL593" s="10">
        <v>0</v>
      </c>
      <c r="AM593" s="10">
        <v>0</v>
      </c>
      <c r="AN593" s="10">
        <v>0</v>
      </c>
      <c r="AO593" s="10">
        <v>0</v>
      </c>
      <c r="AP593" s="10">
        <v>0</v>
      </c>
      <c r="AQ593" s="10">
        <v>0</v>
      </c>
      <c r="AR593" s="10">
        <v>0</v>
      </c>
      <c r="AS593" s="10">
        <v>1.3760683760600001</v>
      </c>
      <c r="AT593" s="10">
        <v>0</v>
      </c>
      <c r="AU593" s="10">
        <v>0</v>
      </c>
    </row>
    <row r="594" spans="1:47">
      <c r="A594" s="9">
        <v>592</v>
      </c>
      <c r="B594" s="9" t="s">
        <v>141</v>
      </c>
      <c r="C594" s="9" t="s">
        <v>142</v>
      </c>
      <c r="D594" s="9" t="s">
        <v>143</v>
      </c>
      <c r="E594" s="9" t="s">
        <v>103</v>
      </c>
      <c r="F594" s="9" t="s">
        <v>543</v>
      </c>
      <c r="G594" s="9" t="s">
        <v>544</v>
      </c>
      <c r="H594" s="9" t="s">
        <v>144</v>
      </c>
      <c r="I594" s="10">
        <v>0</v>
      </c>
      <c r="J594" s="10">
        <v>1.34188034188034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5090</v>
      </c>
      <c r="Q594" s="10">
        <v>4255.4504999999999</v>
      </c>
      <c r="R594" s="10">
        <v>0</v>
      </c>
      <c r="S594" s="10">
        <v>0</v>
      </c>
      <c r="T594" s="10">
        <v>-5090</v>
      </c>
      <c r="U594" s="10">
        <v>-4256.4399999999996</v>
      </c>
      <c r="V594" s="10">
        <v>0</v>
      </c>
      <c r="W594" s="10">
        <v>0</v>
      </c>
      <c r="X594" s="10">
        <v>0</v>
      </c>
      <c r="Y594" s="10">
        <v>0</v>
      </c>
      <c r="Z594" s="10">
        <v>0</v>
      </c>
      <c r="AA594" s="10">
        <v>0</v>
      </c>
      <c r="AB594" s="10">
        <v>0</v>
      </c>
      <c r="AC594" s="10">
        <v>0</v>
      </c>
      <c r="AD594" s="10">
        <v>0</v>
      </c>
      <c r="AE594" s="10">
        <v>0</v>
      </c>
      <c r="AF594" s="10">
        <v>0</v>
      </c>
      <c r="AG594" s="10">
        <v>0</v>
      </c>
      <c r="AH594" s="10">
        <v>0</v>
      </c>
      <c r="AI594" s="10">
        <v>0</v>
      </c>
      <c r="AJ594" s="10">
        <v>0</v>
      </c>
      <c r="AK594" s="10">
        <v>0</v>
      </c>
      <c r="AL594" s="10">
        <v>0</v>
      </c>
      <c r="AM594" s="10">
        <v>0</v>
      </c>
      <c r="AN594" s="10">
        <v>0</v>
      </c>
      <c r="AO594" s="10">
        <v>0</v>
      </c>
      <c r="AP594" s="10">
        <v>0</v>
      </c>
      <c r="AQ594" s="10">
        <v>0</v>
      </c>
      <c r="AR594" s="10">
        <v>0</v>
      </c>
      <c r="AS594" s="10">
        <v>1.34188034188034</v>
      </c>
      <c r="AT594" s="10">
        <v>0</v>
      </c>
      <c r="AU594" s="10">
        <v>0.98950000000000005</v>
      </c>
    </row>
    <row r="595" spans="1:47">
      <c r="A595" s="9">
        <v>593</v>
      </c>
      <c r="B595" s="9" t="s">
        <v>141</v>
      </c>
      <c r="C595" s="9" t="s">
        <v>142</v>
      </c>
      <c r="D595" s="9" t="s">
        <v>143</v>
      </c>
      <c r="E595" s="9" t="s">
        <v>103</v>
      </c>
      <c r="F595" s="9" t="s">
        <v>543</v>
      </c>
      <c r="G595" s="9" t="s">
        <v>544</v>
      </c>
      <c r="H595" s="9" t="s">
        <v>124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1838</v>
      </c>
      <c r="Q595" s="10">
        <v>0</v>
      </c>
      <c r="R595" s="10">
        <v>0</v>
      </c>
      <c r="S595" s="10">
        <v>0</v>
      </c>
      <c r="T595" s="10">
        <v>-1838</v>
      </c>
      <c r="U595" s="10">
        <v>0</v>
      </c>
      <c r="V595" s="10">
        <v>0</v>
      </c>
      <c r="W595" s="10">
        <v>0</v>
      </c>
      <c r="X595" s="10">
        <v>0</v>
      </c>
      <c r="Y595" s="10">
        <v>0</v>
      </c>
      <c r="Z595" s="10">
        <v>0</v>
      </c>
      <c r="AA595" s="10">
        <v>0</v>
      </c>
      <c r="AB595" s="10">
        <v>0</v>
      </c>
      <c r="AC595" s="10">
        <v>0</v>
      </c>
      <c r="AD595" s="10">
        <v>0</v>
      </c>
      <c r="AE595" s="10">
        <v>0</v>
      </c>
      <c r="AF595" s="10">
        <v>0</v>
      </c>
      <c r="AG595" s="10">
        <v>0</v>
      </c>
      <c r="AH595" s="10">
        <v>0</v>
      </c>
      <c r="AI595" s="10">
        <v>0</v>
      </c>
      <c r="AJ595" s="10">
        <v>0</v>
      </c>
      <c r="AK595" s="10">
        <v>0</v>
      </c>
      <c r="AL595" s="10">
        <v>0</v>
      </c>
      <c r="AM595" s="10">
        <v>0</v>
      </c>
      <c r="AN595" s="10">
        <v>0</v>
      </c>
      <c r="AO595" s="10">
        <v>0</v>
      </c>
      <c r="AP595" s="10">
        <v>0</v>
      </c>
      <c r="AQ595" s="10">
        <v>0</v>
      </c>
      <c r="AR595" s="10">
        <v>0</v>
      </c>
      <c r="AS595" s="10">
        <v>1.34188034188</v>
      </c>
      <c r="AT595" s="10">
        <v>0</v>
      </c>
      <c r="AU595" s="10">
        <v>0</v>
      </c>
    </row>
    <row r="596" spans="1:47">
      <c r="A596" s="9">
        <v>594</v>
      </c>
      <c r="B596" s="9" t="s">
        <v>141</v>
      </c>
      <c r="C596" s="9" t="s">
        <v>142</v>
      </c>
      <c r="D596" s="9" t="s">
        <v>143</v>
      </c>
      <c r="E596" s="9" t="s">
        <v>103</v>
      </c>
      <c r="F596" s="9" t="s">
        <v>543</v>
      </c>
      <c r="G596" s="9" t="s">
        <v>544</v>
      </c>
      <c r="H596" s="9" t="s">
        <v>145</v>
      </c>
      <c r="I596" s="10">
        <v>0</v>
      </c>
      <c r="J596" s="10">
        <v>1.336497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510</v>
      </c>
      <c r="Q596" s="10">
        <v>682.60950000000003</v>
      </c>
      <c r="R596" s="10">
        <v>0</v>
      </c>
      <c r="S596" s="10">
        <v>0</v>
      </c>
      <c r="T596" s="10">
        <v>-510</v>
      </c>
      <c r="U596" s="10">
        <v>-681.61</v>
      </c>
      <c r="V596" s="10">
        <v>0</v>
      </c>
      <c r="W596" s="10">
        <v>0</v>
      </c>
      <c r="X596" s="10">
        <v>0</v>
      </c>
      <c r="Y596" s="10">
        <v>0</v>
      </c>
      <c r="Z596" s="10">
        <v>0</v>
      </c>
      <c r="AA596" s="10">
        <v>0</v>
      </c>
      <c r="AB596" s="10">
        <v>0</v>
      </c>
      <c r="AC596" s="10">
        <v>0</v>
      </c>
      <c r="AD596" s="10">
        <v>0</v>
      </c>
      <c r="AE596" s="10">
        <v>0</v>
      </c>
      <c r="AF596" s="10">
        <v>0</v>
      </c>
      <c r="AG596" s="10">
        <v>0</v>
      </c>
      <c r="AH596" s="10">
        <v>0</v>
      </c>
      <c r="AI596" s="10">
        <v>0</v>
      </c>
      <c r="AJ596" s="10">
        <v>0</v>
      </c>
      <c r="AK596" s="10">
        <v>0</v>
      </c>
      <c r="AL596" s="10">
        <v>0</v>
      </c>
      <c r="AM596" s="10">
        <v>0</v>
      </c>
      <c r="AN596" s="10">
        <v>0</v>
      </c>
      <c r="AO596" s="10">
        <v>0</v>
      </c>
      <c r="AP596" s="10">
        <v>0</v>
      </c>
      <c r="AQ596" s="10">
        <v>0</v>
      </c>
      <c r="AR596" s="10">
        <v>0</v>
      </c>
      <c r="AS596" s="10">
        <v>1.336497</v>
      </c>
      <c r="AT596" s="10">
        <v>0</v>
      </c>
      <c r="AU596" s="10">
        <v>-0.99950000000000006</v>
      </c>
    </row>
    <row r="597" spans="1:47">
      <c r="A597" s="9">
        <v>595</v>
      </c>
      <c r="B597" s="9" t="s">
        <v>159</v>
      </c>
      <c r="C597" s="9" t="s">
        <v>160</v>
      </c>
      <c r="D597" s="9" t="s">
        <v>161</v>
      </c>
      <c r="E597" s="9" t="s">
        <v>149</v>
      </c>
      <c r="F597" s="9" t="s">
        <v>543</v>
      </c>
      <c r="G597" s="9" t="s">
        <v>544</v>
      </c>
      <c r="H597" s="9" t="s">
        <v>162</v>
      </c>
      <c r="I597" s="10">
        <v>0</v>
      </c>
      <c r="J597" s="10">
        <v>2.7227509E-2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11500</v>
      </c>
      <c r="Q597" s="10">
        <v>160.53</v>
      </c>
      <c r="R597" s="10">
        <v>0</v>
      </c>
      <c r="S597" s="10">
        <v>0</v>
      </c>
      <c r="T597" s="10">
        <v>-9820</v>
      </c>
      <c r="U597" s="10">
        <v>-160.54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  <c r="AJ597" s="10">
        <v>0</v>
      </c>
      <c r="AK597" s="10">
        <v>0</v>
      </c>
      <c r="AL597" s="10">
        <v>0</v>
      </c>
      <c r="AM597" s="10">
        <v>0</v>
      </c>
      <c r="AN597" s="10">
        <v>0</v>
      </c>
      <c r="AO597" s="10">
        <v>0</v>
      </c>
      <c r="AP597" s="10">
        <v>0</v>
      </c>
      <c r="AQ597" s="10">
        <v>0</v>
      </c>
      <c r="AR597" s="10">
        <v>1680</v>
      </c>
      <c r="AS597" s="10">
        <v>2.7227509E-2</v>
      </c>
      <c r="AT597" s="10">
        <v>45.742215119999997</v>
      </c>
      <c r="AU597" s="10">
        <v>45.752215120000002</v>
      </c>
    </row>
    <row r="598" spans="1:47">
      <c r="A598" s="9">
        <v>596</v>
      </c>
      <c r="B598" s="9" t="s">
        <v>163</v>
      </c>
      <c r="C598" s="9" t="s">
        <v>164</v>
      </c>
      <c r="D598" s="9" t="s">
        <v>165</v>
      </c>
      <c r="E598" s="9" t="s">
        <v>149</v>
      </c>
      <c r="F598" s="9" t="s">
        <v>543</v>
      </c>
      <c r="G598" s="9" t="s">
        <v>544</v>
      </c>
      <c r="H598" s="9" t="s">
        <v>166</v>
      </c>
      <c r="I598" s="10">
        <v>0</v>
      </c>
      <c r="J598" s="10">
        <v>2.6880246999999999E-2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22000</v>
      </c>
      <c r="Q598" s="10">
        <v>478.19</v>
      </c>
      <c r="R598" s="10">
        <v>0</v>
      </c>
      <c r="S598" s="10">
        <v>0</v>
      </c>
      <c r="T598" s="10">
        <v>-22000</v>
      </c>
      <c r="U598" s="10">
        <v>-460.06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0</v>
      </c>
      <c r="AE598" s="10">
        <v>0</v>
      </c>
      <c r="AF598" s="10">
        <v>0</v>
      </c>
      <c r="AG598" s="10">
        <v>0</v>
      </c>
      <c r="AH598" s="10">
        <v>0</v>
      </c>
      <c r="AI598" s="10">
        <v>0</v>
      </c>
      <c r="AJ598" s="10">
        <v>0</v>
      </c>
      <c r="AK598" s="10">
        <v>0</v>
      </c>
      <c r="AL598" s="10">
        <v>0</v>
      </c>
      <c r="AM598" s="10">
        <v>0</v>
      </c>
      <c r="AN598" s="10">
        <v>0</v>
      </c>
      <c r="AO598" s="10">
        <v>0</v>
      </c>
      <c r="AP598" s="10">
        <v>0</v>
      </c>
      <c r="AQ598" s="10">
        <v>0</v>
      </c>
      <c r="AR598" s="10">
        <v>0</v>
      </c>
      <c r="AS598" s="10">
        <v>2.6880246999999999E-2</v>
      </c>
      <c r="AT598" s="10">
        <v>0</v>
      </c>
      <c r="AU598" s="10">
        <v>-18.13</v>
      </c>
    </row>
    <row r="599" spans="1:47">
      <c r="A599" s="9">
        <v>597</v>
      </c>
      <c r="B599" s="9" t="s">
        <v>167</v>
      </c>
      <c r="C599" s="9" t="s">
        <v>168</v>
      </c>
      <c r="D599" s="9" t="s">
        <v>169</v>
      </c>
      <c r="E599" s="9" t="s">
        <v>149</v>
      </c>
      <c r="F599" s="9" t="s">
        <v>543</v>
      </c>
      <c r="G599" s="9" t="s">
        <v>544</v>
      </c>
      <c r="H599" s="9" t="s">
        <v>171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3400</v>
      </c>
      <c r="Q599" s="10">
        <v>55.2</v>
      </c>
      <c r="R599" s="10">
        <v>0</v>
      </c>
      <c r="S599" s="10">
        <v>0</v>
      </c>
      <c r="T599" s="10">
        <v>-3400</v>
      </c>
      <c r="U599" s="10">
        <v>0</v>
      </c>
      <c r="V599" s="10">
        <v>0</v>
      </c>
      <c r="W599" s="10">
        <v>0</v>
      </c>
      <c r="X599" s="10">
        <v>0</v>
      </c>
      <c r="Y599" s="10">
        <v>0</v>
      </c>
      <c r="Z599" s="10">
        <v>0</v>
      </c>
      <c r="AA599" s="10">
        <v>0</v>
      </c>
      <c r="AB599" s="10">
        <v>0</v>
      </c>
      <c r="AC599" s="10">
        <v>0</v>
      </c>
      <c r="AD599" s="10">
        <v>0</v>
      </c>
      <c r="AE599" s="10">
        <v>0</v>
      </c>
      <c r="AF599" s="10">
        <v>0</v>
      </c>
      <c r="AG599" s="10">
        <v>0</v>
      </c>
      <c r="AH599" s="10">
        <v>0</v>
      </c>
      <c r="AI599" s="10">
        <v>0</v>
      </c>
      <c r="AJ599" s="10">
        <v>0</v>
      </c>
      <c r="AK599" s="10">
        <v>0</v>
      </c>
      <c r="AL599" s="10">
        <v>0</v>
      </c>
      <c r="AM599" s="10">
        <v>0</v>
      </c>
      <c r="AN599" s="10">
        <v>0</v>
      </c>
      <c r="AO599" s="10">
        <v>0</v>
      </c>
      <c r="AP599" s="10">
        <v>0</v>
      </c>
      <c r="AQ599" s="10">
        <v>0</v>
      </c>
      <c r="AR599" s="10">
        <v>0</v>
      </c>
      <c r="AS599" s="10">
        <v>3.2000000000000001E-2</v>
      </c>
      <c r="AT599" s="10">
        <v>0</v>
      </c>
      <c r="AU599" s="10">
        <v>-55.2</v>
      </c>
    </row>
    <row r="600" spans="1:47">
      <c r="A600" s="9">
        <v>598</v>
      </c>
      <c r="B600" s="9" t="s">
        <v>167</v>
      </c>
      <c r="C600" s="9" t="s">
        <v>168</v>
      </c>
      <c r="D600" s="9" t="s">
        <v>169</v>
      </c>
      <c r="E600" s="9" t="s">
        <v>149</v>
      </c>
      <c r="F600" s="9" t="s">
        <v>543</v>
      </c>
      <c r="G600" s="9" t="s">
        <v>544</v>
      </c>
      <c r="H600" s="9" t="s">
        <v>172</v>
      </c>
      <c r="I600" s="10">
        <v>0</v>
      </c>
      <c r="J600" s="10">
        <v>3.1942647999999997E-2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2000</v>
      </c>
      <c r="Q600" s="10">
        <v>63.89</v>
      </c>
      <c r="R600" s="10">
        <v>0</v>
      </c>
      <c r="S600" s="10">
        <v>0</v>
      </c>
      <c r="T600" s="10">
        <v>-2000</v>
      </c>
      <c r="U600" s="10">
        <v>-56.06</v>
      </c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0">
        <v>0</v>
      </c>
      <c r="AE600" s="10">
        <v>0</v>
      </c>
      <c r="AF600" s="10">
        <v>0</v>
      </c>
      <c r="AG600" s="10">
        <v>0</v>
      </c>
      <c r="AH600" s="10">
        <v>0</v>
      </c>
      <c r="AI600" s="10">
        <v>0</v>
      </c>
      <c r="AJ600" s="10">
        <v>0</v>
      </c>
      <c r="AK600" s="10">
        <v>0</v>
      </c>
      <c r="AL600" s="10">
        <v>0</v>
      </c>
      <c r="AM600" s="10">
        <v>0</v>
      </c>
      <c r="AN600" s="10">
        <v>0</v>
      </c>
      <c r="AO600" s="10">
        <v>0</v>
      </c>
      <c r="AP600" s="10">
        <v>0</v>
      </c>
      <c r="AQ600" s="10">
        <v>0</v>
      </c>
      <c r="AR600" s="10">
        <v>0</v>
      </c>
      <c r="AS600" s="10">
        <v>3.1942647999999997E-2</v>
      </c>
      <c r="AT600" s="10">
        <v>0</v>
      </c>
      <c r="AU600" s="10">
        <v>-7.83</v>
      </c>
    </row>
    <row r="601" spans="1:47">
      <c r="A601" s="9">
        <v>599</v>
      </c>
      <c r="B601" s="9" t="s">
        <v>173</v>
      </c>
      <c r="C601" s="9" t="s">
        <v>174</v>
      </c>
      <c r="D601" s="9" t="s">
        <v>175</v>
      </c>
      <c r="E601" s="9" t="s">
        <v>149</v>
      </c>
      <c r="F601" s="9" t="s">
        <v>543</v>
      </c>
      <c r="G601" s="9" t="s">
        <v>544</v>
      </c>
      <c r="H601" s="9" t="s">
        <v>176</v>
      </c>
      <c r="I601" s="10">
        <v>0</v>
      </c>
      <c r="J601" s="10">
        <v>2.7382554E-2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1360</v>
      </c>
      <c r="Q601" s="10">
        <v>37.24</v>
      </c>
      <c r="R601" s="10">
        <v>-1360</v>
      </c>
      <c r="S601" s="10">
        <v>-37.24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  <c r="AJ601" s="10">
        <v>0</v>
      </c>
      <c r="AK601" s="10">
        <v>0</v>
      </c>
      <c r="AL601" s="10">
        <v>0</v>
      </c>
      <c r="AM601" s="10">
        <v>0</v>
      </c>
      <c r="AN601" s="10">
        <v>0</v>
      </c>
      <c r="AO601" s="10">
        <v>0</v>
      </c>
      <c r="AP601" s="10">
        <v>0</v>
      </c>
      <c r="AQ601" s="10">
        <v>0</v>
      </c>
      <c r="AR601" s="10">
        <v>0</v>
      </c>
      <c r="AS601" s="10">
        <v>2.7382554E-2</v>
      </c>
      <c r="AT601" s="10">
        <v>0</v>
      </c>
      <c r="AU601" s="10">
        <v>0</v>
      </c>
    </row>
    <row r="602" spans="1:47">
      <c r="A602" s="9">
        <v>600</v>
      </c>
      <c r="B602" s="9" t="s">
        <v>173</v>
      </c>
      <c r="C602" s="9" t="s">
        <v>177</v>
      </c>
      <c r="D602" s="9" t="s">
        <v>178</v>
      </c>
      <c r="E602" s="9" t="s">
        <v>149</v>
      </c>
      <c r="F602" s="9" t="s">
        <v>543</v>
      </c>
      <c r="G602" s="9" t="s">
        <v>544</v>
      </c>
      <c r="H602" s="9" t="s">
        <v>170</v>
      </c>
      <c r="I602" s="10">
        <v>0</v>
      </c>
      <c r="J602" s="10">
        <v>2.3207061349999999E-2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9320</v>
      </c>
      <c r="Q602" s="10">
        <v>183.3</v>
      </c>
      <c r="R602" s="10">
        <v>0</v>
      </c>
      <c r="S602" s="10">
        <v>0</v>
      </c>
      <c r="T602" s="10">
        <v>-7870</v>
      </c>
      <c r="U602" s="10">
        <v>-112.56</v>
      </c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0</v>
      </c>
      <c r="AD602" s="10">
        <v>0</v>
      </c>
      <c r="AE602" s="10">
        <v>0</v>
      </c>
      <c r="AF602" s="10">
        <v>0</v>
      </c>
      <c r="AG602" s="10">
        <v>0</v>
      </c>
      <c r="AH602" s="10">
        <v>0</v>
      </c>
      <c r="AI602" s="10">
        <v>0</v>
      </c>
      <c r="AJ602" s="10">
        <v>0</v>
      </c>
      <c r="AK602" s="10">
        <v>0</v>
      </c>
      <c r="AL602" s="10">
        <v>0</v>
      </c>
      <c r="AM602" s="10">
        <v>0</v>
      </c>
      <c r="AN602" s="10">
        <v>0</v>
      </c>
      <c r="AO602" s="10">
        <v>0</v>
      </c>
      <c r="AP602" s="10">
        <v>0</v>
      </c>
      <c r="AQ602" s="10">
        <v>0</v>
      </c>
      <c r="AR602" s="10">
        <v>1450</v>
      </c>
      <c r="AS602" s="10">
        <v>2.3207061349999999E-2</v>
      </c>
      <c r="AT602" s="10">
        <v>33.650238957500001</v>
      </c>
      <c r="AU602" s="10">
        <v>-37.089761042500001</v>
      </c>
    </row>
    <row r="603" spans="1:47">
      <c r="A603" s="9">
        <v>601</v>
      </c>
      <c r="B603" s="9" t="s">
        <v>173</v>
      </c>
      <c r="C603" s="9" t="s">
        <v>177</v>
      </c>
      <c r="D603" s="9" t="s">
        <v>178</v>
      </c>
      <c r="E603" s="9" t="s">
        <v>149</v>
      </c>
      <c r="F603" s="9" t="s">
        <v>543</v>
      </c>
      <c r="G603" s="9" t="s">
        <v>544</v>
      </c>
      <c r="H603" s="9" t="s">
        <v>179</v>
      </c>
      <c r="I603" s="10">
        <v>0</v>
      </c>
      <c r="J603" s="10">
        <v>3.1160021999999999E-2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15448</v>
      </c>
      <c r="Q603" s="10">
        <v>481.37</v>
      </c>
      <c r="R603" s="10">
        <v>0</v>
      </c>
      <c r="S603" s="10">
        <v>0</v>
      </c>
      <c r="T603" s="10">
        <v>-15448</v>
      </c>
      <c r="U603" s="10">
        <v>-481.37</v>
      </c>
      <c r="V603" s="10">
        <v>0</v>
      </c>
      <c r="W603" s="10">
        <v>0</v>
      </c>
      <c r="X603" s="10">
        <v>0</v>
      </c>
      <c r="Y603" s="10">
        <v>0</v>
      </c>
      <c r="Z603" s="10">
        <v>0</v>
      </c>
      <c r="AA603" s="10">
        <v>0</v>
      </c>
      <c r="AB603" s="10">
        <v>0</v>
      </c>
      <c r="AC603" s="10">
        <v>0</v>
      </c>
      <c r="AD603" s="10">
        <v>0</v>
      </c>
      <c r="AE603" s="10">
        <v>0</v>
      </c>
      <c r="AF603" s="10">
        <v>0</v>
      </c>
      <c r="AG603" s="10">
        <v>0</v>
      </c>
      <c r="AH603" s="10">
        <v>0</v>
      </c>
      <c r="AI603" s="10">
        <v>0</v>
      </c>
      <c r="AJ603" s="10">
        <v>0</v>
      </c>
      <c r="AK603" s="10">
        <v>0</v>
      </c>
      <c r="AL603" s="10">
        <v>0</v>
      </c>
      <c r="AM603" s="10">
        <v>0</v>
      </c>
      <c r="AN603" s="10">
        <v>0</v>
      </c>
      <c r="AO603" s="10">
        <v>0</v>
      </c>
      <c r="AP603" s="10">
        <v>0</v>
      </c>
      <c r="AQ603" s="10">
        <v>0</v>
      </c>
      <c r="AR603" s="10">
        <v>0</v>
      </c>
      <c r="AS603" s="10">
        <v>3.1160021999999999E-2</v>
      </c>
      <c r="AT603" s="10">
        <v>0</v>
      </c>
      <c r="AU603" s="10">
        <v>0</v>
      </c>
    </row>
    <row r="604" spans="1:47">
      <c r="A604" s="9">
        <v>602</v>
      </c>
      <c r="B604" s="9" t="s">
        <v>180</v>
      </c>
      <c r="C604" s="9" t="s">
        <v>181</v>
      </c>
      <c r="D604" s="9" t="s">
        <v>5</v>
      </c>
      <c r="E604" s="9" t="s">
        <v>149</v>
      </c>
      <c r="F604" s="9" t="s">
        <v>543</v>
      </c>
      <c r="G604" s="9" t="s">
        <v>544</v>
      </c>
      <c r="H604" s="9" t="s">
        <v>182</v>
      </c>
      <c r="I604" s="10">
        <v>0</v>
      </c>
      <c r="J604" s="10">
        <v>2.7349999999999999E-2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718</v>
      </c>
      <c r="Q604" s="10">
        <v>26.31</v>
      </c>
      <c r="R604" s="10">
        <v>0</v>
      </c>
      <c r="S604" s="10">
        <v>0</v>
      </c>
      <c r="T604" s="10">
        <v>-718</v>
      </c>
      <c r="U604" s="10">
        <v>-19.64</v>
      </c>
      <c r="V604" s="10">
        <v>0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0</v>
      </c>
      <c r="AD604" s="10">
        <v>0</v>
      </c>
      <c r="AE604" s="10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0</v>
      </c>
      <c r="AK604" s="10">
        <v>0</v>
      </c>
      <c r="AL604" s="10">
        <v>0</v>
      </c>
      <c r="AM604" s="10">
        <v>0</v>
      </c>
      <c r="AN604" s="10">
        <v>0</v>
      </c>
      <c r="AO604" s="10">
        <v>0</v>
      </c>
      <c r="AP604" s="10">
        <v>0</v>
      </c>
      <c r="AQ604" s="10">
        <v>0</v>
      </c>
      <c r="AR604" s="10">
        <v>0</v>
      </c>
      <c r="AS604" s="10">
        <v>2.7349999999999999E-2</v>
      </c>
      <c r="AT604" s="10">
        <v>0</v>
      </c>
      <c r="AU604" s="10">
        <v>-6.67</v>
      </c>
    </row>
    <row r="605" spans="1:47">
      <c r="A605" s="9">
        <v>603</v>
      </c>
      <c r="B605" s="9" t="s">
        <v>40</v>
      </c>
      <c r="C605" s="9" t="s">
        <v>482</v>
      </c>
      <c r="D605" s="9" t="s">
        <v>483</v>
      </c>
      <c r="E605" s="9" t="s">
        <v>43</v>
      </c>
      <c r="F605" s="9" t="s">
        <v>545</v>
      </c>
      <c r="G605" s="9" t="s">
        <v>546</v>
      </c>
      <c r="H605" s="9" t="s">
        <v>486</v>
      </c>
      <c r="I605" s="10">
        <v>0</v>
      </c>
      <c r="J605" s="10">
        <v>2153.9604900660001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26.795030000000001</v>
      </c>
      <c r="Q605" s="10">
        <v>57734.509279999998</v>
      </c>
      <c r="R605" s="10">
        <v>0</v>
      </c>
      <c r="S605" s="10">
        <v>0</v>
      </c>
      <c r="T605" s="10">
        <v>-26.795030000000001</v>
      </c>
      <c r="U605" s="10">
        <v>-57715.44</v>
      </c>
      <c r="V605" s="10">
        <v>0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0</v>
      </c>
      <c r="AE605" s="10">
        <v>0</v>
      </c>
      <c r="AF605" s="10">
        <v>0</v>
      </c>
      <c r="AG605" s="10">
        <v>0</v>
      </c>
      <c r="AH605" s="10">
        <v>0</v>
      </c>
      <c r="AI605" s="10">
        <v>0</v>
      </c>
      <c r="AJ605" s="10">
        <v>0</v>
      </c>
      <c r="AK605" s="10">
        <v>0</v>
      </c>
      <c r="AL605" s="10">
        <v>0</v>
      </c>
      <c r="AM605" s="10">
        <v>0</v>
      </c>
      <c r="AN605" s="10">
        <v>0</v>
      </c>
      <c r="AO605" s="10">
        <v>0</v>
      </c>
      <c r="AP605" s="10">
        <v>0</v>
      </c>
      <c r="AQ605" s="10">
        <v>0</v>
      </c>
      <c r="AR605" s="10">
        <v>0</v>
      </c>
      <c r="AS605" s="10">
        <v>2153.9604900660001</v>
      </c>
      <c r="AT605" s="10">
        <v>0</v>
      </c>
      <c r="AU605" s="10">
        <v>-19.069279999999999</v>
      </c>
    </row>
    <row r="606" spans="1:47">
      <c r="A606" s="9">
        <v>604</v>
      </c>
      <c r="B606" s="9" t="s">
        <v>40</v>
      </c>
      <c r="C606" s="9" t="s">
        <v>482</v>
      </c>
      <c r="D606" s="9" t="s">
        <v>483</v>
      </c>
      <c r="E606" s="9" t="s">
        <v>43</v>
      </c>
      <c r="F606" s="9" t="s">
        <v>545</v>
      </c>
      <c r="G606" s="9" t="s">
        <v>546</v>
      </c>
      <c r="H606" s="9" t="s">
        <v>487</v>
      </c>
      <c r="I606" s="10">
        <v>0</v>
      </c>
      <c r="J606" s="10">
        <v>2159.942047732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27.994</v>
      </c>
      <c r="Q606" s="10">
        <v>60433.094060000003</v>
      </c>
      <c r="R606" s="10">
        <v>-12.3</v>
      </c>
      <c r="S606" s="10">
        <v>-26567.29</v>
      </c>
      <c r="T606" s="10">
        <v>-15.694000000000001</v>
      </c>
      <c r="U606" s="10">
        <v>-33898.129999999997</v>
      </c>
      <c r="V606" s="10">
        <v>0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0</v>
      </c>
      <c r="AD606" s="10">
        <v>0</v>
      </c>
      <c r="AE606" s="10">
        <v>0</v>
      </c>
      <c r="AF606" s="10">
        <v>0</v>
      </c>
      <c r="AG606" s="10">
        <v>0</v>
      </c>
      <c r="AH606" s="10">
        <v>0</v>
      </c>
      <c r="AI606" s="10">
        <v>0</v>
      </c>
      <c r="AJ606" s="10">
        <v>0</v>
      </c>
      <c r="AK606" s="10">
        <v>0</v>
      </c>
      <c r="AL606" s="10">
        <v>0</v>
      </c>
      <c r="AM606" s="10">
        <v>0</v>
      </c>
      <c r="AN606" s="10">
        <v>0</v>
      </c>
      <c r="AO606" s="10">
        <v>0</v>
      </c>
      <c r="AP606" s="10">
        <v>0</v>
      </c>
      <c r="AQ606" s="10">
        <v>0</v>
      </c>
      <c r="AR606" s="10">
        <v>0</v>
      </c>
      <c r="AS606" s="10">
        <v>2159.942047732</v>
      </c>
      <c r="AT606" s="10">
        <v>0</v>
      </c>
      <c r="AU606" s="10">
        <v>32.325940000000003</v>
      </c>
    </row>
    <row r="607" spans="1:47">
      <c r="A607" s="9">
        <v>605</v>
      </c>
      <c r="B607" s="9" t="s">
        <v>40</v>
      </c>
      <c r="C607" s="9" t="s">
        <v>482</v>
      </c>
      <c r="D607" s="9" t="s">
        <v>483</v>
      </c>
      <c r="E607" s="9" t="s">
        <v>43</v>
      </c>
      <c r="F607" s="9" t="s">
        <v>545</v>
      </c>
      <c r="G607" s="9" t="s">
        <v>546</v>
      </c>
      <c r="H607" s="9" t="s">
        <v>488</v>
      </c>
      <c r="I607" s="10">
        <v>0</v>
      </c>
      <c r="J607" s="10">
        <v>2155.3972863670001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19.961970000000001</v>
      </c>
      <c r="Q607" s="10">
        <v>24854.13666</v>
      </c>
      <c r="R607" s="10">
        <v>0</v>
      </c>
      <c r="S607" s="10">
        <v>0</v>
      </c>
      <c r="T607" s="10">
        <v>-19.961970000000001</v>
      </c>
      <c r="U607" s="10">
        <v>-11908.51</v>
      </c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0</v>
      </c>
      <c r="AD607" s="10">
        <v>0</v>
      </c>
      <c r="AE607" s="10">
        <v>0</v>
      </c>
      <c r="AF607" s="10">
        <v>0</v>
      </c>
      <c r="AG607" s="10">
        <v>0</v>
      </c>
      <c r="AH607" s="10">
        <v>0</v>
      </c>
      <c r="AI607" s="10">
        <v>0</v>
      </c>
      <c r="AJ607" s="10">
        <v>0</v>
      </c>
      <c r="AK607" s="10">
        <v>0</v>
      </c>
      <c r="AL607" s="10">
        <v>0</v>
      </c>
      <c r="AM607" s="10">
        <v>0</v>
      </c>
      <c r="AN607" s="10">
        <v>0</v>
      </c>
      <c r="AO607" s="10">
        <v>0</v>
      </c>
      <c r="AP607" s="10">
        <v>0</v>
      </c>
      <c r="AQ607" s="10">
        <v>0</v>
      </c>
      <c r="AR607" s="10">
        <v>0</v>
      </c>
      <c r="AS607" s="10">
        <v>2155.3972863670001</v>
      </c>
      <c r="AT607" s="10">
        <v>0</v>
      </c>
      <c r="AU607" s="10">
        <v>-12945.62666</v>
      </c>
    </row>
    <row r="608" spans="1:47">
      <c r="A608" s="9">
        <v>606</v>
      </c>
      <c r="B608" s="9" t="s">
        <v>40</v>
      </c>
      <c r="C608" s="9" t="s">
        <v>482</v>
      </c>
      <c r="D608" s="9" t="s">
        <v>483</v>
      </c>
      <c r="E608" s="9" t="s">
        <v>43</v>
      </c>
      <c r="F608" s="9" t="s">
        <v>545</v>
      </c>
      <c r="G608" s="9" t="s">
        <v>546</v>
      </c>
      <c r="H608" s="9" t="s">
        <v>489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8.2629999999999999</v>
      </c>
      <c r="Q608" s="10">
        <v>0</v>
      </c>
      <c r="R608" s="10">
        <v>0</v>
      </c>
      <c r="S608" s="10">
        <v>0</v>
      </c>
      <c r="T608" s="10">
        <v>-8.2629999999999999</v>
      </c>
      <c r="U608" s="10">
        <v>0</v>
      </c>
      <c r="V608" s="10">
        <v>0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0</v>
      </c>
      <c r="AD608" s="10">
        <v>0</v>
      </c>
      <c r="AE608" s="10">
        <v>0</v>
      </c>
      <c r="AF608" s="10">
        <v>0</v>
      </c>
      <c r="AG608" s="10">
        <v>0</v>
      </c>
      <c r="AH608" s="10">
        <v>0</v>
      </c>
      <c r="AI608" s="10">
        <v>0</v>
      </c>
      <c r="AJ608" s="10">
        <v>0</v>
      </c>
      <c r="AK608" s="10">
        <v>0</v>
      </c>
      <c r="AL608" s="10">
        <v>0</v>
      </c>
      <c r="AM608" s="10">
        <v>0</v>
      </c>
      <c r="AN608" s="10">
        <v>0</v>
      </c>
      <c r="AO608" s="10">
        <v>0</v>
      </c>
      <c r="AP608" s="10">
        <v>0</v>
      </c>
      <c r="AQ608" s="10">
        <v>0</v>
      </c>
      <c r="AR608" s="10">
        <v>0</v>
      </c>
      <c r="AS608" s="10">
        <v>2123.8938053000002</v>
      </c>
      <c r="AT608" s="10">
        <v>0</v>
      </c>
      <c r="AU608" s="10">
        <v>0</v>
      </c>
    </row>
    <row r="609" spans="1:47">
      <c r="A609" s="9">
        <v>607</v>
      </c>
      <c r="B609" s="9" t="s">
        <v>40</v>
      </c>
      <c r="C609" s="9" t="s">
        <v>41</v>
      </c>
      <c r="D609" s="9" t="s">
        <v>42</v>
      </c>
      <c r="E609" s="9" t="s">
        <v>43</v>
      </c>
      <c r="F609" s="9" t="s">
        <v>545</v>
      </c>
      <c r="G609" s="9" t="s">
        <v>546</v>
      </c>
      <c r="H609" s="9" t="s">
        <v>490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50.682000000000002</v>
      </c>
      <c r="Q609" s="10">
        <v>0</v>
      </c>
      <c r="R609" s="10">
        <v>0</v>
      </c>
      <c r="S609" s="10">
        <v>0</v>
      </c>
      <c r="T609" s="10">
        <v>-50.682000000000002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  <c r="AJ609" s="10">
        <v>0</v>
      </c>
      <c r="AK609" s="10">
        <v>0</v>
      </c>
      <c r="AL609" s="10">
        <v>0</v>
      </c>
      <c r="AM609" s="10">
        <v>0</v>
      </c>
      <c r="AN609" s="10">
        <v>0</v>
      </c>
      <c r="AO609" s="10">
        <v>0</v>
      </c>
      <c r="AP609" s="10">
        <v>0</v>
      </c>
      <c r="AQ609" s="10">
        <v>0</v>
      </c>
      <c r="AR609" s="10">
        <v>0</v>
      </c>
      <c r="AS609" s="10">
        <v>2393.8053097299999</v>
      </c>
      <c r="AT609" s="10">
        <v>0</v>
      </c>
      <c r="AU609" s="10">
        <v>0</v>
      </c>
    </row>
    <row r="610" spans="1:47">
      <c r="A610" s="9">
        <v>608</v>
      </c>
      <c r="B610" s="9" t="s">
        <v>40</v>
      </c>
      <c r="C610" s="9" t="s">
        <v>41</v>
      </c>
      <c r="D610" s="9" t="s">
        <v>42</v>
      </c>
      <c r="E610" s="9" t="s">
        <v>43</v>
      </c>
      <c r="F610" s="9" t="s">
        <v>545</v>
      </c>
      <c r="G610" s="9" t="s">
        <v>546</v>
      </c>
      <c r="H610" s="9" t="s">
        <v>491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51.719000000000001</v>
      </c>
      <c r="Q610" s="10">
        <v>81227.682449999993</v>
      </c>
      <c r="R610" s="10">
        <v>0</v>
      </c>
      <c r="S610" s="10">
        <v>0</v>
      </c>
      <c r="T610" s="10">
        <v>-51.719000000000001</v>
      </c>
      <c r="U610" s="10">
        <v>-116024.48</v>
      </c>
      <c r="V610" s="10">
        <v>0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0">
        <v>0</v>
      </c>
      <c r="AE610" s="10">
        <v>0</v>
      </c>
      <c r="AF610" s="10">
        <v>0</v>
      </c>
      <c r="AG610" s="10">
        <v>0</v>
      </c>
      <c r="AH610" s="10">
        <v>0</v>
      </c>
      <c r="AI610" s="10">
        <v>0</v>
      </c>
      <c r="AJ610" s="10">
        <v>0</v>
      </c>
      <c r="AK610" s="10">
        <v>0</v>
      </c>
      <c r="AL610" s="10">
        <v>0</v>
      </c>
      <c r="AM610" s="10">
        <v>0</v>
      </c>
      <c r="AN610" s="10">
        <v>0</v>
      </c>
      <c r="AO610" s="10">
        <v>0</v>
      </c>
      <c r="AP610" s="10">
        <v>0</v>
      </c>
      <c r="AQ610" s="10">
        <v>0</v>
      </c>
      <c r="AR610" s="10">
        <v>0</v>
      </c>
      <c r="AS610" s="10">
        <v>2243.36283185</v>
      </c>
      <c r="AT610" s="10">
        <v>0</v>
      </c>
      <c r="AU610" s="10">
        <v>34796.797550000003</v>
      </c>
    </row>
    <row r="611" spans="1:47">
      <c r="A611" s="9">
        <v>609</v>
      </c>
      <c r="B611" s="9" t="s">
        <v>40</v>
      </c>
      <c r="C611" s="9" t="s">
        <v>41</v>
      </c>
      <c r="D611" s="9" t="s">
        <v>42</v>
      </c>
      <c r="E611" s="9" t="s">
        <v>43</v>
      </c>
      <c r="F611" s="9" t="s">
        <v>545</v>
      </c>
      <c r="G611" s="9" t="s">
        <v>546</v>
      </c>
      <c r="H611" s="9" t="s">
        <v>492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50.302999999999997</v>
      </c>
      <c r="Q611" s="10">
        <v>112847.88078000001</v>
      </c>
      <c r="R611" s="10">
        <v>0</v>
      </c>
      <c r="S611" s="10">
        <v>0</v>
      </c>
      <c r="T611" s="10">
        <v>-50.302999999999997</v>
      </c>
      <c r="U611" s="10">
        <v>-112847.88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0</v>
      </c>
      <c r="AL611" s="10">
        <v>0</v>
      </c>
      <c r="AM611" s="10">
        <v>0</v>
      </c>
      <c r="AN611" s="10">
        <v>0</v>
      </c>
      <c r="AO611" s="10">
        <v>0</v>
      </c>
      <c r="AP611" s="10">
        <v>0</v>
      </c>
      <c r="AQ611" s="10">
        <v>0</v>
      </c>
      <c r="AR611" s="10">
        <v>0</v>
      </c>
      <c r="AS611" s="10">
        <v>2243.36283185</v>
      </c>
      <c r="AT611" s="10">
        <v>0</v>
      </c>
      <c r="AU611" s="10">
        <v>-7.7999999999999999E-4</v>
      </c>
    </row>
    <row r="612" spans="1:47">
      <c r="A612" s="9">
        <v>610</v>
      </c>
      <c r="B612" s="9" t="s">
        <v>40</v>
      </c>
      <c r="C612" s="9" t="s">
        <v>41</v>
      </c>
      <c r="D612" s="9" t="s">
        <v>42</v>
      </c>
      <c r="E612" s="9" t="s">
        <v>43</v>
      </c>
      <c r="F612" s="9" t="s">
        <v>545</v>
      </c>
      <c r="G612" s="9" t="s">
        <v>546</v>
      </c>
      <c r="H612" s="9" t="s">
        <v>47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69.772000000000006</v>
      </c>
      <c r="Q612" s="10">
        <v>156523.90959</v>
      </c>
      <c r="R612" s="10">
        <v>0</v>
      </c>
      <c r="S612" s="10">
        <v>0</v>
      </c>
      <c r="T612" s="10">
        <v>-69.772000000000006</v>
      </c>
      <c r="U612" s="10">
        <v>-156523.91</v>
      </c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  <c r="AB612" s="10">
        <v>0</v>
      </c>
      <c r="AC612" s="10">
        <v>0</v>
      </c>
      <c r="AD612" s="10">
        <v>0</v>
      </c>
      <c r="AE612" s="10">
        <v>0</v>
      </c>
      <c r="AF612" s="10">
        <v>0</v>
      </c>
      <c r="AG612" s="10">
        <v>0</v>
      </c>
      <c r="AH612" s="10">
        <v>0</v>
      </c>
      <c r="AI612" s="10">
        <v>0</v>
      </c>
      <c r="AJ612" s="10">
        <v>0</v>
      </c>
      <c r="AK612" s="10">
        <v>0</v>
      </c>
      <c r="AL612" s="10">
        <v>0</v>
      </c>
      <c r="AM612" s="10">
        <v>0</v>
      </c>
      <c r="AN612" s="10">
        <v>0</v>
      </c>
      <c r="AO612" s="10">
        <v>0</v>
      </c>
      <c r="AP612" s="10">
        <v>0</v>
      </c>
      <c r="AQ612" s="10">
        <v>0</v>
      </c>
      <c r="AR612" s="10">
        <v>0</v>
      </c>
      <c r="AS612" s="10">
        <v>2243.36283185</v>
      </c>
      <c r="AT612" s="10">
        <v>0</v>
      </c>
      <c r="AU612" s="10">
        <v>4.0999999999999999E-4</v>
      </c>
    </row>
    <row r="613" spans="1:47">
      <c r="A613" s="9">
        <v>611</v>
      </c>
      <c r="B613" s="9" t="s">
        <v>40</v>
      </c>
      <c r="C613" s="9" t="s">
        <v>41</v>
      </c>
      <c r="D613" s="9" t="s">
        <v>42</v>
      </c>
      <c r="E613" s="9" t="s">
        <v>43</v>
      </c>
      <c r="F613" s="9" t="s">
        <v>545</v>
      </c>
      <c r="G613" s="9" t="s">
        <v>546</v>
      </c>
      <c r="H613" s="9" t="s">
        <v>493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202.21</v>
      </c>
      <c r="Q613" s="10">
        <v>453630.39922000002</v>
      </c>
      <c r="R613" s="10">
        <v>0</v>
      </c>
      <c r="S613" s="10">
        <v>0</v>
      </c>
      <c r="T613" s="10">
        <v>-202.21</v>
      </c>
      <c r="U613" s="10">
        <v>-453630.4</v>
      </c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0</v>
      </c>
      <c r="AD613" s="10">
        <v>0</v>
      </c>
      <c r="AE613" s="10">
        <v>0</v>
      </c>
      <c r="AF613" s="10">
        <v>0</v>
      </c>
      <c r="AG613" s="10">
        <v>0</v>
      </c>
      <c r="AH613" s="10">
        <v>0</v>
      </c>
      <c r="AI613" s="10">
        <v>0</v>
      </c>
      <c r="AJ613" s="10">
        <v>0</v>
      </c>
      <c r="AK613" s="10">
        <v>0</v>
      </c>
      <c r="AL613" s="10">
        <v>0</v>
      </c>
      <c r="AM613" s="10">
        <v>0</v>
      </c>
      <c r="AN613" s="10">
        <v>0</v>
      </c>
      <c r="AO613" s="10">
        <v>0</v>
      </c>
      <c r="AP613" s="10">
        <v>0</v>
      </c>
      <c r="AQ613" s="10">
        <v>0</v>
      </c>
      <c r="AR613" s="10">
        <v>0</v>
      </c>
      <c r="AS613" s="10">
        <v>2243.36283185</v>
      </c>
      <c r="AT613" s="10">
        <v>0</v>
      </c>
      <c r="AU613" s="10">
        <v>7.7999999999999999E-4</v>
      </c>
    </row>
    <row r="614" spans="1:47">
      <c r="A614" s="9">
        <v>612</v>
      </c>
      <c r="B614" s="9" t="s">
        <v>40</v>
      </c>
      <c r="C614" s="9" t="s">
        <v>41</v>
      </c>
      <c r="D614" s="9" t="s">
        <v>42</v>
      </c>
      <c r="E614" s="9" t="s">
        <v>43</v>
      </c>
      <c r="F614" s="9" t="s">
        <v>545</v>
      </c>
      <c r="G614" s="9" t="s">
        <v>546</v>
      </c>
      <c r="H614" s="9" t="s">
        <v>48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130.22800000000001</v>
      </c>
      <c r="Q614" s="10">
        <v>265490.85661999998</v>
      </c>
      <c r="R614" s="10">
        <v>0</v>
      </c>
      <c r="S614" s="10">
        <v>0</v>
      </c>
      <c r="T614" s="10">
        <v>-130.22800000000001</v>
      </c>
      <c r="U614" s="10">
        <v>-292148.65000000002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10">
        <v>0</v>
      </c>
      <c r="AK614" s="10">
        <v>0</v>
      </c>
      <c r="AL614" s="10">
        <v>0</v>
      </c>
      <c r="AM614" s="10">
        <v>0</v>
      </c>
      <c r="AN614" s="10">
        <v>0</v>
      </c>
      <c r="AO614" s="10">
        <v>0</v>
      </c>
      <c r="AP614" s="10">
        <v>0</v>
      </c>
      <c r="AQ614" s="10">
        <v>0</v>
      </c>
      <c r="AR614" s="10">
        <v>0</v>
      </c>
      <c r="AS614" s="10">
        <v>2243.36283185</v>
      </c>
      <c r="AT614" s="10">
        <v>0</v>
      </c>
      <c r="AU614" s="10">
        <v>26657.793379999999</v>
      </c>
    </row>
    <row r="615" spans="1:47">
      <c r="A615" s="9">
        <v>613</v>
      </c>
      <c r="B615" s="9" t="s">
        <v>40</v>
      </c>
      <c r="C615" s="9" t="s">
        <v>41</v>
      </c>
      <c r="D615" s="9" t="s">
        <v>42</v>
      </c>
      <c r="E615" s="9" t="s">
        <v>43</v>
      </c>
      <c r="F615" s="9" t="s">
        <v>545</v>
      </c>
      <c r="G615" s="9" t="s">
        <v>546</v>
      </c>
      <c r="H615" s="9" t="s">
        <v>494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103.08</v>
      </c>
      <c r="Q615" s="10">
        <v>146114.36481999999</v>
      </c>
      <c r="R615" s="10">
        <v>0</v>
      </c>
      <c r="S615" s="10">
        <v>0</v>
      </c>
      <c r="T615" s="10">
        <v>-103.08</v>
      </c>
      <c r="U615" s="10">
        <v>-231245.84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  <c r="AJ615" s="10">
        <v>0</v>
      </c>
      <c r="AK615" s="10">
        <v>0</v>
      </c>
      <c r="AL615" s="10">
        <v>0</v>
      </c>
      <c r="AM615" s="10">
        <v>0</v>
      </c>
      <c r="AN615" s="10">
        <v>0</v>
      </c>
      <c r="AO615" s="10">
        <v>0</v>
      </c>
      <c r="AP615" s="10">
        <v>0</v>
      </c>
      <c r="AQ615" s="10">
        <v>0</v>
      </c>
      <c r="AR615" s="10">
        <v>0</v>
      </c>
      <c r="AS615" s="10">
        <v>2243.36283185</v>
      </c>
      <c r="AT615" s="10">
        <v>0</v>
      </c>
      <c r="AU615" s="10">
        <v>85131.475179999994</v>
      </c>
    </row>
    <row r="616" spans="1:47">
      <c r="A616" s="9">
        <v>614</v>
      </c>
      <c r="B616" s="9" t="s">
        <v>40</v>
      </c>
      <c r="C616" s="9" t="s">
        <v>41</v>
      </c>
      <c r="D616" s="9" t="s">
        <v>42</v>
      </c>
      <c r="E616" s="9" t="s">
        <v>43</v>
      </c>
      <c r="F616" s="9" t="s">
        <v>545</v>
      </c>
      <c r="G616" s="9" t="s">
        <v>546</v>
      </c>
      <c r="H616" s="9" t="s">
        <v>495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151.53700000000001</v>
      </c>
      <c r="Q616" s="10">
        <v>85131.475179999994</v>
      </c>
      <c r="R616" s="10">
        <v>0</v>
      </c>
      <c r="S616" s="10">
        <v>0</v>
      </c>
      <c r="T616" s="10">
        <v>-151.53700000000001</v>
      </c>
      <c r="U616" s="10">
        <v>-339952.47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  <c r="AE616" s="10">
        <v>0</v>
      </c>
      <c r="AF616" s="10">
        <v>0</v>
      </c>
      <c r="AG616" s="10">
        <v>0</v>
      </c>
      <c r="AH616" s="10">
        <v>0</v>
      </c>
      <c r="AI616" s="10">
        <v>0</v>
      </c>
      <c r="AJ616" s="10">
        <v>0</v>
      </c>
      <c r="AK616" s="10">
        <v>0</v>
      </c>
      <c r="AL616" s="10">
        <v>0</v>
      </c>
      <c r="AM616" s="10">
        <v>0</v>
      </c>
      <c r="AN616" s="10">
        <v>0</v>
      </c>
      <c r="AO616" s="10">
        <v>0</v>
      </c>
      <c r="AP616" s="10">
        <v>0</v>
      </c>
      <c r="AQ616" s="10">
        <v>0</v>
      </c>
      <c r="AR616" s="10">
        <v>0</v>
      </c>
      <c r="AS616" s="10">
        <v>2243.36283185</v>
      </c>
      <c r="AT616" s="10">
        <v>0</v>
      </c>
      <c r="AU616" s="10">
        <v>254820.99481999999</v>
      </c>
    </row>
    <row r="617" spans="1:47">
      <c r="A617" s="9">
        <v>615</v>
      </c>
      <c r="B617" s="9" t="s">
        <v>40</v>
      </c>
      <c r="C617" s="9" t="s">
        <v>41</v>
      </c>
      <c r="D617" s="9" t="s">
        <v>42</v>
      </c>
      <c r="E617" s="9" t="s">
        <v>43</v>
      </c>
      <c r="F617" s="9" t="s">
        <v>545</v>
      </c>
      <c r="G617" s="9" t="s">
        <v>546</v>
      </c>
      <c r="H617" s="9" t="s">
        <v>496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102.59399999999999</v>
      </c>
      <c r="Q617" s="10">
        <v>200227.41965</v>
      </c>
      <c r="R617" s="10">
        <v>0</v>
      </c>
      <c r="S617" s="10">
        <v>0</v>
      </c>
      <c r="T617" s="10">
        <v>-102.59399999999999</v>
      </c>
      <c r="U617" s="10">
        <v>-230155.57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0</v>
      </c>
      <c r="AL617" s="10">
        <v>0</v>
      </c>
      <c r="AM617" s="10">
        <v>0</v>
      </c>
      <c r="AN617" s="10">
        <v>0</v>
      </c>
      <c r="AO617" s="10">
        <v>0</v>
      </c>
      <c r="AP617" s="10">
        <v>0</v>
      </c>
      <c r="AQ617" s="10">
        <v>0</v>
      </c>
      <c r="AR617" s="10">
        <v>0</v>
      </c>
      <c r="AS617" s="10">
        <v>2243.36283185</v>
      </c>
      <c r="AT617" s="10">
        <v>0</v>
      </c>
      <c r="AU617" s="10">
        <v>29928.15035</v>
      </c>
    </row>
    <row r="618" spans="1:47">
      <c r="A618" s="9">
        <v>616</v>
      </c>
      <c r="B618" s="9" t="s">
        <v>40</v>
      </c>
      <c r="C618" s="9" t="s">
        <v>41</v>
      </c>
      <c r="D618" s="9" t="s">
        <v>42</v>
      </c>
      <c r="E618" s="9" t="s">
        <v>43</v>
      </c>
      <c r="F618" s="9" t="s">
        <v>545</v>
      </c>
      <c r="G618" s="9" t="s">
        <v>546</v>
      </c>
      <c r="H618" s="9" t="s">
        <v>497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99.918000000000006</v>
      </c>
      <c r="Q618" s="10">
        <v>62981.771659999999</v>
      </c>
      <c r="R618" s="10">
        <v>0</v>
      </c>
      <c r="S618" s="10">
        <v>0</v>
      </c>
      <c r="T618" s="10">
        <v>-99.918000000000006</v>
      </c>
      <c r="U618" s="10">
        <v>-224152.33</v>
      </c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0</v>
      </c>
      <c r="AD618" s="10">
        <v>0</v>
      </c>
      <c r="AE618" s="10">
        <v>0</v>
      </c>
      <c r="AF618" s="10">
        <v>0</v>
      </c>
      <c r="AG618" s="10">
        <v>0</v>
      </c>
      <c r="AH618" s="10">
        <v>0</v>
      </c>
      <c r="AI618" s="10">
        <v>0</v>
      </c>
      <c r="AJ618" s="10">
        <v>0</v>
      </c>
      <c r="AK618" s="10">
        <v>0</v>
      </c>
      <c r="AL618" s="10">
        <v>0</v>
      </c>
      <c r="AM618" s="10">
        <v>0</v>
      </c>
      <c r="AN618" s="10">
        <v>0</v>
      </c>
      <c r="AO618" s="10">
        <v>0</v>
      </c>
      <c r="AP618" s="10">
        <v>0</v>
      </c>
      <c r="AQ618" s="10">
        <v>0</v>
      </c>
      <c r="AR618" s="10">
        <v>0</v>
      </c>
      <c r="AS618" s="10">
        <v>2243.36283185</v>
      </c>
      <c r="AT618" s="10">
        <v>0</v>
      </c>
      <c r="AU618" s="10">
        <v>161170.55833999999</v>
      </c>
    </row>
    <row r="619" spans="1:47">
      <c r="A619" s="9">
        <v>617</v>
      </c>
      <c r="B619" s="9" t="s">
        <v>40</v>
      </c>
      <c r="C619" s="9" t="s">
        <v>41</v>
      </c>
      <c r="D619" s="9" t="s">
        <v>42</v>
      </c>
      <c r="E619" s="9" t="s">
        <v>43</v>
      </c>
      <c r="F619" s="9" t="s">
        <v>545</v>
      </c>
      <c r="G619" s="9" t="s">
        <v>546</v>
      </c>
      <c r="H619" s="9" t="s">
        <v>498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106.23099999999999</v>
      </c>
      <c r="Q619" s="10">
        <v>238314.68002999999</v>
      </c>
      <c r="R619" s="10">
        <v>0</v>
      </c>
      <c r="S619" s="10">
        <v>0</v>
      </c>
      <c r="T619" s="10">
        <v>-106.23099999999999</v>
      </c>
      <c r="U619" s="10">
        <v>-238314.68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0</v>
      </c>
      <c r="AD619" s="10">
        <v>0</v>
      </c>
      <c r="AE619" s="10">
        <v>0</v>
      </c>
      <c r="AF619" s="10">
        <v>0</v>
      </c>
      <c r="AG619" s="10">
        <v>0</v>
      </c>
      <c r="AH619" s="10">
        <v>0</v>
      </c>
      <c r="AI619" s="10">
        <v>0</v>
      </c>
      <c r="AJ619" s="10">
        <v>0</v>
      </c>
      <c r="AK619" s="10">
        <v>0</v>
      </c>
      <c r="AL619" s="10">
        <v>0</v>
      </c>
      <c r="AM619" s="10">
        <v>0</v>
      </c>
      <c r="AN619" s="10">
        <v>0</v>
      </c>
      <c r="AO619" s="10">
        <v>0</v>
      </c>
      <c r="AP619" s="10">
        <v>0</v>
      </c>
      <c r="AQ619" s="10">
        <v>0</v>
      </c>
      <c r="AR619" s="10">
        <v>0</v>
      </c>
      <c r="AS619" s="10">
        <v>2243.36283185</v>
      </c>
      <c r="AT619" s="10">
        <v>0</v>
      </c>
      <c r="AU619" s="10">
        <v>-3.0000000000000001E-5</v>
      </c>
    </row>
    <row r="620" spans="1:47">
      <c r="A620" s="9">
        <v>618</v>
      </c>
      <c r="B620" s="9" t="s">
        <v>40</v>
      </c>
      <c r="C620" s="9" t="s">
        <v>41</v>
      </c>
      <c r="D620" s="9" t="s">
        <v>42</v>
      </c>
      <c r="E620" s="9" t="s">
        <v>43</v>
      </c>
      <c r="F620" s="9" t="s">
        <v>545</v>
      </c>
      <c r="G620" s="9" t="s">
        <v>546</v>
      </c>
      <c r="H620" s="9" t="s">
        <v>499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254.76499999999999</v>
      </c>
      <c r="Q620" s="10">
        <v>293635.08746000001</v>
      </c>
      <c r="R620" s="10">
        <v>0</v>
      </c>
      <c r="S620" s="10">
        <v>0</v>
      </c>
      <c r="T620" s="10">
        <v>-254.76499999999999</v>
      </c>
      <c r="U620" s="10">
        <v>-573311.68000000005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  <c r="AJ620" s="10">
        <v>0</v>
      </c>
      <c r="AK620" s="10">
        <v>0</v>
      </c>
      <c r="AL620" s="10">
        <v>0</v>
      </c>
      <c r="AM620" s="10">
        <v>0</v>
      </c>
      <c r="AN620" s="10">
        <v>0</v>
      </c>
      <c r="AO620" s="10">
        <v>0</v>
      </c>
      <c r="AP620" s="10">
        <v>0</v>
      </c>
      <c r="AQ620" s="10">
        <v>0</v>
      </c>
      <c r="AR620" s="10">
        <v>0</v>
      </c>
      <c r="AS620" s="10">
        <v>2250.35494274756</v>
      </c>
      <c r="AT620" s="10">
        <v>0</v>
      </c>
      <c r="AU620" s="10">
        <v>279676.59253999998</v>
      </c>
    </row>
    <row r="621" spans="1:47">
      <c r="A621" s="9">
        <v>619</v>
      </c>
      <c r="B621" s="9" t="s">
        <v>40</v>
      </c>
      <c r="C621" s="9" t="s">
        <v>41</v>
      </c>
      <c r="D621" s="9" t="s">
        <v>42</v>
      </c>
      <c r="E621" s="9" t="s">
        <v>43</v>
      </c>
      <c r="F621" s="9" t="s">
        <v>545</v>
      </c>
      <c r="G621" s="9" t="s">
        <v>546</v>
      </c>
      <c r="H621" s="9" t="s">
        <v>500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204.375</v>
      </c>
      <c r="Q621" s="10">
        <v>79812.472540000002</v>
      </c>
      <c r="R621" s="10">
        <v>0</v>
      </c>
      <c r="S621" s="10">
        <v>0</v>
      </c>
      <c r="T621" s="10">
        <v>-204.375</v>
      </c>
      <c r="U621" s="10">
        <v>-80910.42</v>
      </c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0</v>
      </c>
      <c r="AD621" s="10">
        <v>0</v>
      </c>
      <c r="AE621" s="10">
        <v>0</v>
      </c>
      <c r="AF621" s="10">
        <v>0</v>
      </c>
      <c r="AG621" s="10">
        <v>0</v>
      </c>
      <c r="AH621" s="10">
        <v>0</v>
      </c>
      <c r="AI621" s="10">
        <v>0</v>
      </c>
      <c r="AJ621" s="10">
        <v>0</v>
      </c>
      <c r="AK621" s="10">
        <v>0</v>
      </c>
      <c r="AL621" s="10">
        <v>0</v>
      </c>
      <c r="AM621" s="10">
        <v>0</v>
      </c>
      <c r="AN621" s="10">
        <v>0</v>
      </c>
      <c r="AO621" s="10">
        <v>0</v>
      </c>
      <c r="AP621" s="10">
        <v>0</v>
      </c>
      <c r="AQ621" s="10">
        <v>0</v>
      </c>
      <c r="AR621" s="10">
        <v>0</v>
      </c>
      <c r="AS621" s="10">
        <v>2289.8743741641401</v>
      </c>
      <c r="AT621" s="10">
        <v>0</v>
      </c>
      <c r="AU621" s="10">
        <v>1097.9474600000001</v>
      </c>
    </row>
    <row r="622" spans="1:47">
      <c r="A622" s="9">
        <v>620</v>
      </c>
      <c r="B622" s="9" t="s">
        <v>40</v>
      </c>
      <c r="C622" s="9" t="s">
        <v>41</v>
      </c>
      <c r="D622" s="9" t="s">
        <v>42</v>
      </c>
      <c r="E622" s="9" t="s">
        <v>43</v>
      </c>
      <c r="F622" s="9" t="s">
        <v>545</v>
      </c>
      <c r="G622" s="9" t="s">
        <v>546</v>
      </c>
      <c r="H622" s="9" t="s">
        <v>501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52.078000000000003</v>
      </c>
      <c r="Q622" s="10">
        <v>0</v>
      </c>
      <c r="R622" s="10">
        <v>0</v>
      </c>
      <c r="S622" s="10">
        <v>0</v>
      </c>
      <c r="T622" s="10">
        <v>-52.078000000000003</v>
      </c>
      <c r="U622" s="10">
        <v>0</v>
      </c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0</v>
      </c>
      <c r="AD622" s="10">
        <v>0</v>
      </c>
      <c r="AE622" s="10">
        <v>0</v>
      </c>
      <c r="AF622" s="10">
        <v>0</v>
      </c>
      <c r="AG622" s="10">
        <v>0</v>
      </c>
      <c r="AH622" s="10">
        <v>0</v>
      </c>
      <c r="AI622" s="10">
        <v>0</v>
      </c>
      <c r="AJ622" s="10">
        <v>0</v>
      </c>
      <c r="AK622" s="10">
        <v>0</v>
      </c>
      <c r="AL622" s="10">
        <v>0</v>
      </c>
      <c r="AM622" s="10">
        <v>0</v>
      </c>
      <c r="AN622" s="10">
        <v>0</v>
      </c>
      <c r="AO622" s="10">
        <v>0</v>
      </c>
      <c r="AP622" s="10">
        <v>0</v>
      </c>
      <c r="AQ622" s="10">
        <v>0</v>
      </c>
      <c r="AR622" s="10">
        <v>0</v>
      </c>
      <c r="AS622" s="10">
        <v>2323.0088495499999</v>
      </c>
      <c r="AT622" s="10">
        <v>0</v>
      </c>
      <c r="AU622" s="10">
        <v>0</v>
      </c>
    </row>
    <row r="623" spans="1:47">
      <c r="A623" s="9">
        <v>621</v>
      </c>
      <c r="B623" s="9" t="s">
        <v>40</v>
      </c>
      <c r="C623" s="9" t="s">
        <v>41</v>
      </c>
      <c r="D623" s="9" t="s">
        <v>42</v>
      </c>
      <c r="E623" s="9" t="s">
        <v>43</v>
      </c>
      <c r="F623" s="9" t="s">
        <v>545</v>
      </c>
      <c r="G623" s="9" t="s">
        <v>546</v>
      </c>
      <c r="H623" s="9" t="s">
        <v>502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50.203000000000003</v>
      </c>
      <c r="Q623" s="10">
        <v>0</v>
      </c>
      <c r="R623" s="10">
        <v>0</v>
      </c>
      <c r="S623" s="10">
        <v>0</v>
      </c>
      <c r="T623" s="10">
        <v>-50.203000000000003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10">
        <v>0</v>
      </c>
      <c r="AK623" s="10">
        <v>0</v>
      </c>
      <c r="AL623" s="10">
        <v>0</v>
      </c>
      <c r="AM623" s="10">
        <v>0</v>
      </c>
      <c r="AN623" s="10">
        <v>0</v>
      </c>
      <c r="AO623" s="10">
        <v>0</v>
      </c>
      <c r="AP623" s="10">
        <v>0</v>
      </c>
      <c r="AQ623" s="10">
        <v>0</v>
      </c>
      <c r="AR623" s="10">
        <v>0</v>
      </c>
      <c r="AS623" s="10">
        <v>2393.8053097299999</v>
      </c>
      <c r="AT623" s="10">
        <v>0</v>
      </c>
      <c r="AU623" s="10">
        <v>0</v>
      </c>
    </row>
    <row r="624" spans="1:47">
      <c r="A624" s="9">
        <v>622</v>
      </c>
      <c r="B624" s="9" t="s">
        <v>40</v>
      </c>
      <c r="C624" s="9" t="s">
        <v>54</v>
      </c>
      <c r="D624" s="9" t="s">
        <v>55</v>
      </c>
      <c r="E624" s="9" t="s">
        <v>43</v>
      </c>
      <c r="F624" s="9" t="s">
        <v>545</v>
      </c>
      <c r="G624" s="9" t="s">
        <v>546</v>
      </c>
      <c r="H624" s="9" t="s">
        <v>503</v>
      </c>
      <c r="I624" s="10">
        <v>0</v>
      </c>
      <c r="J624" s="10">
        <v>2389.9037690380001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65.988</v>
      </c>
      <c r="Q624" s="10">
        <v>154143.97096000001</v>
      </c>
      <c r="R624" s="10">
        <v>-32.994</v>
      </c>
      <c r="S624" s="10">
        <v>-76907.343739999997</v>
      </c>
      <c r="T624" s="10">
        <v>-32.994</v>
      </c>
      <c r="U624" s="10">
        <v>-78852.479999999996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0">
        <v>0</v>
      </c>
      <c r="AE624" s="10">
        <v>0</v>
      </c>
      <c r="AF624" s="10">
        <v>0</v>
      </c>
      <c r="AG624" s="10">
        <v>0</v>
      </c>
      <c r="AH624" s="10">
        <v>0</v>
      </c>
      <c r="AI624" s="10">
        <v>0</v>
      </c>
      <c r="AJ624" s="10">
        <v>0</v>
      </c>
      <c r="AK624" s="10">
        <v>0</v>
      </c>
      <c r="AL624" s="10">
        <v>0</v>
      </c>
      <c r="AM624" s="10">
        <v>0</v>
      </c>
      <c r="AN624" s="10">
        <v>0</v>
      </c>
      <c r="AO624" s="10">
        <v>0</v>
      </c>
      <c r="AP624" s="10">
        <v>0</v>
      </c>
      <c r="AQ624" s="10">
        <v>0</v>
      </c>
      <c r="AR624" s="10">
        <v>0</v>
      </c>
      <c r="AS624" s="10">
        <v>2389.9037690380001</v>
      </c>
      <c r="AT624" s="10">
        <v>0</v>
      </c>
      <c r="AU624" s="10">
        <v>1615.8527799999999</v>
      </c>
    </row>
    <row r="625" spans="1:47">
      <c r="A625" s="9">
        <v>623</v>
      </c>
      <c r="B625" s="9" t="s">
        <v>40</v>
      </c>
      <c r="C625" s="9" t="s">
        <v>54</v>
      </c>
      <c r="D625" s="9" t="s">
        <v>55</v>
      </c>
      <c r="E625" s="9" t="s">
        <v>43</v>
      </c>
      <c r="F625" s="9" t="s">
        <v>545</v>
      </c>
      <c r="G625" s="9" t="s">
        <v>546</v>
      </c>
      <c r="H625" s="9" t="s">
        <v>56</v>
      </c>
      <c r="I625" s="10">
        <v>0</v>
      </c>
      <c r="J625" s="10">
        <v>2391.6609594749998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17.611999999999998</v>
      </c>
      <c r="Q625" s="10">
        <v>41140.565199999997</v>
      </c>
      <c r="R625" s="10">
        <v>-8.8059999999999992</v>
      </c>
      <c r="S625" s="10">
        <v>-20526.340209999998</v>
      </c>
      <c r="T625" s="10">
        <v>-8.8059999999999992</v>
      </c>
      <c r="U625" s="10">
        <v>-21060.97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0</v>
      </c>
      <c r="AE625" s="10">
        <v>0</v>
      </c>
      <c r="AF625" s="10">
        <v>0</v>
      </c>
      <c r="AG625" s="10">
        <v>0</v>
      </c>
      <c r="AH625" s="10">
        <v>0</v>
      </c>
      <c r="AI625" s="10">
        <v>0</v>
      </c>
      <c r="AJ625" s="10">
        <v>0</v>
      </c>
      <c r="AK625" s="10">
        <v>0</v>
      </c>
      <c r="AL625" s="10">
        <v>0</v>
      </c>
      <c r="AM625" s="10">
        <v>0</v>
      </c>
      <c r="AN625" s="10">
        <v>0</v>
      </c>
      <c r="AO625" s="10">
        <v>0</v>
      </c>
      <c r="AP625" s="10">
        <v>0</v>
      </c>
      <c r="AQ625" s="10">
        <v>0</v>
      </c>
      <c r="AR625" s="10">
        <v>0</v>
      </c>
      <c r="AS625" s="10">
        <v>2391.6609594749998</v>
      </c>
      <c r="AT625" s="10">
        <v>0</v>
      </c>
      <c r="AU625" s="10">
        <v>446.74500999999998</v>
      </c>
    </row>
    <row r="626" spans="1:47">
      <c r="A626" s="9">
        <v>624</v>
      </c>
      <c r="B626" s="9" t="s">
        <v>40</v>
      </c>
      <c r="C626" s="9" t="s">
        <v>54</v>
      </c>
      <c r="D626" s="9" t="s">
        <v>55</v>
      </c>
      <c r="E626" s="9" t="s">
        <v>43</v>
      </c>
      <c r="F626" s="9" t="s">
        <v>545</v>
      </c>
      <c r="G626" s="9" t="s">
        <v>546</v>
      </c>
      <c r="H626" s="9" t="s">
        <v>504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77.88</v>
      </c>
      <c r="Q626" s="10">
        <v>181922.96264000001</v>
      </c>
      <c r="R626" s="10">
        <v>-38.94</v>
      </c>
      <c r="S626" s="10">
        <v>-90767.168739999994</v>
      </c>
      <c r="T626" s="10">
        <v>-38.94</v>
      </c>
      <c r="U626" s="10">
        <v>-91009.33</v>
      </c>
      <c r="V626" s="10">
        <v>0</v>
      </c>
      <c r="W626" s="10">
        <v>0</v>
      </c>
      <c r="X626" s="10">
        <v>0</v>
      </c>
      <c r="Y626" s="10">
        <v>0</v>
      </c>
      <c r="Z626" s="10">
        <v>0</v>
      </c>
      <c r="AA626" s="10">
        <v>0</v>
      </c>
      <c r="AB626" s="10">
        <v>0</v>
      </c>
      <c r="AC626" s="10">
        <v>0</v>
      </c>
      <c r="AD626" s="10">
        <v>0</v>
      </c>
      <c r="AE626" s="10">
        <v>0</v>
      </c>
      <c r="AF626" s="10">
        <v>0</v>
      </c>
      <c r="AG626" s="10">
        <v>0</v>
      </c>
      <c r="AH626" s="10">
        <v>0</v>
      </c>
      <c r="AI626" s="10">
        <v>0</v>
      </c>
      <c r="AJ626" s="10">
        <v>0</v>
      </c>
      <c r="AK626" s="10">
        <v>0</v>
      </c>
      <c r="AL626" s="10">
        <v>0</v>
      </c>
      <c r="AM626" s="10">
        <v>0</v>
      </c>
      <c r="AN626" s="10">
        <v>0</v>
      </c>
      <c r="AO626" s="10">
        <v>0</v>
      </c>
      <c r="AP626" s="10">
        <v>0</v>
      </c>
      <c r="AQ626" s="10">
        <v>0</v>
      </c>
      <c r="AR626" s="10">
        <v>0</v>
      </c>
      <c r="AS626" s="10">
        <v>2337.1681415899998</v>
      </c>
      <c r="AT626" s="10">
        <v>0</v>
      </c>
      <c r="AU626" s="10">
        <v>-146.4639</v>
      </c>
    </row>
    <row r="627" spans="1:47">
      <c r="A627" s="9">
        <v>625</v>
      </c>
      <c r="B627" s="9" t="s">
        <v>40</v>
      </c>
      <c r="C627" s="9" t="s">
        <v>54</v>
      </c>
      <c r="D627" s="9" t="s">
        <v>55</v>
      </c>
      <c r="E627" s="9" t="s">
        <v>43</v>
      </c>
      <c r="F627" s="9" t="s">
        <v>545</v>
      </c>
      <c r="G627" s="9" t="s">
        <v>546</v>
      </c>
      <c r="H627" s="9" t="s">
        <v>505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99.968000000000004</v>
      </c>
      <c r="Q627" s="10">
        <v>233519.19271999999</v>
      </c>
      <c r="R627" s="10">
        <v>-49.984000000000002</v>
      </c>
      <c r="S627" s="10">
        <v>-116510.17366</v>
      </c>
      <c r="T627" s="10">
        <v>-49.984000000000002</v>
      </c>
      <c r="U627" s="10">
        <v>-117926.85</v>
      </c>
      <c r="V627" s="10">
        <v>0</v>
      </c>
      <c r="W627" s="10">
        <v>0</v>
      </c>
      <c r="X627" s="10">
        <v>0</v>
      </c>
      <c r="Y627" s="10">
        <v>0</v>
      </c>
      <c r="Z627" s="10">
        <v>0</v>
      </c>
      <c r="AA627" s="10">
        <v>0</v>
      </c>
      <c r="AB627" s="10">
        <v>0</v>
      </c>
      <c r="AC627" s="10">
        <v>0</v>
      </c>
      <c r="AD627" s="10">
        <v>0</v>
      </c>
      <c r="AE627" s="10">
        <v>0</v>
      </c>
      <c r="AF627" s="10">
        <v>0</v>
      </c>
      <c r="AG627" s="10">
        <v>0</v>
      </c>
      <c r="AH627" s="10">
        <v>0</v>
      </c>
      <c r="AI627" s="10">
        <v>0</v>
      </c>
      <c r="AJ627" s="10">
        <v>0</v>
      </c>
      <c r="AK627" s="10">
        <v>0</v>
      </c>
      <c r="AL627" s="10">
        <v>0</v>
      </c>
      <c r="AM627" s="10">
        <v>0</v>
      </c>
      <c r="AN627" s="10">
        <v>0</v>
      </c>
      <c r="AO627" s="10">
        <v>0</v>
      </c>
      <c r="AP627" s="10">
        <v>0</v>
      </c>
      <c r="AQ627" s="10">
        <v>0</v>
      </c>
      <c r="AR627" s="10">
        <v>0</v>
      </c>
      <c r="AS627" s="10">
        <v>2359.2920353899999</v>
      </c>
      <c r="AT627" s="10">
        <v>0</v>
      </c>
      <c r="AU627" s="10">
        <v>917.83094000000006</v>
      </c>
    </row>
    <row r="628" spans="1:47">
      <c r="A628" s="9">
        <v>626</v>
      </c>
      <c r="B628" s="9" t="s">
        <v>40</v>
      </c>
      <c r="C628" s="9" t="s">
        <v>54</v>
      </c>
      <c r="D628" s="9" t="s">
        <v>55</v>
      </c>
      <c r="E628" s="9" t="s">
        <v>43</v>
      </c>
      <c r="F628" s="9" t="s">
        <v>545</v>
      </c>
      <c r="G628" s="9" t="s">
        <v>546</v>
      </c>
      <c r="H628" s="9" t="s">
        <v>506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374.09100000000001</v>
      </c>
      <c r="Q628" s="10">
        <v>775751.91237999999</v>
      </c>
      <c r="R628" s="10">
        <v>-80.171000000000006</v>
      </c>
      <c r="S628" s="10">
        <v>-186874.54250000001</v>
      </c>
      <c r="T628" s="10">
        <v>-293.92</v>
      </c>
      <c r="U628" s="10">
        <v>-678217.03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0</v>
      </c>
      <c r="AD628" s="10">
        <v>0</v>
      </c>
      <c r="AE628" s="10">
        <v>0</v>
      </c>
      <c r="AF628" s="10">
        <v>0</v>
      </c>
      <c r="AG628" s="10">
        <v>0</v>
      </c>
      <c r="AH628" s="10">
        <v>0</v>
      </c>
      <c r="AI628" s="10">
        <v>0</v>
      </c>
      <c r="AJ628" s="10">
        <v>0</v>
      </c>
      <c r="AK628" s="10">
        <v>0</v>
      </c>
      <c r="AL628" s="10">
        <v>0</v>
      </c>
      <c r="AM628" s="10">
        <v>0</v>
      </c>
      <c r="AN628" s="10">
        <v>0</v>
      </c>
      <c r="AO628" s="10">
        <v>0</v>
      </c>
      <c r="AP628" s="10">
        <v>0</v>
      </c>
      <c r="AQ628" s="10">
        <v>0</v>
      </c>
      <c r="AR628" s="10">
        <v>0</v>
      </c>
      <c r="AS628" s="10">
        <v>2307.4885526571502</v>
      </c>
      <c r="AT628" s="10">
        <v>0</v>
      </c>
      <c r="AU628" s="10">
        <v>89339.66012</v>
      </c>
    </row>
    <row r="629" spans="1:47">
      <c r="A629" s="9">
        <v>627</v>
      </c>
      <c r="B629" s="9" t="s">
        <v>40</v>
      </c>
      <c r="C629" s="9" t="s">
        <v>54</v>
      </c>
      <c r="D629" s="9" t="s">
        <v>55</v>
      </c>
      <c r="E629" s="9" t="s">
        <v>43</v>
      </c>
      <c r="F629" s="9" t="s">
        <v>545</v>
      </c>
      <c r="G629" s="9" t="s">
        <v>546</v>
      </c>
      <c r="H629" s="9" t="s">
        <v>507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79.760000000000005</v>
      </c>
      <c r="Q629" s="10">
        <v>142398.55444000001</v>
      </c>
      <c r="R629" s="10">
        <v>-39.880000000000003</v>
      </c>
      <c r="S629" s="10">
        <v>-92958.261150000006</v>
      </c>
      <c r="T629" s="10">
        <v>-39.880000000000003</v>
      </c>
      <c r="U629" s="10">
        <v>-90700.53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0</v>
      </c>
      <c r="AD629" s="10">
        <v>0</v>
      </c>
      <c r="AE629" s="10">
        <v>0</v>
      </c>
      <c r="AF629" s="10">
        <v>0</v>
      </c>
      <c r="AG629" s="10">
        <v>0</v>
      </c>
      <c r="AH629" s="10">
        <v>0</v>
      </c>
      <c r="AI629" s="10">
        <v>0</v>
      </c>
      <c r="AJ629" s="10">
        <v>0</v>
      </c>
      <c r="AK629" s="10">
        <v>0</v>
      </c>
      <c r="AL629" s="10">
        <v>0</v>
      </c>
      <c r="AM629" s="10">
        <v>0</v>
      </c>
      <c r="AN629" s="10">
        <v>0</v>
      </c>
      <c r="AO629" s="10">
        <v>0</v>
      </c>
      <c r="AP629" s="10">
        <v>0</v>
      </c>
      <c r="AQ629" s="10">
        <v>0</v>
      </c>
      <c r="AR629" s="10">
        <v>0</v>
      </c>
      <c r="AS629" s="10">
        <v>2274.33628318</v>
      </c>
      <c r="AT629" s="10">
        <v>0</v>
      </c>
      <c r="AU629" s="10">
        <v>41260.236709999997</v>
      </c>
    </row>
    <row r="630" spans="1:47">
      <c r="A630" s="9">
        <v>628</v>
      </c>
      <c r="B630" s="9" t="s">
        <v>40</v>
      </c>
      <c r="C630" s="9" t="s">
        <v>54</v>
      </c>
      <c r="D630" s="9" t="s">
        <v>55</v>
      </c>
      <c r="E630" s="9" t="s">
        <v>43</v>
      </c>
      <c r="F630" s="9" t="s">
        <v>545</v>
      </c>
      <c r="G630" s="9" t="s">
        <v>546</v>
      </c>
      <c r="H630" s="9" t="s">
        <v>508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39.78</v>
      </c>
      <c r="Q630" s="10">
        <v>93122.174660000004</v>
      </c>
      <c r="R630" s="10">
        <v>0</v>
      </c>
      <c r="S630" s="10">
        <v>0</v>
      </c>
      <c r="T630" s="10">
        <v>-39.78</v>
      </c>
      <c r="U630" s="10">
        <v>-92972.55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0</v>
      </c>
      <c r="AD630" s="10">
        <v>0</v>
      </c>
      <c r="AE630" s="10">
        <v>0</v>
      </c>
      <c r="AF630" s="10">
        <v>0</v>
      </c>
      <c r="AG630" s="10">
        <v>0</v>
      </c>
      <c r="AH630" s="10">
        <v>0</v>
      </c>
      <c r="AI630" s="10">
        <v>0</v>
      </c>
      <c r="AJ630" s="10">
        <v>0</v>
      </c>
      <c r="AK630" s="10">
        <v>0</v>
      </c>
      <c r="AL630" s="10">
        <v>0</v>
      </c>
      <c r="AM630" s="10">
        <v>0</v>
      </c>
      <c r="AN630" s="10">
        <v>0</v>
      </c>
      <c r="AO630" s="10">
        <v>0</v>
      </c>
      <c r="AP630" s="10">
        <v>0</v>
      </c>
      <c r="AQ630" s="10">
        <v>0</v>
      </c>
      <c r="AR630" s="10">
        <v>0</v>
      </c>
      <c r="AS630" s="10">
        <v>2337.1681415899998</v>
      </c>
      <c r="AT630" s="10">
        <v>0</v>
      </c>
      <c r="AU630" s="10">
        <v>-149.62466000000001</v>
      </c>
    </row>
    <row r="631" spans="1:47">
      <c r="A631" s="9">
        <v>629</v>
      </c>
      <c r="B631" s="9" t="s">
        <v>40</v>
      </c>
      <c r="C631" s="9" t="s">
        <v>54</v>
      </c>
      <c r="D631" s="9" t="s">
        <v>55</v>
      </c>
      <c r="E631" s="9" t="s">
        <v>43</v>
      </c>
      <c r="F631" s="9" t="s">
        <v>545</v>
      </c>
      <c r="G631" s="9" t="s">
        <v>546</v>
      </c>
      <c r="H631" s="9" t="s">
        <v>509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200.94</v>
      </c>
      <c r="Q631" s="10">
        <v>157170.49176</v>
      </c>
      <c r="R631" s="10">
        <v>-200.94</v>
      </c>
      <c r="S631" s="10">
        <v>-455123.00245999999</v>
      </c>
      <c r="T631" s="10">
        <v>-107.511</v>
      </c>
      <c r="U631" s="10">
        <v>-243564.74</v>
      </c>
      <c r="V631" s="10">
        <v>107.511</v>
      </c>
      <c r="W631" s="10">
        <v>243564.74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0</v>
      </c>
      <c r="AD631" s="10">
        <v>0</v>
      </c>
      <c r="AE631" s="10">
        <v>0</v>
      </c>
      <c r="AF631" s="10">
        <v>0</v>
      </c>
      <c r="AG631" s="10">
        <v>0</v>
      </c>
      <c r="AH631" s="10">
        <v>0</v>
      </c>
      <c r="AI631" s="10">
        <v>0</v>
      </c>
      <c r="AJ631" s="10">
        <v>0</v>
      </c>
      <c r="AK631" s="10">
        <v>0</v>
      </c>
      <c r="AL631" s="10">
        <v>0</v>
      </c>
      <c r="AM631" s="10">
        <v>0</v>
      </c>
      <c r="AN631" s="10">
        <v>0</v>
      </c>
      <c r="AO631" s="10">
        <v>0</v>
      </c>
      <c r="AP631" s="10">
        <v>0</v>
      </c>
      <c r="AQ631" s="10">
        <v>0</v>
      </c>
      <c r="AR631" s="10">
        <v>0</v>
      </c>
      <c r="AS631" s="10">
        <v>2265.48672566</v>
      </c>
      <c r="AT631" s="10">
        <v>0</v>
      </c>
      <c r="AU631" s="10">
        <v>297952.51069999998</v>
      </c>
    </row>
    <row r="632" spans="1:47">
      <c r="A632" s="9">
        <v>630</v>
      </c>
      <c r="B632" s="9" t="s">
        <v>40</v>
      </c>
      <c r="C632" s="9" t="s">
        <v>54</v>
      </c>
      <c r="D632" s="9" t="s">
        <v>55</v>
      </c>
      <c r="E632" s="9" t="s">
        <v>43</v>
      </c>
      <c r="F632" s="9" t="s">
        <v>545</v>
      </c>
      <c r="G632" s="9" t="s">
        <v>546</v>
      </c>
      <c r="H632" s="9" t="s">
        <v>510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200.94</v>
      </c>
      <c r="Q632" s="10">
        <v>455226.9</v>
      </c>
      <c r="R632" s="10">
        <v>0</v>
      </c>
      <c r="S632" s="10">
        <v>0</v>
      </c>
      <c r="T632" s="10">
        <v>-200.94</v>
      </c>
      <c r="U632" s="10">
        <v>-455226.9</v>
      </c>
      <c r="V632" s="10">
        <v>0</v>
      </c>
      <c r="W632" s="10">
        <v>0</v>
      </c>
      <c r="X632" s="10">
        <v>0</v>
      </c>
      <c r="Y632" s="10">
        <v>0</v>
      </c>
      <c r="Z632" s="10">
        <v>0</v>
      </c>
      <c r="AA632" s="10">
        <v>0</v>
      </c>
      <c r="AB632" s="10">
        <v>0</v>
      </c>
      <c r="AC632" s="10">
        <v>0</v>
      </c>
      <c r="AD632" s="10">
        <v>0</v>
      </c>
      <c r="AE632" s="10">
        <v>0</v>
      </c>
      <c r="AF632" s="10">
        <v>0</v>
      </c>
      <c r="AG632" s="10">
        <v>0</v>
      </c>
      <c r="AH632" s="10">
        <v>0</v>
      </c>
      <c r="AI632" s="10">
        <v>0</v>
      </c>
      <c r="AJ632" s="10">
        <v>0</v>
      </c>
      <c r="AK632" s="10">
        <v>0</v>
      </c>
      <c r="AL632" s="10">
        <v>0</v>
      </c>
      <c r="AM632" s="10">
        <v>0</v>
      </c>
      <c r="AN632" s="10">
        <v>0</v>
      </c>
      <c r="AO632" s="10">
        <v>0</v>
      </c>
      <c r="AP632" s="10">
        <v>0</v>
      </c>
      <c r="AQ632" s="10">
        <v>0</v>
      </c>
      <c r="AR632" s="10">
        <v>0</v>
      </c>
      <c r="AS632" s="10">
        <v>2265.48672566</v>
      </c>
      <c r="AT632" s="10">
        <v>0</v>
      </c>
      <c r="AU632" s="10">
        <v>0</v>
      </c>
    </row>
    <row r="633" spans="1:47">
      <c r="A633" s="9">
        <v>631</v>
      </c>
      <c r="B633" s="9" t="s">
        <v>40</v>
      </c>
      <c r="C633" s="9" t="s">
        <v>54</v>
      </c>
      <c r="D633" s="9" t="s">
        <v>55</v>
      </c>
      <c r="E633" s="9" t="s">
        <v>43</v>
      </c>
      <c r="F633" s="9" t="s">
        <v>545</v>
      </c>
      <c r="G633" s="9" t="s">
        <v>546</v>
      </c>
      <c r="H633" s="9" t="s">
        <v>511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359.09</v>
      </c>
      <c r="Q633" s="10">
        <v>659576.09629999998</v>
      </c>
      <c r="R633" s="10">
        <v>0</v>
      </c>
      <c r="S633" s="10">
        <v>0</v>
      </c>
      <c r="T633" s="10">
        <v>-359.09</v>
      </c>
      <c r="U633" s="10">
        <v>-819869.2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0</v>
      </c>
      <c r="AB633" s="10">
        <v>0</v>
      </c>
      <c r="AC633" s="10">
        <v>0</v>
      </c>
      <c r="AD633" s="10">
        <v>0</v>
      </c>
      <c r="AE633" s="10">
        <v>0</v>
      </c>
      <c r="AF633" s="10">
        <v>0</v>
      </c>
      <c r="AG633" s="10">
        <v>0</v>
      </c>
      <c r="AH633" s="10">
        <v>0</v>
      </c>
      <c r="AI633" s="10">
        <v>0</v>
      </c>
      <c r="AJ633" s="10">
        <v>0</v>
      </c>
      <c r="AK633" s="10">
        <v>0</v>
      </c>
      <c r="AL633" s="10">
        <v>0</v>
      </c>
      <c r="AM633" s="10">
        <v>0</v>
      </c>
      <c r="AN633" s="10">
        <v>0</v>
      </c>
      <c r="AO633" s="10">
        <v>0</v>
      </c>
      <c r="AP633" s="10">
        <v>0</v>
      </c>
      <c r="AQ633" s="10">
        <v>0</v>
      </c>
      <c r="AR633" s="10">
        <v>0</v>
      </c>
      <c r="AS633" s="10">
        <v>2283.1858407</v>
      </c>
      <c r="AT633" s="10">
        <v>0</v>
      </c>
      <c r="AU633" s="10">
        <v>160293.10370000001</v>
      </c>
    </row>
    <row r="634" spans="1:47">
      <c r="A634" s="9">
        <v>632</v>
      </c>
      <c r="B634" s="9" t="s">
        <v>40</v>
      </c>
      <c r="C634" s="9" t="s">
        <v>54</v>
      </c>
      <c r="D634" s="9" t="s">
        <v>55</v>
      </c>
      <c r="E634" s="9" t="s">
        <v>43</v>
      </c>
      <c r="F634" s="9" t="s">
        <v>545</v>
      </c>
      <c r="G634" s="9" t="s">
        <v>546</v>
      </c>
      <c r="H634" s="9" t="s">
        <v>512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109.44</v>
      </c>
      <c r="Q634" s="10">
        <v>76433.427280000004</v>
      </c>
      <c r="R634" s="10">
        <v>0</v>
      </c>
      <c r="S634" s="10">
        <v>0</v>
      </c>
      <c r="T634" s="10">
        <v>-109.44</v>
      </c>
      <c r="U634" s="10">
        <v>-247934.87</v>
      </c>
      <c r="V634" s="10">
        <v>0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0</v>
      </c>
      <c r="AD634" s="10">
        <v>0</v>
      </c>
      <c r="AE634" s="10">
        <v>0</v>
      </c>
      <c r="AF634" s="10">
        <v>0</v>
      </c>
      <c r="AG634" s="10">
        <v>0</v>
      </c>
      <c r="AH634" s="10">
        <v>0</v>
      </c>
      <c r="AI634" s="10">
        <v>0</v>
      </c>
      <c r="AJ634" s="10">
        <v>0</v>
      </c>
      <c r="AK634" s="10">
        <v>0</v>
      </c>
      <c r="AL634" s="10">
        <v>0</v>
      </c>
      <c r="AM634" s="10">
        <v>0</v>
      </c>
      <c r="AN634" s="10">
        <v>0</v>
      </c>
      <c r="AO634" s="10">
        <v>0</v>
      </c>
      <c r="AP634" s="10">
        <v>0</v>
      </c>
      <c r="AQ634" s="10">
        <v>0</v>
      </c>
      <c r="AR634" s="10">
        <v>0</v>
      </c>
      <c r="AS634" s="10">
        <v>2265.48672566</v>
      </c>
      <c r="AT634" s="10">
        <v>0</v>
      </c>
      <c r="AU634" s="10">
        <v>171501.44271999999</v>
      </c>
    </row>
    <row r="635" spans="1:47">
      <c r="A635" s="9">
        <v>633</v>
      </c>
      <c r="B635" s="9" t="s">
        <v>40</v>
      </c>
      <c r="C635" s="9" t="s">
        <v>54</v>
      </c>
      <c r="D635" s="9" t="s">
        <v>55</v>
      </c>
      <c r="E635" s="9" t="s">
        <v>43</v>
      </c>
      <c r="F635" s="9" t="s">
        <v>545</v>
      </c>
      <c r="G635" s="9" t="s">
        <v>546</v>
      </c>
      <c r="H635" s="9" t="s">
        <v>513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45.4</v>
      </c>
      <c r="Q635" s="10">
        <v>31707.580399999999</v>
      </c>
      <c r="R635" s="10">
        <v>0</v>
      </c>
      <c r="S635" s="10">
        <v>0</v>
      </c>
      <c r="T635" s="10">
        <v>-45.4</v>
      </c>
      <c r="U635" s="10">
        <v>-103254.87</v>
      </c>
      <c r="V635" s="10">
        <v>0</v>
      </c>
      <c r="W635" s="10">
        <v>0</v>
      </c>
      <c r="X635" s="10">
        <v>0</v>
      </c>
      <c r="Y635" s="10">
        <v>0</v>
      </c>
      <c r="Z635" s="10">
        <v>0</v>
      </c>
      <c r="AA635" s="10">
        <v>0</v>
      </c>
      <c r="AB635" s="10">
        <v>0</v>
      </c>
      <c r="AC635" s="10">
        <v>0</v>
      </c>
      <c r="AD635" s="10">
        <v>0</v>
      </c>
      <c r="AE635" s="10">
        <v>0</v>
      </c>
      <c r="AF635" s="10">
        <v>0</v>
      </c>
      <c r="AG635" s="10">
        <v>0</v>
      </c>
      <c r="AH635" s="10">
        <v>0</v>
      </c>
      <c r="AI635" s="10">
        <v>0</v>
      </c>
      <c r="AJ635" s="10">
        <v>0</v>
      </c>
      <c r="AK635" s="10">
        <v>0</v>
      </c>
      <c r="AL635" s="10">
        <v>0</v>
      </c>
      <c r="AM635" s="10">
        <v>0</v>
      </c>
      <c r="AN635" s="10">
        <v>0</v>
      </c>
      <c r="AO635" s="10">
        <v>0</v>
      </c>
      <c r="AP635" s="10">
        <v>0</v>
      </c>
      <c r="AQ635" s="10">
        <v>0</v>
      </c>
      <c r="AR635" s="10">
        <v>0</v>
      </c>
      <c r="AS635" s="10">
        <v>2274.33628318</v>
      </c>
      <c r="AT635" s="10">
        <v>0</v>
      </c>
      <c r="AU635" s="10">
        <v>71547.289600000004</v>
      </c>
    </row>
    <row r="636" spans="1:47">
      <c r="A636" s="9">
        <v>634</v>
      </c>
      <c r="B636" s="9" t="s">
        <v>40</v>
      </c>
      <c r="C636" s="9" t="s">
        <v>54</v>
      </c>
      <c r="D636" s="9" t="s">
        <v>55</v>
      </c>
      <c r="E636" s="9" t="s">
        <v>43</v>
      </c>
      <c r="F636" s="9" t="s">
        <v>545</v>
      </c>
      <c r="G636" s="9" t="s">
        <v>546</v>
      </c>
      <c r="H636" s="9" t="s">
        <v>514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37.200000000000003</v>
      </c>
      <c r="Q636" s="10">
        <v>25980.66059</v>
      </c>
      <c r="R636" s="10">
        <v>0</v>
      </c>
      <c r="S636" s="10">
        <v>0</v>
      </c>
      <c r="T636" s="10">
        <v>-37.200000000000003</v>
      </c>
      <c r="U636" s="10">
        <v>-84276.11</v>
      </c>
      <c r="V636" s="10">
        <v>0</v>
      </c>
      <c r="W636" s="10">
        <v>0</v>
      </c>
      <c r="X636" s="10">
        <v>0</v>
      </c>
      <c r="Y636" s="10">
        <v>0</v>
      </c>
      <c r="Z636" s="10">
        <v>0</v>
      </c>
      <c r="AA636" s="10">
        <v>0</v>
      </c>
      <c r="AB636" s="10">
        <v>0</v>
      </c>
      <c r="AC636" s="10">
        <v>0</v>
      </c>
      <c r="AD636" s="10">
        <v>0</v>
      </c>
      <c r="AE636" s="10">
        <v>0</v>
      </c>
      <c r="AF636" s="10">
        <v>0</v>
      </c>
      <c r="AG636" s="10">
        <v>0</v>
      </c>
      <c r="AH636" s="10">
        <v>0</v>
      </c>
      <c r="AI636" s="10">
        <v>0</v>
      </c>
      <c r="AJ636" s="10">
        <v>0</v>
      </c>
      <c r="AK636" s="10">
        <v>0</v>
      </c>
      <c r="AL636" s="10">
        <v>0</v>
      </c>
      <c r="AM636" s="10">
        <v>0</v>
      </c>
      <c r="AN636" s="10">
        <v>0</v>
      </c>
      <c r="AO636" s="10">
        <v>0</v>
      </c>
      <c r="AP636" s="10">
        <v>0</v>
      </c>
      <c r="AQ636" s="10">
        <v>0</v>
      </c>
      <c r="AR636" s="10">
        <v>0</v>
      </c>
      <c r="AS636" s="10">
        <v>2265.48672566</v>
      </c>
      <c r="AT636" s="10">
        <v>0</v>
      </c>
      <c r="AU636" s="10">
        <v>58295.449410000001</v>
      </c>
    </row>
    <row r="637" spans="1:47">
      <c r="A637" s="9">
        <v>635</v>
      </c>
      <c r="B637" s="9" t="s">
        <v>40</v>
      </c>
      <c r="C637" s="9" t="s">
        <v>54</v>
      </c>
      <c r="D637" s="9" t="s">
        <v>55</v>
      </c>
      <c r="E637" s="9" t="s">
        <v>43</v>
      </c>
      <c r="F637" s="9" t="s">
        <v>545</v>
      </c>
      <c r="G637" s="9" t="s">
        <v>546</v>
      </c>
      <c r="H637" s="9" t="s">
        <v>515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42.04</v>
      </c>
      <c r="Q637" s="10">
        <v>55744.35254</v>
      </c>
      <c r="R637" s="10">
        <v>0</v>
      </c>
      <c r="S637" s="10">
        <v>0</v>
      </c>
      <c r="T637" s="10">
        <v>-42.04</v>
      </c>
      <c r="U637" s="10">
        <v>-96699.5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  <c r="AE637" s="10">
        <v>0</v>
      </c>
      <c r="AF637" s="10">
        <v>0</v>
      </c>
      <c r="AG637" s="10">
        <v>0</v>
      </c>
      <c r="AH637" s="10">
        <v>0</v>
      </c>
      <c r="AI637" s="10">
        <v>0</v>
      </c>
      <c r="AJ637" s="10">
        <v>0</v>
      </c>
      <c r="AK637" s="10">
        <v>0</v>
      </c>
      <c r="AL637" s="10">
        <v>0</v>
      </c>
      <c r="AM637" s="10">
        <v>0</v>
      </c>
      <c r="AN637" s="10">
        <v>0</v>
      </c>
      <c r="AO637" s="10">
        <v>0</v>
      </c>
      <c r="AP637" s="10">
        <v>0</v>
      </c>
      <c r="AQ637" s="10">
        <v>0</v>
      </c>
      <c r="AR637" s="10">
        <v>0</v>
      </c>
      <c r="AS637" s="10">
        <v>2300.1785067687802</v>
      </c>
      <c r="AT637" s="10">
        <v>0</v>
      </c>
      <c r="AU637" s="10">
        <v>40955.14746</v>
      </c>
    </row>
    <row r="638" spans="1:47">
      <c r="A638" s="9">
        <v>636</v>
      </c>
      <c r="B638" s="9" t="s">
        <v>40</v>
      </c>
      <c r="C638" s="9" t="s">
        <v>54</v>
      </c>
      <c r="D638" s="9" t="s">
        <v>55</v>
      </c>
      <c r="E638" s="9" t="s">
        <v>43</v>
      </c>
      <c r="F638" s="9" t="s">
        <v>545</v>
      </c>
      <c r="G638" s="9" t="s">
        <v>546</v>
      </c>
      <c r="H638" s="9" t="s">
        <v>516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42.46</v>
      </c>
      <c r="Q638" s="10">
        <v>58550.258900000001</v>
      </c>
      <c r="R638" s="10">
        <v>0</v>
      </c>
      <c r="S638" s="10">
        <v>0</v>
      </c>
      <c r="T638" s="10">
        <v>-42.46</v>
      </c>
      <c r="U638" s="10">
        <v>-97209.2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 s="10">
        <v>0</v>
      </c>
      <c r="AD638" s="10">
        <v>0</v>
      </c>
      <c r="AE638" s="10">
        <v>0</v>
      </c>
      <c r="AF638" s="10">
        <v>0</v>
      </c>
      <c r="AG638" s="10">
        <v>0</v>
      </c>
      <c r="AH638" s="10">
        <v>0</v>
      </c>
      <c r="AI638" s="10">
        <v>0</v>
      </c>
      <c r="AJ638" s="10">
        <v>0</v>
      </c>
      <c r="AK638" s="10">
        <v>0</v>
      </c>
      <c r="AL638" s="10">
        <v>0</v>
      </c>
      <c r="AM638" s="10">
        <v>0</v>
      </c>
      <c r="AN638" s="10">
        <v>0</v>
      </c>
      <c r="AO638" s="10">
        <v>0</v>
      </c>
      <c r="AP638" s="10">
        <v>0</v>
      </c>
      <c r="AQ638" s="10">
        <v>0</v>
      </c>
      <c r="AR638" s="10">
        <v>0</v>
      </c>
      <c r="AS638" s="10">
        <v>2289.4301351767399</v>
      </c>
      <c r="AT638" s="10">
        <v>0</v>
      </c>
      <c r="AU638" s="10">
        <v>38658.941099999996</v>
      </c>
    </row>
    <row r="639" spans="1:47">
      <c r="A639" s="9">
        <v>637</v>
      </c>
      <c r="B639" s="9" t="s">
        <v>40</v>
      </c>
      <c r="C639" s="9" t="s">
        <v>54</v>
      </c>
      <c r="D639" s="9" t="s">
        <v>55</v>
      </c>
      <c r="E639" s="9" t="s">
        <v>43</v>
      </c>
      <c r="F639" s="9" t="s">
        <v>545</v>
      </c>
      <c r="G639" s="9" t="s">
        <v>546</v>
      </c>
      <c r="H639" s="9" t="s">
        <v>517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49.944000000000003</v>
      </c>
      <c r="Q639" s="10">
        <v>68870.328089999995</v>
      </c>
      <c r="R639" s="10">
        <v>0</v>
      </c>
      <c r="S639" s="10">
        <v>0</v>
      </c>
      <c r="T639" s="10">
        <v>-49.944000000000003</v>
      </c>
      <c r="U639" s="10">
        <v>-114694.41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0">
        <v>0</v>
      </c>
      <c r="AJ639" s="10">
        <v>0</v>
      </c>
      <c r="AK639" s="10">
        <v>0</v>
      </c>
      <c r="AL639" s="10">
        <v>0</v>
      </c>
      <c r="AM639" s="10">
        <v>0</v>
      </c>
      <c r="AN639" s="10">
        <v>0</v>
      </c>
      <c r="AO639" s="10">
        <v>0</v>
      </c>
      <c r="AP639" s="10">
        <v>0</v>
      </c>
      <c r="AQ639" s="10">
        <v>0</v>
      </c>
      <c r="AR639" s="10">
        <v>0</v>
      </c>
      <c r="AS639" s="10">
        <v>2296.46017699</v>
      </c>
      <c r="AT639" s="10">
        <v>0</v>
      </c>
      <c r="AU639" s="10">
        <v>45824.081910000001</v>
      </c>
    </row>
    <row r="640" spans="1:47">
      <c r="A640" s="9">
        <v>638</v>
      </c>
      <c r="B640" s="9" t="s">
        <v>40</v>
      </c>
      <c r="C640" s="9" t="s">
        <v>54</v>
      </c>
      <c r="D640" s="9" t="s">
        <v>55</v>
      </c>
      <c r="E640" s="9" t="s">
        <v>43</v>
      </c>
      <c r="F640" s="9" t="s">
        <v>545</v>
      </c>
      <c r="G640" s="9" t="s">
        <v>546</v>
      </c>
      <c r="H640" s="9" t="s">
        <v>518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49.944000000000003</v>
      </c>
      <c r="Q640" s="10">
        <v>68870.328089999995</v>
      </c>
      <c r="R640" s="10">
        <v>0</v>
      </c>
      <c r="S640" s="10">
        <v>0</v>
      </c>
      <c r="T640" s="10">
        <v>-49.944000000000003</v>
      </c>
      <c r="U640" s="10">
        <v>-114694.41</v>
      </c>
      <c r="V640" s="10">
        <v>0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  <c r="AB640" s="10">
        <v>0</v>
      </c>
      <c r="AC640" s="10">
        <v>0</v>
      </c>
      <c r="AD640" s="10">
        <v>0</v>
      </c>
      <c r="AE640" s="10">
        <v>0</v>
      </c>
      <c r="AF640" s="10">
        <v>0</v>
      </c>
      <c r="AG640" s="10">
        <v>0</v>
      </c>
      <c r="AH640" s="10">
        <v>0</v>
      </c>
      <c r="AI640" s="10">
        <v>0</v>
      </c>
      <c r="AJ640" s="10">
        <v>0</v>
      </c>
      <c r="AK640" s="10">
        <v>0</v>
      </c>
      <c r="AL640" s="10">
        <v>0</v>
      </c>
      <c r="AM640" s="10">
        <v>0</v>
      </c>
      <c r="AN640" s="10">
        <v>0</v>
      </c>
      <c r="AO640" s="10">
        <v>0</v>
      </c>
      <c r="AP640" s="10">
        <v>0</v>
      </c>
      <c r="AQ640" s="10">
        <v>0</v>
      </c>
      <c r="AR640" s="10">
        <v>0</v>
      </c>
      <c r="AS640" s="10">
        <v>2296.46017699</v>
      </c>
      <c r="AT640" s="10">
        <v>0</v>
      </c>
      <c r="AU640" s="10">
        <v>45824.081910000001</v>
      </c>
    </row>
    <row r="641" spans="1:47">
      <c r="A641" s="9">
        <v>639</v>
      </c>
      <c r="B641" s="9" t="s">
        <v>40</v>
      </c>
      <c r="C641" s="9" t="s">
        <v>54</v>
      </c>
      <c r="D641" s="9" t="s">
        <v>55</v>
      </c>
      <c r="E641" s="9" t="s">
        <v>43</v>
      </c>
      <c r="F641" s="9" t="s">
        <v>545</v>
      </c>
      <c r="G641" s="9" t="s">
        <v>546</v>
      </c>
      <c r="H641" s="9" t="s">
        <v>519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90.64</v>
      </c>
      <c r="Q641" s="10">
        <v>139674.33277000001</v>
      </c>
      <c r="R641" s="10">
        <v>-45.32</v>
      </c>
      <c r="S641" s="10">
        <v>-103072.92053</v>
      </c>
      <c r="T641" s="10">
        <v>-45.32</v>
      </c>
      <c r="U641" s="10">
        <v>-103072.92</v>
      </c>
      <c r="V641" s="10">
        <v>0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0</v>
      </c>
      <c r="AD641" s="10">
        <v>0</v>
      </c>
      <c r="AE641" s="10">
        <v>0</v>
      </c>
      <c r="AF641" s="10">
        <v>0</v>
      </c>
      <c r="AG641" s="10">
        <v>0</v>
      </c>
      <c r="AH641" s="10">
        <v>0</v>
      </c>
      <c r="AI641" s="10">
        <v>0</v>
      </c>
      <c r="AJ641" s="10">
        <v>0</v>
      </c>
      <c r="AK641" s="10">
        <v>0</v>
      </c>
      <c r="AL641" s="10">
        <v>0</v>
      </c>
      <c r="AM641" s="10">
        <v>0</v>
      </c>
      <c r="AN641" s="10">
        <v>0</v>
      </c>
      <c r="AO641" s="10">
        <v>0</v>
      </c>
      <c r="AP641" s="10">
        <v>0</v>
      </c>
      <c r="AQ641" s="10">
        <v>0</v>
      </c>
      <c r="AR641" s="10">
        <v>0</v>
      </c>
      <c r="AS641" s="10">
        <v>2274.33628318</v>
      </c>
      <c r="AT641" s="10">
        <v>0</v>
      </c>
      <c r="AU641" s="10">
        <v>66471.507759999993</v>
      </c>
    </row>
    <row r="642" spans="1:47">
      <c r="A642" s="9">
        <v>640</v>
      </c>
      <c r="B642" s="9" t="s">
        <v>40</v>
      </c>
      <c r="C642" s="9" t="s">
        <v>54</v>
      </c>
      <c r="D642" s="9" t="s">
        <v>55</v>
      </c>
      <c r="E642" s="9" t="s">
        <v>43</v>
      </c>
      <c r="F642" s="9" t="s">
        <v>545</v>
      </c>
      <c r="G642" s="9" t="s">
        <v>546</v>
      </c>
      <c r="H642" s="9" t="s">
        <v>520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89.92</v>
      </c>
      <c r="Q642" s="10">
        <v>138564.82792000001</v>
      </c>
      <c r="R642" s="10">
        <v>-44.96</v>
      </c>
      <c r="S642" s="10">
        <v>-102254.15947</v>
      </c>
      <c r="T642" s="10">
        <v>-44.96</v>
      </c>
      <c r="U642" s="10">
        <v>-102254.16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0</v>
      </c>
      <c r="AD642" s="10">
        <v>0</v>
      </c>
      <c r="AE642" s="10">
        <v>0</v>
      </c>
      <c r="AF642" s="10">
        <v>0</v>
      </c>
      <c r="AG642" s="10">
        <v>0</v>
      </c>
      <c r="AH642" s="10">
        <v>0</v>
      </c>
      <c r="AI642" s="10">
        <v>0</v>
      </c>
      <c r="AJ642" s="10">
        <v>0</v>
      </c>
      <c r="AK642" s="10">
        <v>0</v>
      </c>
      <c r="AL642" s="10">
        <v>0</v>
      </c>
      <c r="AM642" s="10">
        <v>0</v>
      </c>
      <c r="AN642" s="10">
        <v>0</v>
      </c>
      <c r="AO642" s="10">
        <v>0</v>
      </c>
      <c r="AP642" s="10">
        <v>0</v>
      </c>
      <c r="AQ642" s="10">
        <v>0</v>
      </c>
      <c r="AR642" s="10">
        <v>0</v>
      </c>
      <c r="AS642" s="10">
        <v>2274.33628318</v>
      </c>
      <c r="AT642" s="10">
        <v>0</v>
      </c>
      <c r="AU642" s="10">
        <v>65943.491550000006</v>
      </c>
    </row>
    <row r="643" spans="1:47">
      <c r="A643" s="9">
        <v>641</v>
      </c>
      <c r="B643" s="9" t="s">
        <v>40</v>
      </c>
      <c r="C643" s="9" t="s">
        <v>54</v>
      </c>
      <c r="D643" s="9" t="s">
        <v>55</v>
      </c>
      <c r="E643" s="9" t="s">
        <v>43</v>
      </c>
      <c r="F643" s="9" t="s">
        <v>545</v>
      </c>
      <c r="G643" s="9" t="s">
        <v>546</v>
      </c>
      <c r="H643" s="9" t="s">
        <v>521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49.984000000000002</v>
      </c>
      <c r="Q643" s="10">
        <v>41815.934159999997</v>
      </c>
      <c r="R643" s="10">
        <v>0</v>
      </c>
      <c r="S643" s="10">
        <v>0</v>
      </c>
      <c r="T643" s="10">
        <v>-49.984000000000002</v>
      </c>
      <c r="U643" s="10">
        <v>-114786.27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0">
        <v>0</v>
      </c>
      <c r="AE643" s="10">
        <v>0</v>
      </c>
      <c r="AF643" s="10">
        <v>0</v>
      </c>
      <c r="AG643" s="10">
        <v>0</v>
      </c>
      <c r="AH643" s="10">
        <v>0</v>
      </c>
      <c r="AI643" s="10">
        <v>0</v>
      </c>
      <c r="AJ643" s="10">
        <v>0</v>
      </c>
      <c r="AK643" s="10">
        <v>0</v>
      </c>
      <c r="AL643" s="10">
        <v>0</v>
      </c>
      <c r="AM643" s="10">
        <v>0</v>
      </c>
      <c r="AN643" s="10">
        <v>0</v>
      </c>
      <c r="AO643" s="10">
        <v>0</v>
      </c>
      <c r="AP643" s="10">
        <v>0</v>
      </c>
      <c r="AQ643" s="10">
        <v>0</v>
      </c>
      <c r="AR643" s="10">
        <v>0</v>
      </c>
      <c r="AS643" s="10">
        <v>2296.46017699</v>
      </c>
      <c r="AT643" s="10">
        <v>0</v>
      </c>
      <c r="AU643" s="10">
        <v>72970.33584</v>
      </c>
    </row>
    <row r="644" spans="1:47">
      <c r="A644" s="9">
        <v>642</v>
      </c>
      <c r="B644" s="9" t="s">
        <v>40</v>
      </c>
      <c r="C644" s="9" t="s">
        <v>54</v>
      </c>
      <c r="D644" s="9" t="s">
        <v>55</v>
      </c>
      <c r="E644" s="9" t="s">
        <v>43</v>
      </c>
      <c r="F644" s="9" t="s">
        <v>545</v>
      </c>
      <c r="G644" s="9" t="s">
        <v>546</v>
      </c>
      <c r="H644" s="9" t="s">
        <v>522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95.649000000000001</v>
      </c>
      <c r="Q644" s="10">
        <v>99423.993879999995</v>
      </c>
      <c r="R644" s="10">
        <v>-46.149000000000001</v>
      </c>
      <c r="S644" s="10">
        <v>-104505.34754</v>
      </c>
      <c r="T644" s="10">
        <v>-49.5</v>
      </c>
      <c r="U644" s="10">
        <v>-111484.51</v>
      </c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  <c r="AB644" s="10">
        <v>0</v>
      </c>
      <c r="AC644" s="10">
        <v>0</v>
      </c>
      <c r="AD644" s="10">
        <v>0</v>
      </c>
      <c r="AE644" s="10">
        <v>0</v>
      </c>
      <c r="AF644" s="10">
        <v>0</v>
      </c>
      <c r="AG644" s="10">
        <v>0</v>
      </c>
      <c r="AH644" s="10">
        <v>0</v>
      </c>
      <c r="AI644" s="10">
        <v>0</v>
      </c>
      <c r="AJ644" s="10">
        <v>0</v>
      </c>
      <c r="AK644" s="10">
        <v>0</v>
      </c>
      <c r="AL644" s="10">
        <v>0</v>
      </c>
      <c r="AM644" s="10">
        <v>0</v>
      </c>
      <c r="AN644" s="10">
        <v>0</v>
      </c>
      <c r="AO644" s="10">
        <v>0</v>
      </c>
      <c r="AP644" s="10">
        <v>0</v>
      </c>
      <c r="AQ644" s="10">
        <v>0</v>
      </c>
      <c r="AR644" s="10">
        <v>0</v>
      </c>
      <c r="AS644" s="10">
        <v>2252.2123893799999</v>
      </c>
      <c r="AT644" s="10">
        <v>0</v>
      </c>
      <c r="AU644" s="10">
        <v>116565.86366</v>
      </c>
    </row>
    <row r="645" spans="1:47">
      <c r="A645" s="9">
        <v>643</v>
      </c>
      <c r="B645" s="9" t="s">
        <v>40</v>
      </c>
      <c r="C645" s="9" t="s">
        <v>54</v>
      </c>
      <c r="D645" s="9" t="s">
        <v>55</v>
      </c>
      <c r="E645" s="9" t="s">
        <v>43</v>
      </c>
      <c r="F645" s="9" t="s">
        <v>545</v>
      </c>
      <c r="G645" s="9" t="s">
        <v>546</v>
      </c>
      <c r="H645" s="9" t="s">
        <v>523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94.56</v>
      </c>
      <c r="Q645" s="10">
        <v>100415.81434</v>
      </c>
      <c r="R645" s="10">
        <v>-47.28</v>
      </c>
      <c r="S645" s="10">
        <v>-107066.52</v>
      </c>
      <c r="T645" s="10">
        <v>-47.28</v>
      </c>
      <c r="U645" s="10">
        <v>-107530.62</v>
      </c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0</v>
      </c>
      <c r="AB645" s="10">
        <v>0</v>
      </c>
      <c r="AC645" s="10">
        <v>0</v>
      </c>
      <c r="AD645" s="10">
        <v>0</v>
      </c>
      <c r="AE645" s="10">
        <v>0</v>
      </c>
      <c r="AF645" s="10">
        <v>0</v>
      </c>
      <c r="AG645" s="10">
        <v>0</v>
      </c>
      <c r="AH645" s="10">
        <v>0</v>
      </c>
      <c r="AI645" s="10">
        <v>0</v>
      </c>
      <c r="AJ645" s="10">
        <v>0</v>
      </c>
      <c r="AK645" s="10">
        <v>0</v>
      </c>
      <c r="AL645" s="10">
        <v>0</v>
      </c>
      <c r="AM645" s="10">
        <v>0</v>
      </c>
      <c r="AN645" s="10">
        <v>0</v>
      </c>
      <c r="AO645" s="10">
        <v>0</v>
      </c>
      <c r="AP645" s="10">
        <v>0</v>
      </c>
      <c r="AQ645" s="10">
        <v>0</v>
      </c>
      <c r="AR645" s="10">
        <v>0</v>
      </c>
      <c r="AS645" s="10">
        <v>2274.33628318</v>
      </c>
      <c r="AT645" s="10">
        <v>0</v>
      </c>
      <c r="AU645" s="10">
        <v>114181.32566</v>
      </c>
    </row>
    <row r="646" spans="1:47">
      <c r="A646" s="9">
        <v>644</v>
      </c>
      <c r="B646" s="9" t="s">
        <v>40</v>
      </c>
      <c r="C646" s="9" t="s">
        <v>54</v>
      </c>
      <c r="D646" s="9" t="s">
        <v>55</v>
      </c>
      <c r="E646" s="9" t="s">
        <v>43</v>
      </c>
      <c r="F646" s="9" t="s">
        <v>545</v>
      </c>
      <c r="G646" s="9" t="s">
        <v>546</v>
      </c>
      <c r="H646" s="9" t="s">
        <v>524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44.7</v>
      </c>
      <c r="Q646" s="10">
        <v>18811.861430000001</v>
      </c>
      <c r="R646" s="10">
        <v>0</v>
      </c>
      <c r="S646" s="10">
        <v>0</v>
      </c>
      <c r="T646" s="10">
        <v>-44.7</v>
      </c>
      <c r="U646" s="10">
        <v>-101662.83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0</v>
      </c>
      <c r="AE646" s="10">
        <v>0</v>
      </c>
      <c r="AF646" s="10">
        <v>0</v>
      </c>
      <c r="AG646" s="10">
        <v>0</v>
      </c>
      <c r="AH646" s="10">
        <v>0</v>
      </c>
      <c r="AI646" s="10">
        <v>0</v>
      </c>
      <c r="AJ646" s="10">
        <v>0</v>
      </c>
      <c r="AK646" s="10">
        <v>0</v>
      </c>
      <c r="AL646" s="10">
        <v>0</v>
      </c>
      <c r="AM646" s="10">
        <v>0</v>
      </c>
      <c r="AN646" s="10">
        <v>0</v>
      </c>
      <c r="AO646" s="10">
        <v>0</v>
      </c>
      <c r="AP646" s="10">
        <v>0</v>
      </c>
      <c r="AQ646" s="10">
        <v>0</v>
      </c>
      <c r="AR646" s="10">
        <v>0</v>
      </c>
      <c r="AS646" s="10">
        <v>2274.33628318</v>
      </c>
      <c r="AT646" s="10">
        <v>0</v>
      </c>
      <c r="AU646" s="10">
        <v>82850.968569999997</v>
      </c>
    </row>
    <row r="647" spans="1:47">
      <c r="A647" s="9">
        <v>645</v>
      </c>
      <c r="B647" s="9" t="s">
        <v>40</v>
      </c>
      <c r="C647" s="9" t="s">
        <v>54</v>
      </c>
      <c r="D647" s="9" t="s">
        <v>55</v>
      </c>
      <c r="E647" s="9" t="s">
        <v>43</v>
      </c>
      <c r="F647" s="9" t="s">
        <v>545</v>
      </c>
      <c r="G647" s="9" t="s">
        <v>546</v>
      </c>
      <c r="H647" s="9" t="s">
        <v>525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49.863999999999997</v>
      </c>
      <c r="Q647" s="10">
        <v>15156.805130000001</v>
      </c>
      <c r="R647" s="10">
        <v>0</v>
      </c>
      <c r="S647" s="10">
        <v>0</v>
      </c>
      <c r="T647" s="10">
        <v>-49.863999999999997</v>
      </c>
      <c r="U647" s="10">
        <v>-113407.5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0</v>
      </c>
      <c r="AD647" s="10">
        <v>0</v>
      </c>
      <c r="AE647" s="10">
        <v>0</v>
      </c>
      <c r="AF647" s="10">
        <v>0</v>
      </c>
      <c r="AG647" s="10">
        <v>0</v>
      </c>
      <c r="AH647" s="10">
        <v>0</v>
      </c>
      <c r="AI647" s="10">
        <v>0</v>
      </c>
      <c r="AJ647" s="10">
        <v>0</v>
      </c>
      <c r="AK647" s="10">
        <v>0</v>
      </c>
      <c r="AL647" s="10">
        <v>0</v>
      </c>
      <c r="AM647" s="10">
        <v>0</v>
      </c>
      <c r="AN647" s="10">
        <v>0</v>
      </c>
      <c r="AO647" s="10">
        <v>0</v>
      </c>
      <c r="AP647" s="10">
        <v>0</v>
      </c>
      <c r="AQ647" s="10">
        <v>0</v>
      </c>
      <c r="AR647" s="10">
        <v>0</v>
      </c>
      <c r="AS647" s="10">
        <v>2274.33628318</v>
      </c>
      <c r="AT647" s="10">
        <v>0</v>
      </c>
      <c r="AU647" s="10">
        <v>98250.694870000007</v>
      </c>
    </row>
    <row r="648" spans="1:47">
      <c r="A648" s="9">
        <v>646</v>
      </c>
      <c r="B648" s="9" t="s">
        <v>40</v>
      </c>
      <c r="C648" s="9" t="s">
        <v>54</v>
      </c>
      <c r="D648" s="9" t="s">
        <v>55</v>
      </c>
      <c r="E648" s="9" t="s">
        <v>43</v>
      </c>
      <c r="F648" s="9" t="s">
        <v>545</v>
      </c>
      <c r="G648" s="9" t="s">
        <v>546</v>
      </c>
      <c r="H648" s="9" t="s">
        <v>526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45.44</v>
      </c>
      <c r="Q648" s="10">
        <v>0</v>
      </c>
      <c r="R648" s="10">
        <v>0</v>
      </c>
      <c r="S648" s="10">
        <v>0</v>
      </c>
      <c r="T648" s="10">
        <v>-45.44</v>
      </c>
      <c r="U648" s="10">
        <v>-102340.53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0">
        <v>0</v>
      </c>
      <c r="AG648" s="10">
        <v>0</v>
      </c>
      <c r="AH648" s="10">
        <v>0</v>
      </c>
      <c r="AI648" s="10">
        <v>0</v>
      </c>
      <c r="AJ648" s="10">
        <v>0</v>
      </c>
      <c r="AK648" s="10">
        <v>0</v>
      </c>
      <c r="AL648" s="10">
        <v>0</v>
      </c>
      <c r="AM648" s="10">
        <v>0</v>
      </c>
      <c r="AN648" s="10">
        <v>0</v>
      </c>
      <c r="AO648" s="10">
        <v>0</v>
      </c>
      <c r="AP648" s="10">
        <v>0</v>
      </c>
      <c r="AQ648" s="10">
        <v>0</v>
      </c>
      <c r="AR648" s="10">
        <v>0</v>
      </c>
      <c r="AS648" s="10">
        <v>2252.2123893799999</v>
      </c>
      <c r="AT648" s="10">
        <v>0</v>
      </c>
      <c r="AU648" s="10">
        <v>102340.53</v>
      </c>
    </row>
    <row r="649" spans="1:47">
      <c r="A649" s="9">
        <v>647</v>
      </c>
      <c r="B649" s="9" t="s">
        <v>40</v>
      </c>
      <c r="C649" s="9" t="s">
        <v>54</v>
      </c>
      <c r="D649" s="9" t="s">
        <v>55</v>
      </c>
      <c r="E649" s="9" t="s">
        <v>43</v>
      </c>
      <c r="F649" s="9" t="s">
        <v>545</v>
      </c>
      <c r="G649" s="9" t="s">
        <v>546</v>
      </c>
      <c r="H649" s="9" t="s">
        <v>527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49.72</v>
      </c>
      <c r="Q649" s="10">
        <v>20924.513429999999</v>
      </c>
      <c r="R649" s="10">
        <v>0</v>
      </c>
      <c r="S649" s="10">
        <v>0</v>
      </c>
      <c r="T649" s="10">
        <v>-49.72</v>
      </c>
      <c r="U649" s="10">
        <v>-111980</v>
      </c>
      <c r="V649" s="10">
        <v>0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0</v>
      </c>
      <c r="AD649" s="10">
        <v>0</v>
      </c>
      <c r="AE649" s="10">
        <v>0</v>
      </c>
      <c r="AF649" s="10">
        <v>0</v>
      </c>
      <c r="AG649" s="10">
        <v>0</v>
      </c>
      <c r="AH649" s="10">
        <v>0</v>
      </c>
      <c r="AI649" s="10">
        <v>0</v>
      </c>
      <c r="AJ649" s="10">
        <v>0</v>
      </c>
      <c r="AK649" s="10">
        <v>0</v>
      </c>
      <c r="AL649" s="10">
        <v>0</v>
      </c>
      <c r="AM649" s="10">
        <v>0</v>
      </c>
      <c r="AN649" s="10">
        <v>0</v>
      </c>
      <c r="AO649" s="10">
        <v>0</v>
      </c>
      <c r="AP649" s="10">
        <v>0</v>
      </c>
      <c r="AQ649" s="10">
        <v>0</v>
      </c>
      <c r="AR649" s="10">
        <v>0</v>
      </c>
      <c r="AS649" s="10">
        <v>2252.2123893799999</v>
      </c>
      <c r="AT649" s="10">
        <v>0</v>
      </c>
      <c r="AU649" s="10">
        <v>91055.486569999994</v>
      </c>
    </row>
    <row r="650" spans="1:47">
      <c r="A650" s="9">
        <v>648</v>
      </c>
      <c r="B650" s="9" t="s">
        <v>40</v>
      </c>
      <c r="C650" s="9" t="s">
        <v>54</v>
      </c>
      <c r="D650" s="9" t="s">
        <v>55</v>
      </c>
      <c r="E650" s="9" t="s">
        <v>43</v>
      </c>
      <c r="F650" s="9" t="s">
        <v>545</v>
      </c>
      <c r="G650" s="9" t="s">
        <v>546</v>
      </c>
      <c r="H650" s="9" t="s">
        <v>528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46.82</v>
      </c>
      <c r="Q650" s="10">
        <v>0</v>
      </c>
      <c r="R650" s="10">
        <v>0</v>
      </c>
      <c r="S650" s="10">
        <v>0</v>
      </c>
      <c r="T650" s="10">
        <v>-46.82</v>
      </c>
      <c r="U650" s="10">
        <v>-105448.58</v>
      </c>
      <c r="V650" s="10">
        <v>0</v>
      </c>
      <c r="W650" s="10">
        <v>0</v>
      </c>
      <c r="X650" s="10">
        <v>0</v>
      </c>
      <c r="Y650" s="10">
        <v>0</v>
      </c>
      <c r="Z650" s="10">
        <v>0</v>
      </c>
      <c r="AA650" s="10">
        <v>0</v>
      </c>
      <c r="AB650" s="10">
        <v>0</v>
      </c>
      <c r="AC650" s="10">
        <v>0</v>
      </c>
      <c r="AD650" s="10">
        <v>0</v>
      </c>
      <c r="AE650" s="10">
        <v>0</v>
      </c>
      <c r="AF650" s="10">
        <v>0</v>
      </c>
      <c r="AG650" s="10">
        <v>0</v>
      </c>
      <c r="AH650" s="10">
        <v>0</v>
      </c>
      <c r="AI650" s="10">
        <v>0</v>
      </c>
      <c r="AJ650" s="10">
        <v>0</v>
      </c>
      <c r="AK650" s="10">
        <v>0</v>
      </c>
      <c r="AL650" s="10">
        <v>0</v>
      </c>
      <c r="AM650" s="10">
        <v>0</v>
      </c>
      <c r="AN650" s="10">
        <v>0</v>
      </c>
      <c r="AO650" s="10">
        <v>0</v>
      </c>
      <c r="AP650" s="10">
        <v>0</v>
      </c>
      <c r="AQ650" s="10">
        <v>0</v>
      </c>
      <c r="AR650" s="10">
        <v>0</v>
      </c>
      <c r="AS650" s="10">
        <v>2252.2123893799999</v>
      </c>
      <c r="AT650" s="10">
        <v>0</v>
      </c>
      <c r="AU650" s="10">
        <v>105448.58</v>
      </c>
    </row>
    <row r="651" spans="1:47">
      <c r="A651" s="9">
        <v>649</v>
      </c>
      <c r="B651" s="9" t="s">
        <v>40</v>
      </c>
      <c r="C651" s="9" t="s">
        <v>54</v>
      </c>
      <c r="D651" s="9" t="s">
        <v>55</v>
      </c>
      <c r="E651" s="9" t="s">
        <v>43</v>
      </c>
      <c r="F651" s="9" t="s">
        <v>545</v>
      </c>
      <c r="G651" s="9" t="s">
        <v>546</v>
      </c>
      <c r="H651" s="9" t="s">
        <v>529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136.82</v>
      </c>
      <c r="Q651" s="10">
        <v>0</v>
      </c>
      <c r="R651" s="10">
        <v>0</v>
      </c>
      <c r="S651" s="10">
        <v>0</v>
      </c>
      <c r="T651" s="10">
        <v>-136.82</v>
      </c>
      <c r="U651" s="10">
        <v>-310569.28999999998</v>
      </c>
      <c r="V651" s="10">
        <v>0</v>
      </c>
      <c r="W651" s="10">
        <v>0</v>
      </c>
      <c r="X651" s="10">
        <v>0</v>
      </c>
      <c r="Y651" s="10">
        <v>0</v>
      </c>
      <c r="Z651" s="10">
        <v>0</v>
      </c>
      <c r="AA651" s="10">
        <v>0</v>
      </c>
      <c r="AB651" s="10">
        <v>0</v>
      </c>
      <c r="AC651" s="10">
        <v>0</v>
      </c>
      <c r="AD651" s="10">
        <v>0</v>
      </c>
      <c r="AE651" s="10">
        <v>0</v>
      </c>
      <c r="AF651" s="10">
        <v>0</v>
      </c>
      <c r="AG651" s="10">
        <v>0</v>
      </c>
      <c r="AH651" s="10">
        <v>0</v>
      </c>
      <c r="AI651" s="10">
        <v>0</v>
      </c>
      <c r="AJ651" s="10">
        <v>0</v>
      </c>
      <c r="AK651" s="10">
        <v>0</v>
      </c>
      <c r="AL651" s="10">
        <v>0</v>
      </c>
      <c r="AM651" s="10">
        <v>0</v>
      </c>
      <c r="AN651" s="10">
        <v>0</v>
      </c>
      <c r="AO651" s="10">
        <v>0</v>
      </c>
      <c r="AP651" s="10">
        <v>0</v>
      </c>
      <c r="AQ651" s="10">
        <v>0</v>
      </c>
      <c r="AR651" s="10">
        <v>0</v>
      </c>
      <c r="AS651" s="10">
        <v>2269.9115044199998</v>
      </c>
      <c r="AT651" s="10">
        <v>0</v>
      </c>
      <c r="AU651" s="10">
        <v>310569.28999999998</v>
      </c>
    </row>
    <row r="652" spans="1:47">
      <c r="A652" s="9">
        <v>650</v>
      </c>
      <c r="B652" s="9" t="s">
        <v>40</v>
      </c>
      <c r="C652" s="9" t="s">
        <v>54</v>
      </c>
      <c r="D652" s="9" t="s">
        <v>55</v>
      </c>
      <c r="E652" s="9" t="s">
        <v>43</v>
      </c>
      <c r="F652" s="9" t="s">
        <v>545</v>
      </c>
      <c r="G652" s="9" t="s">
        <v>546</v>
      </c>
      <c r="H652" s="9" t="s">
        <v>530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49.823999999999998</v>
      </c>
      <c r="Q652" s="10">
        <v>0</v>
      </c>
      <c r="R652" s="10">
        <v>0</v>
      </c>
      <c r="S652" s="10">
        <v>0</v>
      </c>
      <c r="T652" s="10">
        <v>-49.823999999999998</v>
      </c>
      <c r="U652" s="10">
        <v>-114198.37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0</v>
      </c>
      <c r="AD652" s="10">
        <v>0</v>
      </c>
      <c r="AE652" s="10">
        <v>0</v>
      </c>
      <c r="AF652" s="10">
        <v>0</v>
      </c>
      <c r="AG652" s="10">
        <v>0</v>
      </c>
      <c r="AH652" s="10">
        <v>0</v>
      </c>
      <c r="AI652" s="10">
        <v>0</v>
      </c>
      <c r="AJ652" s="10">
        <v>0</v>
      </c>
      <c r="AK652" s="10">
        <v>0</v>
      </c>
      <c r="AL652" s="10">
        <v>0</v>
      </c>
      <c r="AM652" s="10">
        <v>0</v>
      </c>
      <c r="AN652" s="10">
        <v>0</v>
      </c>
      <c r="AO652" s="10">
        <v>0</v>
      </c>
      <c r="AP652" s="10">
        <v>0</v>
      </c>
      <c r="AQ652" s="10">
        <v>0</v>
      </c>
      <c r="AR652" s="10">
        <v>0</v>
      </c>
      <c r="AS652" s="10">
        <v>2292.0353982299998</v>
      </c>
      <c r="AT652" s="10">
        <v>0</v>
      </c>
      <c r="AU652" s="10">
        <v>114198.37</v>
      </c>
    </row>
    <row r="653" spans="1:47">
      <c r="A653" s="9">
        <v>651</v>
      </c>
      <c r="B653" s="9" t="s">
        <v>40</v>
      </c>
      <c r="C653" s="9" t="s">
        <v>54</v>
      </c>
      <c r="D653" s="9" t="s">
        <v>55</v>
      </c>
      <c r="E653" s="9" t="s">
        <v>43</v>
      </c>
      <c r="F653" s="9" t="s">
        <v>545</v>
      </c>
      <c r="G653" s="9" t="s">
        <v>546</v>
      </c>
      <c r="H653" s="9" t="s">
        <v>531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218.94</v>
      </c>
      <c r="Q653" s="10">
        <v>0</v>
      </c>
      <c r="R653" s="10">
        <v>0</v>
      </c>
      <c r="S653" s="10">
        <v>0</v>
      </c>
      <c r="T653" s="10">
        <v>-218.94</v>
      </c>
      <c r="U653" s="10">
        <v>-499966.87</v>
      </c>
      <c r="V653" s="10">
        <v>0</v>
      </c>
      <c r="W653" s="10">
        <v>0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0</v>
      </c>
      <c r="AD653" s="10">
        <v>0</v>
      </c>
      <c r="AE653" s="10">
        <v>0</v>
      </c>
      <c r="AF653" s="10">
        <v>0</v>
      </c>
      <c r="AG653" s="10">
        <v>0</v>
      </c>
      <c r="AH653" s="10">
        <v>0</v>
      </c>
      <c r="AI653" s="10">
        <v>0</v>
      </c>
      <c r="AJ653" s="10">
        <v>0</v>
      </c>
      <c r="AK653" s="10">
        <v>0</v>
      </c>
      <c r="AL653" s="10">
        <v>0</v>
      </c>
      <c r="AM653" s="10">
        <v>0</v>
      </c>
      <c r="AN653" s="10">
        <v>0</v>
      </c>
      <c r="AO653" s="10">
        <v>0</v>
      </c>
      <c r="AP653" s="10">
        <v>0</v>
      </c>
      <c r="AQ653" s="10">
        <v>0</v>
      </c>
      <c r="AR653" s="10">
        <v>0</v>
      </c>
      <c r="AS653" s="10">
        <v>2283.9163324799201</v>
      </c>
      <c r="AT653" s="10">
        <v>0</v>
      </c>
      <c r="AU653" s="10">
        <v>499966.87</v>
      </c>
    </row>
    <row r="654" spans="1:47">
      <c r="A654" s="9">
        <v>652</v>
      </c>
      <c r="B654" s="9" t="s">
        <v>40</v>
      </c>
      <c r="C654" s="9" t="s">
        <v>54</v>
      </c>
      <c r="D654" s="9" t="s">
        <v>55</v>
      </c>
      <c r="E654" s="9" t="s">
        <v>43</v>
      </c>
      <c r="F654" s="9" t="s">
        <v>545</v>
      </c>
      <c r="G654" s="9" t="s">
        <v>546</v>
      </c>
      <c r="H654" s="9" t="s">
        <v>532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95.16</v>
      </c>
      <c r="Q654" s="10">
        <v>5105.03</v>
      </c>
      <c r="R654" s="10">
        <v>0</v>
      </c>
      <c r="S654" s="10">
        <v>0</v>
      </c>
      <c r="T654" s="10">
        <v>-95.16</v>
      </c>
      <c r="U654" s="10">
        <v>-215856.46</v>
      </c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  <c r="AB654" s="10">
        <v>0</v>
      </c>
      <c r="AC654" s="10">
        <v>0</v>
      </c>
      <c r="AD654" s="10">
        <v>0</v>
      </c>
      <c r="AE654" s="10">
        <v>0</v>
      </c>
      <c r="AF654" s="10">
        <v>0</v>
      </c>
      <c r="AG654" s="10">
        <v>0</v>
      </c>
      <c r="AH654" s="10">
        <v>0</v>
      </c>
      <c r="AI654" s="10">
        <v>0</v>
      </c>
      <c r="AJ654" s="10">
        <v>0</v>
      </c>
      <c r="AK654" s="10">
        <v>0</v>
      </c>
      <c r="AL654" s="10">
        <v>0</v>
      </c>
      <c r="AM654" s="10">
        <v>0</v>
      </c>
      <c r="AN654" s="10">
        <v>0</v>
      </c>
      <c r="AO654" s="10">
        <v>0</v>
      </c>
      <c r="AP654" s="10">
        <v>0</v>
      </c>
      <c r="AQ654" s="10">
        <v>0</v>
      </c>
      <c r="AR654" s="10">
        <v>0</v>
      </c>
      <c r="AS654" s="10">
        <v>2268.3528812166001</v>
      </c>
      <c r="AT654" s="10">
        <v>0</v>
      </c>
      <c r="AU654" s="10">
        <v>210751.43</v>
      </c>
    </row>
    <row r="655" spans="1:47">
      <c r="A655" s="9">
        <v>653</v>
      </c>
      <c r="B655" s="9" t="s">
        <v>40</v>
      </c>
      <c r="C655" s="9" t="s">
        <v>54</v>
      </c>
      <c r="D655" s="9" t="s">
        <v>55</v>
      </c>
      <c r="E655" s="9" t="s">
        <v>43</v>
      </c>
      <c r="F655" s="9" t="s">
        <v>545</v>
      </c>
      <c r="G655" s="9" t="s">
        <v>546</v>
      </c>
      <c r="H655" s="9" t="s">
        <v>533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149.83199999999999</v>
      </c>
      <c r="Q655" s="10">
        <v>19977.560000000001</v>
      </c>
      <c r="R655" s="10">
        <v>0</v>
      </c>
      <c r="S655" s="10">
        <v>0</v>
      </c>
      <c r="T655" s="10">
        <v>-289.1155</v>
      </c>
      <c r="U655" s="10">
        <v>-360657.56</v>
      </c>
      <c r="V655" s="10">
        <v>139.2835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  <c r="AB655" s="10">
        <v>0</v>
      </c>
      <c r="AC655" s="10">
        <v>0</v>
      </c>
      <c r="AD655" s="10">
        <v>0</v>
      </c>
      <c r="AE655" s="10">
        <v>0</v>
      </c>
      <c r="AF655" s="10">
        <v>0</v>
      </c>
      <c r="AG655" s="10">
        <v>0</v>
      </c>
      <c r="AH655" s="10">
        <v>0</v>
      </c>
      <c r="AI655" s="10">
        <v>0</v>
      </c>
      <c r="AJ655" s="10">
        <v>0</v>
      </c>
      <c r="AK655" s="10">
        <v>0</v>
      </c>
      <c r="AL655" s="10">
        <v>0</v>
      </c>
      <c r="AM655" s="10">
        <v>0</v>
      </c>
      <c r="AN655" s="10">
        <v>0</v>
      </c>
      <c r="AO655" s="10">
        <v>0</v>
      </c>
      <c r="AP655" s="10">
        <v>0</v>
      </c>
      <c r="AQ655" s="10">
        <v>0</v>
      </c>
      <c r="AR655" s="10">
        <v>0</v>
      </c>
      <c r="AS655" s="10">
        <v>2407.07964601</v>
      </c>
      <c r="AT655" s="10">
        <v>0</v>
      </c>
      <c r="AU655" s="10">
        <v>340680</v>
      </c>
    </row>
    <row r="656" spans="1:47">
      <c r="A656" s="9">
        <v>654</v>
      </c>
      <c r="B656" s="9" t="s">
        <v>40</v>
      </c>
      <c r="C656" s="9" t="s">
        <v>54</v>
      </c>
      <c r="D656" s="9" t="s">
        <v>55</v>
      </c>
      <c r="E656" s="9" t="s">
        <v>43</v>
      </c>
      <c r="F656" s="9" t="s">
        <v>545</v>
      </c>
      <c r="G656" s="9" t="s">
        <v>546</v>
      </c>
      <c r="H656" s="9" t="s">
        <v>534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49.944000000000003</v>
      </c>
      <c r="Q656" s="10">
        <v>0</v>
      </c>
      <c r="R656" s="10">
        <v>0</v>
      </c>
      <c r="S656" s="10">
        <v>0</v>
      </c>
      <c r="T656" s="10">
        <v>-49.944000000000003</v>
      </c>
      <c r="U656" s="10">
        <v>-120219.19</v>
      </c>
      <c r="V656" s="10">
        <v>0</v>
      </c>
      <c r="W656" s="10">
        <v>0</v>
      </c>
      <c r="X656" s="10">
        <v>0</v>
      </c>
      <c r="Y656" s="10">
        <v>0</v>
      </c>
      <c r="Z656" s="10">
        <v>0</v>
      </c>
      <c r="AA656" s="10">
        <v>0</v>
      </c>
      <c r="AB656" s="10">
        <v>0</v>
      </c>
      <c r="AC656" s="10">
        <v>0</v>
      </c>
      <c r="AD656" s="10">
        <v>0</v>
      </c>
      <c r="AE656" s="10">
        <v>0</v>
      </c>
      <c r="AF656" s="10">
        <v>0</v>
      </c>
      <c r="AG656" s="10">
        <v>0</v>
      </c>
      <c r="AH656" s="10">
        <v>0</v>
      </c>
      <c r="AI656" s="10">
        <v>0</v>
      </c>
      <c r="AJ656" s="10">
        <v>0</v>
      </c>
      <c r="AK656" s="10">
        <v>0</v>
      </c>
      <c r="AL656" s="10">
        <v>0</v>
      </c>
      <c r="AM656" s="10">
        <v>0</v>
      </c>
      <c r="AN656" s="10">
        <v>0</v>
      </c>
      <c r="AO656" s="10">
        <v>0</v>
      </c>
      <c r="AP656" s="10">
        <v>0</v>
      </c>
      <c r="AQ656" s="10">
        <v>0</v>
      </c>
      <c r="AR656" s="10">
        <v>0</v>
      </c>
      <c r="AS656" s="10">
        <v>2407.07964601</v>
      </c>
      <c r="AT656" s="10">
        <v>0</v>
      </c>
      <c r="AU656" s="10">
        <v>120219.19</v>
      </c>
    </row>
    <row r="657" spans="1:47">
      <c r="A657" s="9">
        <v>655</v>
      </c>
      <c r="B657" s="9" t="s">
        <v>40</v>
      </c>
      <c r="C657" s="9" t="s">
        <v>54</v>
      </c>
      <c r="D657" s="9" t="s">
        <v>55</v>
      </c>
      <c r="E657" s="9" t="s">
        <v>43</v>
      </c>
      <c r="F657" s="9" t="s">
        <v>545</v>
      </c>
      <c r="G657" s="9" t="s">
        <v>546</v>
      </c>
      <c r="H657" s="9" t="s">
        <v>535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231.46</v>
      </c>
      <c r="Q657" s="10">
        <v>0</v>
      </c>
      <c r="R657" s="10">
        <v>0</v>
      </c>
      <c r="S657" s="10">
        <v>0</v>
      </c>
      <c r="T657" s="10">
        <v>-231.46</v>
      </c>
      <c r="U657" s="10">
        <v>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0">
        <v>0</v>
      </c>
      <c r="AJ657" s="10">
        <v>0</v>
      </c>
      <c r="AK657" s="10">
        <v>0</v>
      </c>
      <c r="AL657" s="10">
        <v>0</v>
      </c>
      <c r="AM657" s="10">
        <v>0</v>
      </c>
      <c r="AN657" s="10">
        <v>0</v>
      </c>
      <c r="AO657" s="10">
        <v>0</v>
      </c>
      <c r="AP657" s="10">
        <v>0</v>
      </c>
      <c r="AQ657" s="10">
        <v>0</v>
      </c>
      <c r="AR657" s="10">
        <v>0</v>
      </c>
      <c r="AS657" s="10">
        <v>2380.7627457536701</v>
      </c>
      <c r="AT657" s="10">
        <v>0</v>
      </c>
      <c r="AU657" s="10">
        <v>0</v>
      </c>
    </row>
    <row r="658" spans="1:47">
      <c r="A658" s="9">
        <v>656</v>
      </c>
      <c r="B658" s="9" t="s">
        <v>40</v>
      </c>
      <c r="C658" s="9" t="s">
        <v>54</v>
      </c>
      <c r="D658" s="9" t="s">
        <v>55</v>
      </c>
      <c r="E658" s="9" t="s">
        <v>43</v>
      </c>
      <c r="F658" s="9" t="s">
        <v>545</v>
      </c>
      <c r="G658" s="9" t="s">
        <v>546</v>
      </c>
      <c r="H658" s="9" t="s">
        <v>536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84.14</v>
      </c>
      <c r="Q658" s="10">
        <v>0</v>
      </c>
      <c r="R658" s="10">
        <v>0</v>
      </c>
      <c r="S658" s="10">
        <v>0</v>
      </c>
      <c r="T658" s="10">
        <v>-84.14</v>
      </c>
      <c r="U658" s="10">
        <v>0</v>
      </c>
      <c r="V658" s="10">
        <v>0</v>
      </c>
      <c r="W658" s="10">
        <v>0</v>
      </c>
      <c r="X658" s="10">
        <v>0</v>
      </c>
      <c r="Y658" s="10">
        <v>0</v>
      </c>
      <c r="Z658" s="10">
        <v>0</v>
      </c>
      <c r="AA658" s="10">
        <v>0</v>
      </c>
      <c r="AB658" s="10">
        <v>0</v>
      </c>
      <c r="AC658" s="10">
        <v>0</v>
      </c>
      <c r="AD658" s="10">
        <v>0</v>
      </c>
      <c r="AE658" s="10">
        <v>0</v>
      </c>
      <c r="AF658" s="10">
        <v>0</v>
      </c>
      <c r="AG658" s="10">
        <v>0</v>
      </c>
      <c r="AH658" s="10">
        <v>0</v>
      </c>
      <c r="AI658" s="10">
        <v>0</v>
      </c>
      <c r="AJ658" s="10">
        <v>0</v>
      </c>
      <c r="AK658" s="10">
        <v>0</v>
      </c>
      <c r="AL658" s="10">
        <v>0</v>
      </c>
      <c r="AM658" s="10">
        <v>0</v>
      </c>
      <c r="AN658" s="10">
        <v>0</v>
      </c>
      <c r="AO658" s="10">
        <v>0</v>
      </c>
      <c r="AP658" s="10">
        <v>0</v>
      </c>
      <c r="AQ658" s="10">
        <v>0</v>
      </c>
      <c r="AR658" s="10">
        <v>0</v>
      </c>
      <c r="AS658" s="10">
        <v>2384.9557522099999</v>
      </c>
      <c r="AT658" s="10">
        <v>0</v>
      </c>
      <c r="AU658" s="10">
        <v>0</v>
      </c>
    </row>
    <row r="659" spans="1:47">
      <c r="A659" s="9">
        <v>657</v>
      </c>
      <c r="B659" s="9" t="s">
        <v>40</v>
      </c>
      <c r="C659" s="9" t="s">
        <v>54</v>
      </c>
      <c r="D659" s="9" t="s">
        <v>55</v>
      </c>
      <c r="E659" s="9" t="s">
        <v>43</v>
      </c>
      <c r="F659" s="9" t="s">
        <v>545</v>
      </c>
      <c r="G659" s="9" t="s">
        <v>546</v>
      </c>
      <c r="H659" s="9" t="s">
        <v>537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16.82</v>
      </c>
      <c r="Q659" s="10">
        <v>0</v>
      </c>
      <c r="R659" s="10">
        <v>0</v>
      </c>
      <c r="S659" s="10">
        <v>0</v>
      </c>
      <c r="T659" s="10">
        <v>-16.82</v>
      </c>
      <c r="U659" s="10">
        <v>0</v>
      </c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0</v>
      </c>
      <c r="AD659" s="10">
        <v>0</v>
      </c>
      <c r="AE659" s="10">
        <v>0</v>
      </c>
      <c r="AF659" s="10">
        <v>0</v>
      </c>
      <c r="AG659" s="10">
        <v>0</v>
      </c>
      <c r="AH659" s="10">
        <v>0</v>
      </c>
      <c r="AI659" s="10">
        <v>0</v>
      </c>
      <c r="AJ659" s="10">
        <v>0</v>
      </c>
      <c r="AK659" s="10">
        <v>0</v>
      </c>
      <c r="AL659" s="10">
        <v>0</v>
      </c>
      <c r="AM659" s="10">
        <v>0</v>
      </c>
      <c r="AN659" s="10">
        <v>0</v>
      </c>
      <c r="AO659" s="10">
        <v>0</v>
      </c>
      <c r="AP659" s="10">
        <v>0</v>
      </c>
      <c r="AQ659" s="10">
        <v>0</v>
      </c>
      <c r="AR659" s="10">
        <v>0</v>
      </c>
      <c r="AS659" s="10">
        <v>2286.7256637099999</v>
      </c>
      <c r="AT659" s="10">
        <v>0</v>
      </c>
      <c r="AU659" s="10">
        <v>0</v>
      </c>
    </row>
    <row r="660" spans="1:47">
      <c r="A660" s="9">
        <v>658</v>
      </c>
      <c r="B660" s="9" t="s">
        <v>40</v>
      </c>
      <c r="C660" s="9" t="s">
        <v>54</v>
      </c>
      <c r="D660" s="9" t="s">
        <v>55</v>
      </c>
      <c r="E660" s="9" t="s">
        <v>43</v>
      </c>
      <c r="F660" s="9" t="s">
        <v>545</v>
      </c>
      <c r="G660" s="9" t="s">
        <v>546</v>
      </c>
      <c r="H660" s="9" t="s">
        <v>538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140.32</v>
      </c>
      <c r="Q660" s="10">
        <v>0</v>
      </c>
      <c r="R660" s="10">
        <v>0</v>
      </c>
      <c r="S660" s="10">
        <v>0</v>
      </c>
      <c r="T660" s="10">
        <v>-140.32</v>
      </c>
      <c r="U660" s="10">
        <v>0</v>
      </c>
      <c r="V660" s="10">
        <v>0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B660" s="10">
        <v>0</v>
      </c>
      <c r="AC660" s="10">
        <v>0</v>
      </c>
      <c r="AD660" s="10">
        <v>0</v>
      </c>
      <c r="AE660" s="10">
        <v>0</v>
      </c>
      <c r="AF660" s="10">
        <v>0</v>
      </c>
      <c r="AG660" s="10">
        <v>0</v>
      </c>
      <c r="AH660" s="10">
        <v>0</v>
      </c>
      <c r="AI660" s="10">
        <v>0</v>
      </c>
      <c r="AJ660" s="10">
        <v>0</v>
      </c>
      <c r="AK660" s="10">
        <v>0</v>
      </c>
      <c r="AL660" s="10">
        <v>0</v>
      </c>
      <c r="AM660" s="10">
        <v>0</v>
      </c>
      <c r="AN660" s="10">
        <v>0</v>
      </c>
      <c r="AO660" s="10">
        <v>0</v>
      </c>
      <c r="AP660" s="10">
        <v>0</v>
      </c>
      <c r="AQ660" s="10">
        <v>0</v>
      </c>
      <c r="AR660" s="10">
        <v>0</v>
      </c>
      <c r="AS660" s="10">
        <v>2379.1567441269799</v>
      </c>
      <c r="AT660" s="10">
        <v>0</v>
      </c>
      <c r="AU660" s="10">
        <v>0</v>
      </c>
    </row>
    <row r="661" spans="1:47">
      <c r="A661" s="9">
        <v>659</v>
      </c>
      <c r="B661" s="9" t="s">
        <v>40</v>
      </c>
      <c r="C661" s="9" t="s">
        <v>54</v>
      </c>
      <c r="D661" s="9" t="s">
        <v>55</v>
      </c>
      <c r="E661" s="9" t="s">
        <v>43</v>
      </c>
      <c r="F661" s="9" t="s">
        <v>545</v>
      </c>
      <c r="G661" s="9" t="s">
        <v>546</v>
      </c>
      <c r="H661" s="9" t="s">
        <v>539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49.904000000000003</v>
      </c>
      <c r="Q661" s="10">
        <v>0</v>
      </c>
      <c r="R661" s="10">
        <v>0</v>
      </c>
      <c r="S661" s="10">
        <v>0</v>
      </c>
      <c r="T661" s="10">
        <v>-49.904000000000003</v>
      </c>
      <c r="U661" s="10">
        <v>0</v>
      </c>
      <c r="V661" s="10">
        <v>0</v>
      </c>
      <c r="W661" s="10">
        <v>0</v>
      </c>
      <c r="X661" s="10">
        <v>0</v>
      </c>
      <c r="Y661" s="10">
        <v>0</v>
      </c>
      <c r="Z661" s="10">
        <v>0</v>
      </c>
      <c r="AA661" s="10">
        <v>0</v>
      </c>
      <c r="AB661" s="10">
        <v>0</v>
      </c>
      <c r="AC661" s="10">
        <v>0</v>
      </c>
      <c r="AD661" s="10">
        <v>0</v>
      </c>
      <c r="AE661" s="10">
        <v>0</v>
      </c>
      <c r="AF661" s="10">
        <v>0</v>
      </c>
      <c r="AG661" s="10">
        <v>0</v>
      </c>
      <c r="AH661" s="10">
        <v>0</v>
      </c>
      <c r="AI661" s="10">
        <v>0</v>
      </c>
      <c r="AJ661" s="10">
        <v>0</v>
      </c>
      <c r="AK661" s="10">
        <v>0</v>
      </c>
      <c r="AL661" s="10">
        <v>0</v>
      </c>
      <c r="AM661" s="10">
        <v>0</v>
      </c>
      <c r="AN661" s="10">
        <v>0</v>
      </c>
      <c r="AO661" s="10">
        <v>0</v>
      </c>
      <c r="AP661" s="10">
        <v>0</v>
      </c>
      <c r="AQ661" s="10">
        <v>0</v>
      </c>
      <c r="AR661" s="10">
        <v>0</v>
      </c>
      <c r="AS661" s="10">
        <v>2459.2920353899999</v>
      </c>
      <c r="AT661" s="10">
        <v>0</v>
      </c>
      <c r="AU661" s="10">
        <v>0</v>
      </c>
    </row>
    <row r="662" spans="1:47">
      <c r="A662" s="9">
        <v>660</v>
      </c>
      <c r="B662" s="9" t="s">
        <v>40</v>
      </c>
      <c r="C662" s="9" t="s">
        <v>54</v>
      </c>
      <c r="D662" s="9" t="s">
        <v>55</v>
      </c>
      <c r="E662" s="9" t="s">
        <v>43</v>
      </c>
      <c r="F662" s="9" t="s">
        <v>545</v>
      </c>
      <c r="G662" s="9" t="s">
        <v>546</v>
      </c>
      <c r="H662" s="9" t="s">
        <v>72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0</v>
      </c>
      <c r="X662" s="10">
        <v>0</v>
      </c>
      <c r="Y662" s="10">
        <v>0</v>
      </c>
      <c r="Z662" s="10">
        <v>0</v>
      </c>
      <c r="AA662" s="10">
        <v>0</v>
      </c>
      <c r="AB662" s="10">
        <v>0</v>
      </c>
      <c r="AC662" s="10">
        <v>0</v>
      </c>
      <c r="AD662" s="10">
        <v>0</v>
      </c>
      <c r="AE662" s="10">
        <v>0</v>
      </c>
      <c r="AF662" s="10">
        <v>0</v>
      </c>
      <c r="AG662" s="10">
        <v>0</v>
      </c>
      <c r="AH662" s="10">
        <v>0</v>
      </c>
      <c r="AI662" s="10">
        <v>0</v>
      </c>
      <c r="AJ662" s="10">
        <v>0</v>
      </c>
      <c r="AK662" s="10">
        <v>0</v>
      </c>
      <c r="AL662" s="10">
        <v>0</v>
      </c>
      <c r="AM662" s="10">
        <v>0</v>
      </c>
      <c r="AN662" s="10">
        <v>0</v>
      </c>
      <c r="AO662" s="10">
        <v>0</v>
      </c>
      <c r="AP662" s="10">
        <v>0</v>
      </c>
      <c r="AQ662" s="10">
        <v>0</v>
      </c>
      <c r="AR662" s="10">
        <v>0</v>
      </c>
      <c r="AS662" s="10">
        <v>2509.7345132700002</v>
      </c>
      <c r="AT662" s="10">
        <v>0</v>
      </c>
      <c r="AU662" s="10">
        <v>0</v>
      </c>
    </row>
    <row r="663" spans="1:47">
      <c r="A663" s="9">
        <v>661</v>
      </c>
      <c r="B663" s="9" t="s">
        <v>40</v>
      </c>
      <c r="C663" s="9" t="s">
        <v>54</v>
      </c>
      <c r="D663" s="9" t="s">
        <v>55</v>
      </c>
      <c r="E663" s="9" t="s">
        <v>43</v>
      </c>
      <c r="F663" s="9" t="s">
        <v>545</v>
      </c>
      <c r="G663" s="9" t="s">
        <v>546</v>
      </c>
      <c r="H663" s="9" t="s">
        <v>540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260</v>
      </c>
      <c r="Q663" s="10">
        <v>0</v>
      </c>
      <c r="R663" s="10">
        <v>0</v>
      </c>
      <c r="S663" s="10">
        <v>0</v>
      </c>
      <c r="T663" s="10">
        <v>-260</v>
      </c>
      <c r="U663" s="10">
        <v>0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0</v>
      </c>
      <c r="AB663" s="10">
        <v>0</v>
      </c>
      <c r="AC663" s="10">
        <v>0</v>
      </c>
      <c r="AD663" s="10">
        <v>0</v>
      </c>
      <c r="AE663" s="10">
        <v>0</v>
      </c>
      <c r="AF663" s="10">
        <v>0</v>
      </c>
      <c r="AG663" s="10">
        <v>0</v>
      </c>
      <c r="AH663" s="10">
        <v>0</v>
      </c>
      <c r="AI663" s="10">
        <v>0</v>
      </c>
      <c r="AJ663" s="10">
        <v>0</v>
      </c>
      <c r="AK663" s="10">
        <v>0</v>
      </c>
      <c r="AL663" s="10">
        <v>0</v>
      </c>
      <c r="AM663" s="10">
        <v>0</v>
      </c>
      <c r="AN663" s="10">
        <v>0</v>
      </c>
      <c r="AO663" s="10">
        <v>0</v>
      </c>
      <c r="AP663" s="10">
        <v>0</v>
      </c>
      <c r="AQ663" s="10">
        <v>0</v>
      </c>
      <c r="AR663" s="10">
        <v>0</v>
      </c>
      <c r="AS663" s="10">
        <v>2409.2726594462101</v>
      </c>
      <c r="AT663" s="10">
        <v>0</v>
      </c>
      <c r="AU663" s="10">
        <v>0</v>
      </c>
    </row>
    <row r="664" spans="1:47">
      <c r="A664" s="9">
        <v>662</v>
      </c>
      <c r="B664" s="9" t="s">
        <v>40</v>
      </c>
      <c r="C664" s="9" t="s">
        <v>54</v>
      </c>
      <c r="D664" s="9" t="s">
        <v>55</v>
      </c>
      <c r="E664" s="9" t="s">
        <v>43</v>
      </c>
      <c r="F664" s="9" t="s">
        <v>545</v>
      </c>
      <c r="G664" s="9" t="s">
        <v>546</v>
      </c>
      <c r="H664" s="9" t="s">
        <v>73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0</v>
      </c>
      <c r="AB664" s="10">
        <v>0</v>
      </c>
      <c r="AC664" s="10">
        <v>0</v>
      </c>
      <c r="AD664" s="10">
        <v>0</v>
      </c>
      <c r="AE664" s="10">
        <v>0</v>
      </c>
      <c r="AF664" s="10">
        <v>0</v>
      </c>
      <c r="AG664" s="10">
        <v>0</v>
      </c>
      <c r="AH664" s="10">
        <v>0</v>
      </c>
      <c r="AI664" s="10">
        <v>0</v>
      </c>
      <c r="AJ664" s="10">
        <v>0</v>
      </c>
      <c r="AK664" s="10">
        <v>0</v>
      </c>
      <c r="AL664" s="10">
        <v>0</v>
      </c>
      <c r="AM664" s="10">
        <v>0</v>
      </c>
      <c r="AN664" s="10">
        <v>0</v>
      </c>
      <c r="AO664" s="10">
        <v>0</v>
      </c>
      <c r="AP664" s="10">
        <v>0</v>
      </c>
      <c r="AQ664" s="10">
        <v>0</v>
      </c>
      <c r="AR664" s="10">
        <v>0</v>
      </c>
      <c r="AS664" s="10">
        <v>2509.7345132700002</v>
      </c>
      <c r="AT664" s="10">
        <v>0</v>
      </c>
      <c r="AU664" s="10">
        <v>0</v>
      </c>
    </row>
    <row r="665" spans="1:47">
      <c r="A665" s="9">
        <v>663</v>
      </c>
      <c r="B665" s="9" t="s">
        <v>40</v>
      </c>
      <c r="C665" s="9" t="s">
        <v>54</v>
      </c>
      <c r="D665" s="9" t="s">
        <v>55</v>
      </c>
      <c r="E665" s="9" t="s">
        <v>43</v>
      </c>
      <c r="F665" s="9" t="s">
        <v>545</v>
      </c>
      <c r="G665" s="9" t="s">
        <v>546</v>
      </c>
      <c r="H665" s="9" t="s">
        <v>541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328.84399999999999</v>
      </c>
      <c r="Q665" s="10">
        <v>0</v>
      </c>
      <c r="R665" s="10">
        <v>0</v>
      </c>
      <c r="S665" s="10">
        <v>0</v>
      </c>
      <c r="T665" s="10">
        <v>-328.84399999999999</v>
      </c>
      <c r="U665" s="10">
        <v>0</v>
      </c>
      <c r="V665" s="10">
        <v>0</v>
      </c>
      <c r="W665" s="10">
        <v>0</v>
      </c>
      <c r="X665" s="10">
        <v>0</v>
      </c>
      <c r="Y665" s="10">
        <v>0</v>
      </c>
      <c r="Z665" s="10">
        <v>0</v>
      </c>
      <c r="AA665" s="10">
        <v>0</v>
      </c>
      <c r="AB665" s="10">
        <v>0</v>
      </c>
      <c r="AC665" s="10">
        <v>0</v>
      </c>
      <c r="AD665" s="10">
        <v>0</v>
      </c>
      <c r="AE665" s="10">
        <v>0</v>
      </c>
      <c r="AF665" s="10">
        <v>0</v>
      </c>
      <c r="AG665" s="10">
        <v>0</v>
      </c>
      <c r="AH665" s="10">
        <v>0</v>
      </c>
      <c r="AI665" s="10">
        <v>0</v>
      </c>
      <c r="AJ665" s="10">
        <v>0</v>
      </c>
      <c r="AK665" s="10">
        <v>0</v>
      </c>
      <c r="AL665" s="10">
        <v>0</v>
      </c>
      <c r="AM665" s="10">
        <v>0</v>
      </c>
      <c r="AN665" s="10">
        <v>0</v>
      </c>
      <c r="AO665" s="10">
        <v>0</v>
      </c>
      <c r="AP665" s="10">
        <v>0</v>
      </c>
      <c r="AQ665" s="10">
        <v>0</v>
      </c>
      <c r="AR665" s="10">
        <v>0</v>
      </c>
      <c r="AS665" s="10">
        <v>2335.4929356694502</v>
      </c>
      <c r="AT665" s="10">
        <v>0</v>
      </c>
      <c r="AU665" s="10">
        <v>0</v>
      </c>
    </row>
    <row r="666" spans="1:47">
      <c r="A666" s="9">
        <v>664</v>
      </c>
      <c r="B666" s="9" t="s">
        <v>40</v>
      </c>
      <c r="C666" s="9" t="s">
        <v>54</v>
      </c>
      <c r="D666" s="9" t="s">
        <v>55</v>
      </c>
      <c r="E666" s="9" t="s">
        <v>43</v>
      </c>
      <c r="F666" s="9" t="s">
        <v>545</v>
      </c>
      <c r="G666" s="9" t="s">
        <v>546</v>
      </c>
      <c r="H666" s="9" t="s">
        <v>542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0</v>
      </c>
      <c r="P666" s="10">
        <v>79.373000000000005</v>
      </c>
      <c r="Q666" s="10">
        <v>0</v>
      </c>
      <c r="R666" s="10">
        <v>0</v>
      </c>
      <c r="S666" s="10">
        <v>0</v>
      </c>
      <c r="T666" s="10">
        <v>-79.373000000000005</v>
      </c>
      <c r="U666" s="10">
        <v>0</v>
      </c>
      <c r="V666" s="10">
        <v>0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  <c r="AB666" s="10">
        <v>0</v>
      </c>
      <c r="AC666" s="10">
        <v>0</v>
      </c>
      <c r="AD666" s="10">
        <v>0</v>
      </c>
      <c r="AE666" s="10">
        <v>0</v>
      </c>
      <c r="AF666" s="10">
        <v>0</v>
      </c>
      <c r="AG666" s="10">
        <v>0</v>
      </c>
      <c r="AH666" s="10">
        <v>0</v>
      </c>
      <c r="AI666" s="10">
        <v>0</v>
      </c>
      <c r="AJ666" s="10">
        <v>0</v>
      </c>
      <c r="AK666" s="10">
        <v>0</v>
      </c>
      <c r="AL666" s="10">
        <v>0</v>
      </c>
      <c r="AM666" s="10">
        <v>0</v>
      </c>
      <c r="AN666" s="10">
        <v>0</v>
      </c>
      <c r="AO666" s="10">
        <v>0</v>
      </c>
      <c r="AP666" s="10">
        <v>0</v>
      </c>
      <c r="AQ666" s="10">
        <v>0</v>
      </c>
      <c r="AR666" s="10">
        <v>0</v>
      </c>
      <c r="AS666" s="10">
        <v>2306.7522123799999</v>
      </c>
      <c r="AT666" s="10">
        <v>0</v>
      </c>
      <c r="AU666" s="10">
        <v>0</v>
      </c>
    </row>
    <row r="667" spans="1:47">
      <c r="A667" s="9">
        <v>665</v>
      </c>
      <c r="B667" s="9" t="s">
        <v>74</v>
      </c>
      <c r="C667" s="9" t="s">
        <v>75</v>
      </c>
      <c r="D667" s="9" t="s">
        <v>76</v>
      </c>
      <c r="E667" s="9" t="s">
        <v>77</v>
      </c>
      <c r="F667" s="9" t="s">
        <v>545</v>
      </c>
      <c r="G667" s="9" t="s">
        <v>546</v>
      </c>
      <c r="H667" s="9" t="s">
        <v>78</v>
      </c>
      <c r="I667" s="10">
        <v>0</v>
      </c>
      <c r="J667" s="10">
        <v>4.1864445899999998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11.406000000000001</v>
      </c>
      <c r="Q667" s="10">
        <v>47.74</v>
      </c>
      <c r="R667" s="10">
        <v>-0.17</v>
      </c>
      <c r="S667" s="10">
        <v>-0.71</v>
      </c>
      <c r="T667" s="10">
        <v>-8.3474000000000004</v>
      </c>
      <c r="U667" s="10">
        <v>-28.19</v>
      </c>
      <c r="V667" s="10">
        <v>0.08</v>
      </c>
      <c r="W667" s="10">
        <v>0.33</v>
      </c>
      <c r="X667" s="10">
        <v>0</v>
      </c>
      <c r="Y667" s="10">
        <v>0</v>
      </c>
      <c r="Z667" s="10">
        <v>0</v>
      </c>
      <c r="AA667" s="10">
        <v>0</v>
      </c>
      <c r="AB667" s="10">
        <v>0</v>
      </c>
      <c r="AC667" s="10">
        <v>0</v>
      </c>
      <c r="AD667" s="10">
        <v>0</v>
      </c>
      <c r="AE667" s="10">
        <v>0</v>
      </c>
      <c r="AF667" s="10">
        <v>0</v>
      </c>
      <c r="AG667" s="10">
        <v>0</v>
      </c>
      <c r="AH667" s="10">
        <v>0</v>
      </c>
      <c r="AI667" s="10">
        <v>0</v>
      </c>
      <c r="AJ667" s="10">
        <v>0</v>
      </c>
      <c r="AK667" s="10">
        <v>0</v>
      </c>
      <c r="AL667" s="10">
        <v>0</v>
      </c>
      <c r="AM667" s="10">
        <v>0</v>
      </c>
      <c r="AN667" s="10">
        <v>0</v>
      </c>
      <c r="AO667" s="10">
        <v>0</v>
      </c>
      <c r="AP667" s="10">
        <v>0</v>
      </c>
      <c r="AQ667" s="10">
        <v>0</v>
      </c>
      <c r="AR667" s="10">
        <v>2.9685999999999999</v>
      </c>
      <c r="AS667" s="10">
        <v>4.1864445899999998</v>
      </c>
      <c r="AT667" s="10">
        <v>12.427879409874</v>
      </c>
      <c r="AU667" s="10">
        <v>-6.7421205901260004</v>
      </c>
    </row>
    <row r="668" spans="1:47">
      <c r="A668" s="9">
        <v>666</v>
      </c>
      <c r="B668" s="9" t="s">
        <v>79</v>
      </c>
      <c r="C668" s="9" t="s">
        <v>80</v>
      </c>
      <c r="D668" s="9" t="s">
        <v>81</v>
      </c>
      <c r="E668" s="9" t="s">
        <v>77</v>
      </c>
      <c r="F668" s="9" t="s">
        <v>545</v>
      </c>
      <c r="G668" s="9" t="s">
        <v>546</v>
      </c>
      <c r="H668" s="9" t="s">
        <v>82</v>
      </c>
      <c r="I668" s="10">
        <v>0</v>
      </c>
      <c r="J668" s="10">
        <v>14.785985732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11.406000000000001</v>
      </c>
      <c r="Q668" s="10">
        <v>168.65</v>
      </c>
      <c r="R668" s="10">
        <v>-0.17</v>
      </c>
      <c r="S668" s="10">
        <v>-2.5099999999999998</v>
      </c>
      <c r="T668" s="10">
        <v>-8.3474000000000004</v>
      </c>
      <c r="U668" s="10">
        <v>-99.62</v>
      </c>
      <c r="V668" s="10">
        <v>0.08</v>
      </c>
      <c r="W668" s="10">
        <v>1.18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0</v>
      </c>
      <c r="AD668" s="10">
        <v>0</v>
      </c>
      <c r="AE668" s="10">
        <v>0</v>
      </c>
      <c r="AF668" s="10">
        <v>0</v>
      </c>
      <c r="AG668" s="10">
        <v>0</v>
      </c>
      <c r="AH668" s="10">
        <v>0</v>
      </c>
      <c r="AI668" s="10">
        <v>0</v>
      </c>
      <c r="AJ668" s="10">
        <v>0</v>
      </c>
      <c r="AK668" s="10">
        <v>0</v>
      </c>
      <c r="AL668" s="10">
        <v>0</v>
      </c>
      <c r="AM668" s="10">
        <v>0</v>
      </c>
      <c r="AN668" s="10">
        <v>0</v>
      </c>
      <c r="AO668" s="10">
        <v>0</v>
      </c>
      <c r="AP668" s="10">
        <v>0</v>
      </c>
      <c r="AQ668" s="10">
        <v>0</v>
      </c>
      <c r="AR668" s="10">
        <v>2.9685999999999999</v>
      </c>
      <c r="AS668" s="10">
        <v>14.785985732</v>
      </c>
      <c r="AT668" s="10">
        <v>43.893677244015201</v>
      </c>
      <c r="AU668" s="10">
        <v>-23.806322755984802</v>
      </c>
    </row>
    <row r="669" spans="1:47">
      <c r="A669" s="9">
        <v>667</v>
      </c>
      <c r="B669" s="9" t="s">
        <v>83</v>
      </c>
      <c r="C669" s="9" t="s">
        <v>84</v>
      </c>
      <c r="D669" s="9" t="s">
        <v>85</v>
      </c>
      <c r="E669" s="9" t="s">
        <v>77</v>
      </c>
      <c r="F669" s="9" t="s">
        <v>545</v>
      </c>
      <c r="G669" s="9" t="s">
        <v>546</v>
      </c>
      <c r="H669" s="9" t="s">
        <v>86</v>
      </c>
      <c r="I669" s="10">
        <v>0</v>
      </c>
      <c r="J669" s="10">
        <v>4.9000000000000004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61.427999999999997</v>
      </c>
      <c r="Q669" s="10">
        <v>301</v>
      </c>
      <c r="R669" s="10">
        <v>-1.42</v>
      </c>
      <c r="S669" s="10">
        <v>-6.96</v>
      </c>
      <c r="T669" s="10">
        <v>-62.206400000000002</v>
      </c>
      <c r="U669" s="10">
        <v>-264.73</v>
      </c>
      <c r="V669" s="10">
        <v>2.1983999999999999</v>
      </c>
      <c r="W669" s="10">
        <v>3.14</v>
      </c>
      <c r="X669" s="10">
        <v>0</v>
      </c>
      <c r="Y669" s="10">
        <v>0</v>
      </c>
      <c r="Z669" s="10">
        <v>0</v>
      </c>
      <c r="AA669" s="10">
        <v>0</v>
      </c>
      <c r="AB669" s="10">
        <v>0</v>
      </c>
      <c r="AC669" s="10">
        <v>0</v>
      </c>
      <c r="AD669" s="10">
        <v>0</v>
      </c>
      <c r="AE669" s="10">
        <v>0</v>
      </c>
      <c r="AF669" s="10">
        <v>0</v>
      </c>
      <c r="AG669" s="10">
        <v>0</v>
      </c>
      <c r="AH669" s="10">
        <v>0</v>
      </c>
      <c r="AI669" s="10">
        <v>0</v>
      </c>
      <c r="AJ669" s="10">
        <v>0</v>
      </c>
      <c r="AK669" s="10">
        <v>0</v>
      </c>
      <c r="AL669" s="10">
        <v>0</v>
      </c>
      <c r="AM669" s="10">
        <v>0</v>
      </c>
      <c r="AN669" s="10">
        <v>0</v>
      </c>
      <c r="AO669" s="10">
        <v>0</v>
      </c>
      <c r="AP669" s="10">
        <v>0</v>
      </c>
      <c r="AQ669" s="10">
        <v>0</v>
      </c>
      <c r="AR669" s="10">
        <v>0</v>
      </c>
      <c r="AS669" s="10">
        <v>4.9000000000000004</v>
      </c>
      <c r="AT669" s="10">
        <v>0</v>
      </c>
      <c r="AU669" s="10">
        <v>-32.450000000000003</v>
      </c>
    </row>
    <row r="670" spans="1:47">
      <c r="A670" s="9">
        <v>668</v>
      </c>
      <c r="B670" s="9" t="s">
        <v>88</v>
      </c>
      <c r="C670" s="9" t="s">
        <v>89</v>
      </c>
      <c r="D670" s="9" t="s">
        <v>90</v>
      </c>
      <c r="E670" s="9" t="s">
        <v>77</v>
      </c>
      <c r="F670" s="9" t="s">
        <v>545</v>
      </c>
      <c r="G670" s="9" t="s">
        <v>546</v>
      </c>
      <c r="H670" s="9" t="s">
        <v>91</v>
      </c>
      <c r="I670" s="10">
        <v>0</v>
      </c>
      <c r="J670" s="10">
        <v>1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148.6</v>
      </c>
      <c r="Q670" s="10">
        <v>138.6</v>
      </c>
      <c r="R670" s="10">
        <v>-3.56</v>
      </c>
      <c r="S670" s="10">
        <v>-3.56</v>
      </c>
      <c r="T670" s="10">
        <v>-146.63999999999999</v>
      </c>
      <c r="U670" s="10">
        <v>-135.08000000000001</v>
      </c>
      <c r="V670" s="10">
        <v>1.6</v>
      </c>
      <c r="W670" s="10">
        <v>1.6</v>
      </c>
      <c r="X670" s="10">
        <v>0</v>
      </c>
      <c r="Y670" s="10">
        <v>0</v>
      </c>
      <c r="Z670" s="10">
        <v>0</v>
      </c>
      <c r="AA670" s="10">
        <v>0</v>
      </c>
      <c r="AB670" s="10">
        <v>0</v>
      </c>
      <c r="AC670" s="10">
        <v>0</v>
      </c>
      <c r="AD670" s="10">
        <v>0</v>
      </c>
      <c r="AE670" s="10">
        <v>0</v>
      </c>
      <c r="AF670" s="10">
        <v>0</v>
      </c>
      <c r="AG670" s="10">
        <v>0</v>
      </c>
      <c r="AH670" s="10">
        <v>0</v>
      </c>
      <c r="AI670" s="10">
        <v>0</v>
      </c>
      <c r="AJ670" s="10">
        <v>0</v>
      </c>
      <c r="AK670" s="10">
        <v>0</v>
      </c>
      <c r="AL670" s="10">
        <v>0</v>
      </c>
      <c r="AM670" s="10">
        <v>0</v>
      </c>
      <c r="AN670" s="10">
        <v>0</v>
      </c>
      <c r="AO670" s="10">
        <v>0</v>
      </c>
      <c r="AP670" s="10">
        <v>0</v>
      </c>
      <c r="AQ670" s="10">
        <v>0</v>
      </c>
      <c r="AR670" s="10">
        <v>0</v>
      </c>
      <c r="AS670" s="10">
        <v>1</v>
      </c>
      <c r="AT670" s="10">
        <v>0</v>
      </c>
      <c r="AU670" s="10">
        <v>-1.56</v>
      </c>
    </row>
    <row r="671" spans="1:47">
      <c r="A671" s="9">
        <v>669</v>
      </c>
      <c r="B671" s="9" t="s">
        <v>220</v>
      </c>
      <c r="C671" s="9" t="s">
        <v>221</v>
      </c>
      <c r="D671" s="9" t="s">
        <v>222</v>
      </c>
      <c r="E671" s="9" t="s">
        <v>43</v>
      </c>
      <c r="F671" s="9" t="s">
        <v>545</v>
      </c>
      <c r="G671" s="9" t="s">
        <v>546</v>
      </c>
      <c r="H671" s="9" t="s">
        <v>224</v>
      </c>
      <c r="I671" s="10">
        <v>0</v>
      </c>
      <c r="J671" s="10">
        <v>4176.7515162284199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19.2</v>
      </c>
      <c r="Q671" s="10">
        <v>8364.4500000000007</v>
      </c>
      <c r="R671" s="10">
        <v>0</v>
      </c>
      <c r="S671" s="10">
        <v>0</v>
      </c>
      <c r="T671" s="10">
        <v>-21.2</v>
      </c>
      <c r="U671" s="10">
        <v>-16707</v>
      </c>
      <c r="V671" s="10">
        <v>2</v>
      </c>
      <c r="W671" s="10">
        <v>8353.5</v>
      </c>
      <c r="X671" s="10">
        <v>0</v>
      </c>
      <c r="Y671" s="10">
        <v>0</v>
      </c>
      <c r="Z671" s="10">
        <v>0</v>
      </c>
      <c r="AA671" s="10">
        <v>0</v>
      </c>
      <c r="AB671" s="10">
        <v>0</v>
      </c>
      <c r="AC671" s="10">
        <v>0</v>
      </c>
      <c r="AD671" s="10">
        <v>0</v>
      </c>
      <c r="AE671" s="10">
        <v>0</v>
      </c>
      <c r="AF671" s="10">
        <v>0</v>
      </c>
      <c r="AG671" s="10">
        <v>0</v>
      </c>
      <c r="AH671" s="10">
        <v>0</v>
      </c>
      <c r="AI671" s="10">
        <v>0</v>
      </c>
      <c r="AJ671" s="10">
        <v>0</v>
      </c>
      <c r="AK671" s="10">
        <v>0</v>
      </c>
      <c r="AL671" s="10">
        <v>0</v>
      </c>
      <c r="AM671" s="10">
        <v>0</v>
      </c>
      <c r="AN671" s="10">
        <v>0</v>
      </c>
      <c r="AO671" s="10">
        <v>0</v>
      </c>
      <c r="AP671" s="10">
        <v>0</v>
      </c>
      <c r="AQ671" s="10">
        <v>0</v>
      </c>
      <c r="AR671" s="10">
        <v>0</v>
      </c>
      <c r="AS671" s="10">
        <v>2826.7469886081799</v>
      </c>
      <c r="AT671" s="10">
        <v>0</v>
      </c>
      <c r="AU671" s="10">
        <v>-10.95</v>
      </c>
    </row>
    <row r="672" spans="1:47">
      <c r="A672" s="9">
        <v>670</v>
      </c>
      <c r="B672" s="9" t="s">
        <v>225</v>
      </c>
      <c r="C672" s="9" t="s">
        <v>226</v>
      </c>
      <c r="D672" s="9" t="s">
        <v>227</v>
      </c>
      <c r="E672" s="9" t="s">
        <v>43</v>
      </c>
      <c r="F672" s="9" t="s">
        <v>545</v>
      </c>
      <c r="G672" s="9" t="s">
        <v>546</v>
      </c>
      <c r="H672" s="9" t="s">
        <v>232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2</v>
      </c>
      <c r="Q672" s="10">
        <v>5293.19</v>
      </c>
      <c r="R672" s="10">
        <v>0</v>
      </c>
      <c r="S672" s="10">
        <v>0</v>
      </c>
      <c r="T672" s="10">
        <v>-2</v>
      </c>
      <c r="U672" s="10">
        <v>-5293.19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0">
        <v>0</v>
      </c>
      <c r="AE672" s="10">
        <v>0</v>
      </c>
      <c r="AF672" s="10">
        <v>0</v>
      </c>
      <c r="AG672" s="10">
        <v>0</v>
      </c>
      <c r="AH672" s="10">
        <v>0</v>
      </c>
      <c r="AI672" s="10">
        <v>0</v>
      </c>
      <c r="AJ672" s="10">
        <v>0</v>
      </c>
      <c r="AK672" s="10">
        <v>0</v>
      </c>
      <c r="AL672" s="10">
        <v>0</v>
      </c>
      <c r="AM672" s="10">
        <v>0</v>
      </c>
      <c r="AN672" s="10">
        <v>0</v>
      </c>
      <c r="AO672" s="10">
        <v>0</v>
      </c>
      <c r="AP672" s="10">
        <v>0</v>
      </c>
      <c r="AQ672" s="10">
        <v>0</v>
      </c>
      <c r="AR672" s="10">
        <v>0</v>
      </c>
      <c r="AS672" s="10">
        <v>2646.5972252975098</v>
      </c>
      <c r="AT672" s="10">
        <v>0</v>
      </c>
      <c r="AU672" s="10">
        <v>0</v>
      </c>
    </row>
    <row r="673" spans="1:47">
      <c r="A673" s="9">
        <v>671</v>
      </c>
      <c r="B673" s="9" t="s">
        <v>236</v>
      </c>
      <c r="C673" s="9" t="s">
        <v>237</v>
      </c>
      <c r="D673" s="9" t="s">
        <v>238</v>
      </c>
      <c r="E673" s="9" t="s">
        <v>43</v>
      </c>
      <c r="F673" s="9" t="s">
        <v>545</v>
      </c>
      <c r="G673" s="9" t="s">
        <v>546</v>
      </c>
      <c r="H673" s="9" t="s">
        <v>243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0.9</v>
      </c>
      <c r="Q673" s="10">
        <v>2450.4899999999998</v>
      </c>
      <c r="R673" s="10">
        <v>0</v>
      </c>
      <c r="S673" s="10">
        <v>0</v>
      </c>
      <c r="T673" s="10">
        <v>-0.9</v>
      </c>
      <c r="U673" s="10">
        <v>-2450.4899999999998</v>
      </c>
      <c r="V673" s="10">
        <v>0</v>
      </c>
      <c r="W673" s="10">
        <v>0</v>
      </c>
      <c r="X673" s="10">
        <v>0</v>
      </c>
      <c r="Y673" s="10">
        <v>0</v>
      </c>
      <c r="Z673" s="10">
        <v>0</v>
      </c>
      <c r="AA673" s="10">
        <v>0</v>
      </c>
      <c r="AB673" s="10">
        <v>0</v>
      </c>
      <c r="AC673" s="10">
        <v>0</v>
      </c>
      <c r="AD673" s="10">
        <v>0</v>
      </c>
      <c r="AE673" s="10">
        <v>0</v>
      </c>
      <c r="AF673" s="10">
        <v>0</v>
      </c>
      <c r="AG673" s="10">
        <v>0</v>
      </c>
      <c r="AH673" s="10">
        <v>0</v>
      </c>
      <c r="AI673" s="10">
        <v>0</v>
      </c>
      <c r="AJ673" s="10">
        <v>0</v>
      </c>
      <c r="AK673" s="10">
        <v>0</v>
      </c>
      <c r="AL673" s="10">
        <v>0</v>
      </c>
      <c r="AM673" s="10">
        <v>0</v>
      </c>
      <c r="AN673" s="10">
        <v>0</v>
      </c>
      <c r="AO673" s="10">
        <v>0</v>
      </c>
      <c r="AP673" s="10">
        <v>0</v>
      </c>
      <c r="AQ673" s="10">
        <v>0</v>
      </c>
      <c r="AR673" s="10">
        <v>0</v>
      </c>
      <c r="AS673" s="10">
        <v>2722.7666679803701</v>
      </c>
      <c r="AT673" s="10">
        <v>0</v>
      </c>
      <c r="AU673" s="10">
        <v>0</v>
      </c>
    </row>
    <row r="674" spans="1:47">
      <c r="A674" s="9">
        <v>672</v>
      </c>
      <c r="B674" s="9" t="s">
        <v>236</v>
      </c>
      <c r="C674" s="9" t="s">
        <v>237</v>
      </c>
      <c r="D674" s="9" t="s">
        <v>238</v>
      </c>
      <c r="E674" s="9" t="s">
        <v>43</v>
      </c>
      <c r="F674" s="9" t="s">
        <v>545</v>
      </c>
      <c r="G674" s="9" t="s">
        <v>546</v>
      </c>
      <c r="H674" s="9" t="s">
        <v>245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1.05</v>
      </c>
      <c r="Q674" s="10">
        <v>0</v>
      </c>
      <c r="R674" s="10">
        <v>0</v>
      </c>
      <c r="S674" s="10">
        <v>0</v>
      </c>
      <c r="T674" s="10">
        <v>-1.05</v>
      </c>
      <c r="U674" s="10">
        <v>0</v>
      </c>
      <c r="V674" s="10">
        <v>0</v>
      </c>
      <c r="W674" s="10">
        <v>0</v>
      </c>
      <c r="X674" s="10">
        <v>0</v>
      </c>
      <c r="Y674" s="10">
        <v>0</v>
      </c>
      <c r="Z674" s="10">
        <v>0</v>
      </c>
      <c r="AA674" s="10">
        <v>0</v>
      </c>
      <c r="AB674" s="10">
        <v>0</v>
      </c>
      <c r="AC674" s="10">
        <v>0</v>
      </c>
      <c r="AD674" s="10">
        <v>0</v>
      </c>
      <c r="AE674" s="10">
        <v>0</v>
      </c>
      <c r="AF674" s="10">
        <v>0</v>
      </c>
      <c r="AG674" s="10">
        <v>0</v>
      </c>
      <c r="AH674" s="10">
        <v>0</v>
      </c>
      <c r="AI674" s="10">
        <v>0</v>
      </c>
      <c r="AJ674" s="10">
        <v>0</v>
      </c>
      <c r="AK674" s="10">
        <v>0</v>
      </c>
      <c r="AL674" s="10">
        <v>0</v>
      </c>
      <c r="AM674" s="10">
        <v>0</v>
      </c>
      <c r="AN674" s="10">
        <v>0</v>
      </c>
      <c r="AO674" s="10">
        <v>0</v>
      </c>
      <c r="AP674" s="10">
        <v>0</v>
      </c>
      <c r="AQ674" s="10">
        <v>0</v>
      </c>
      <c r="AR674" s="10">
        <v>0</v>
      </c>
      <c r="AS674" s="10">
        <v>2682.3789497642802</v>
      </c>
      <c r="AT674" s="10">
        <v>0</v>
      </c>
      <c r="AU674" s="10">
        <v>0</v>
      </c>
    </row>
    <row r="675" spans="1:47">
      <c r="A675" s="9">
        <v>673</v>
      </c>
      <c r="B675" s="9" t="s">
        <v>236</v>
      </c>
      <c r="C675" s="9" t="s">
        <v>237</v>
      </c>
      <c r="D675" s="9" t="s">
        <v>238</v>
      </c>
      <c r="E675" s="9" t="s">
        <v>43</v>
      </c>
      <c r="F675" s="9" t="s">
        <v>545</v>
      </c>
      <c r="G675" s="9" t="s">
        <v>546</v>
      </c>
      <c r="H675" s="9" t="s">
        <v>246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0</v>
      </c>
      <c r="P675" s="10">
        <v>0.15</v>
      </c>
      <c r="Q675" s="10">
        <v>0</v>
      </c>
      <c r="R675" s="10">
        <v>0</v>
      </c>
      <c r="S675" s="10">
        <v>0</v>
      </c>
      <c r="T675" s="10">
        <v>-0.15</v>
      </c>
      <c r="U675" s="10">
        <v>0</v>
      </c>
      <c r="V675" s="10">
        <v>0</v>
      </c>
      <c r="W675" s="10">
        <v>0</v>
      </c>
      <c r="X675" s="10">
        <v>0</v>
      </c>
      <c r="Y675" s="10">
        <v>0</v>
      </c>
      <c r="Z675" s="10">
        <v>0</v>
      </c>
      <c r="AA675" s="10">
        <v>0</v>
      </c>
      <c r="AB675" s="10">
        <v>0</v>
      </c>
      <c r="AC675" s="10">
        <v>0</v>
      </c>
      <c r="AD675" s="10">
        <v>0</v>
      </c>
      <c r="AE675" s="10">
        <v>0</v>
      </c>
      <c r="AF675" s="10">
        <v>0</v>
      </c>
      <c r="AG675" s="10">
        <v>0</v>
      </c>
      <c r="AH675" s="10">
        <v>0</v>
      </c>
      <c r="AI675" s="10">
        <v>0</v>
      </c>
      <c r="AJ675" s="10">
        <v>0</v>
      </c>
      <c r="AK675" s="10">
        <v>0</v>
      </c>
      <c r="AL675" s="10">
        <v>0</v>
      </c>
      <c r="AM675" s="10">
        <v>0</v>
      </c>
      <c r="AN675" s="10">
        <v>0</v>
      </c>
      <c r="AO675" s="10">
        <v>0</v>
      </c>
      <c r="AP675" s="10">
        <v>0</v>
      </c>
      <c r="AQ675" s="10">
        <v>0</v>
      </c>
      <c r="AR675" s="10">
        <v>0</v>
      </c>
      <c r="AS675" s="10">
        <v>2533.8569597558098</v>
      </c>
      <c r="AT675" s="10">
        <v>0</v>
      </c>
      <c r="AU675" s="10">
        <v>0</v>
      </c>
    </row>
    <row r="676" spans="1:47">
      <c r="A676" s="9">
        <v>674</v>
      </c>
      <c r="B676" s="9" t="s">
        <v>248</v>
      </c>
      <c r="C676" s="9" t="s">
        <v>249</v>
      </c>
      <c r="D676" s="9" t="s">
        <v>250</v>
      </c>
      <c r="E676" s="9" t="s">
        <v>43</v>
      </c>
      <c r="F676" s="9" t="s">
        <v>545</v>
      </c>
      <c r="G676" s="9" t="s">
        <v>546</v>
      </c>
      <c r="H676" s="9" t="s">
        <v>272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0.16</v>
      </c>
      <c r="Q676" s="10">
        <v>0</v>
      </c>
      <c r="R676" s="10">
        <v>0</v>
      </c>
      <c r="S676" s="10">
        <v>0</v>
      </c>
      <c r="T676" s="10">
        <v>-0.16</v>
      </c>
      <c r="U676" s="10">
        <v>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0</v>
      </c>
      <c r="AE676" s="10">
        <v>0</v>
      </c>
      <c r="AF676" s="10">
        <v>0</v>
      </c>
      <c r="AG676" s="10">
        <v>0</v>
      </c>
      <c r="AH676" s="10">
        <v>0</v>
      </c>
      <c r="AI676" s="10">
        <v>0</v>
      </c>
      <c r="AJ676" s="10">
        <v>0</v>
      </c>
      <c r="AK676" s="10">
        <v>0</v>
      </c>
      <c r="AL676" s="10">
        <v>0</v>
      </c>
      <c r="AM676" s="10">
        <v>0</v>
      </c>
      <c r="AN676" s="10">
        <v>0</v>
      </c>
      <c r="AO676" s="10">
        <v>0</v>
      </c>
      <c r="AP676" s="10">
        <v>0</v>
      </c>
      <c r="AQ676" s="10">
        <v>0</v>
      </c>
      <c r="AR676" s="10">
        <v>0</v>
      </c>
      <c r="AS676" s="10">
        <v>2682.9616766783902</v>
      </c>
      <c r="AT676" s="10">
        <v>0</v>
      </c>
      <c r="AU676" s="10">
        <v>0</v>
      </c>
    </row>
    <row r="677" spans="1:47">
      <c r="A677" s="9">
        <v>675</v>
      </c>
      <c r="B677" s="9" t="s">
        <v>248</v>
      </c>
      <c r="C677" s="9" t="s">
        <v>249</v>
      </c>
      <c r="D677" s="9" t="s">
        <v>250</v>
      </c>
      <c r="E677" s="9" t="s">
        <v>43</v>
      </c>
      <c r="F677" s="9" t="s">
        <v>545</v>
      </c>
      <c r="G677" s="9" t="s">
        <v>546</v>
      </c>
      <c r="H677" s="9" t="s">
        <v>273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0.16</v>
      </c>
      <c r="Q677" s="10">
        <v>0</v>
      </c>
      <c r="R677" s="10">
        <v>0</v>
      </c>
      <c r="S677" s="10">
        <v>0</v>
      </c>
      <c r="T677" s="10">
        <v>-0.16</v>
      </c>
      <c r="U677" s="10">
        <v>0</v>
      </c>
      <c r="V677" s="10">
        <v>0</v>
      </c>
      <c r="W677" s="10">
        <v>0</v>
      </c>
      <c r="X677" s="10">
        <v>0</v>
      </c>
      <c r="Y677" s="10">
        <v>0</v>
      </c>
      <c r="Z677" s="10">
        <v>0</v>
      </c>
      <c r="AA677" s="10">
        <v>0</v>
      </c>
      <c r="AB677" s="10">
        <v>0</v>
      </c>
      <c r="AC677" s="10">
        <v>0</v>
      </c>
      <c r="AD677" s="10">
        <v>0</v>
      </c>
      <c r="AE677" s="10">
        <v>0</v>
      </c>
      <c r="AF677" s="10">
        <v>0</v>
      </c>
      <c r="AG677" s="10">
        <v>0</v>
      </c>
      <c r="AH677" s="10">
        <v>0</v>
      </c>
      <c r="AI677" s="10">
        <v>0</v>
      </c>
      <c r="AJ677" s="10">
        <v>0</v>
      </c>
      <c r="AK677" s="10">
        <v>0</v>
      </c>
      <c r="AL677" s="10">
        <v>0</v>
      </c>
      <c r="AM677" s="10">
        <v>0</v>
      </c>
      <c r="AN677" s="10">
        <v>0</v>
      </c>
      <c r="AO677" s="10">
        <v>0</v>
      </c>
      <c r="AP677" s="10">
        <v>0</v>
      </c>
      <c r="AQ677" s="10">
        <v>0</v>
      </c>
      <c r="AR677" s="10">
        <v>0</v>
      </c>
      <c r="AS677" s="10">
        <v>2566.2107493047702</v>
      </c>
      <c r="AT677" s="10">
        <v>0</v>
      </c>
      <c r="AU677" s="10">
        <v>0</v>
      </c>
    </row>
    <row r="678" spans="1:47">
      <c r="A678" s="9">
        <v>676</v>
      </c>
      <c r="B678" s="9" t="s">
        <v>92</v>
      </c>
      <c r="C678" s="9" t="s">
        <v>93</v>
      </c>
      <c r="D678" s="9" t="s">
        <v>94</v>
      </c>
      <c r="E678" s="9" t="s">
        <v>43</v>
      </c>
      <c r="F678" s="9" t="s">
        <v>545</v>
      </c>
      <c r="G678" s="9" t="s">
        <v>546</v>
      </c>
      <c r="H678" s="9" t="s">
        <v>95</v>
      </c>
      <c r="I678" s="10">
        <v>0</v>
      </c>
      <c r="J678" s="10">
        <v>22987.860251981001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0.68169000000000002</v>
      </c>
      <c r="Q678" s="10">
        <v>15670.590319999999</v>
      </c>
      <c r="R678" s="10">
        <v>0</v>
      </c>
      <c r="S678" s="10">
        <v>0</v>
      </c>
      <c r="T678" s="10">
        <v>-0.68169000000000002</v>
      </c>
      <c r="U678" s="10">
        <v>-15670.59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0">
        <v>0</v>
      </c>
      <c r="AG678" s="10">
        <v>0</v>
      </c>
      <c r="AH678" s="10">
        <v>0</v>
      </c>
      <c r="AI678" s="10">
        <v>0</v>
      </c>
      <c r="AJ678" s="10">
        <v>0</v>
      </c>
      <c r="AK678" s="10">
        <v>0</v>
      </c>
      <c r="AL678" s="10">
        <v>0</v>
      </c>
      <c r="AM678" s="10">
        <v>0</v>
      </c>
      <c r="AN678" s="10">
        <v>0</v>
      </c>
      <c r="AO678" s="10">
        <v>0</v>
      </c>
      <c r="AP678" s="10">
        <v>0</v>
      </c>
      <c r="AQ678" s="10">
        <v>0</v>
      </c>
      <c r="AR678" s="10">
        <v>0</v>
      </c>
      <c r="AS678" s="10">
        <v>22987.860251981001</v>
      </c>
      <c r="AT678" s="10">
        <v>0</v>
      </c>
      <c r="AU678" s="10">
        <v>-3.2000000000000003E-4</v>
      </c>
    </row>
    <row r="679" spans="1:47">
      <c r="A679" s="9">
        <v>677</v>
      </c>
      <c r="B679" s="9" t="s">
        <v>92</v>
      </c>
      <c r="C679" s="9" t="s">
        <v>93</v>
      </c>
      <c r="D679" s="9" t="s">
        <v>94</v>
      </c>
      <c r="E679" s="9" t="s">
        <v>43</v>
      </c>
      <c r="F679" s="9" t="s">
        <v>545</v>
      </c>
      <c r="G679" s="9" t="s">
        <v>546</v>
      </c>
      <c r="H679" s="9" t="s">
        <v>96</v>
      </c>
      <c r="I679" s="10">
        <v>0</v>
      </c>
      <c r="J679" s="10">
        <v>22987.860251981001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16.69753</v>
      </c>
      <c r="Q679" s="10">
        <v>307101.95968000003</v>
      </c>
      <c r="R679" s="10">
        <v>0</v>
      </c>
      <c r="S679" s="10">
        <v>0</v>
      </c>
      <c r="T679" s="10">
        <v>-13.498530000000001</v>
      </c>
      <c r="U679" s="10">
        <v>-294274.71000000002</v>
      </c>
      <c r="V679" s="10">
        <v>0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B679" s="10">
        <v>0</v>
      </c>
      <c r="AC679" s="10">
        <v>0</v>
      </c>
      <c r="AD679" s="10">
        <v>0</v>
      </c>
      <c r="AE679" s="10">
        <v>0</v>
      </c>
      <c r="AF679" s="10">
        <v>0</v>
      </c>
      <c r="AG679" s="10">
        <v>0</v>
      </c>
      <c r="AH679" s="10">
        <v>0</v>
      </c>
      <c r="AI679" s="10">
        <v>0</v>
      </c>
      <c r="AJ679" s="10">
        <v>0</v>
      </c>
      <c r="AK679" s="10">
        <v>0</v>
      </c>
      <c r="AL679" s="10">
        <v>0</v>
      </c>
      <c r="AM679" s="10">
        <v>0</v>
      </c>
      <c r="AN679" s="10">
        <v>0</v>
      </c>
      <c r="AO679" s="10">
        <v>0</v>
      </c>
      <c r="AP679" s="10">
        <v>0</v>
      </c>
      <c r="AQ679" s="10">
        <v>0</v>
      </c>
      <c r="AR679" s="10">
        <v>3.1989999999999998</v>
      </c>
      <c r="AS679" s="10">
        <v>22987.860251981001</v>
      </c>
      <c r="AT679" s="10">
        <v>73538.164946087199</v>
      </c>
      <c r="AU679" s="10">
        <v>60710.915266087199</v>
      </c>
    </row>
    <row r="680" spans="1:47">
      <c r="A680" s="9">
        <v>678</v>
      </c>
      <c r="B680" s="9" t="s">
        <v>92</v>
      </c>
      <c r="C680" s="9" t="s">
        <v>93</v>
      </c>
      <c r="D680" s="9" t="s">
        <v>94</v>
      </c>
      <c r="E680" s="9" t="s">
        <v>43</v>
      </c>
      <c r="F680" s="9" t="s">
        <v>545</v>
      </c>
      <c r="G680" s="9" t="s">
        <v>546</v>
      </c>
      <c r="H680" s="9" t="s">
        <v>97</v>
      </c>
      <c r="I680" s="10">
        <v>0</v>
      </c>
      <c r="J680" s="10">
        <v>22987.860251981001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5.1487800000000004</v>
      </c>
      <c r="Q680" s="10">
        <v>0</v>
      </c>
      <c r="R680" s="10">
        <v>0</v>
      </c>
      <c r="S680" s="10">
        <v>0</v>
      </c>
      <c r="T680" s="10">
        <v>-3.7907799999999998</v>
      </c>
      <c r="U680" s="10">
        <v>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0">
        <v>0</v>
      </c>
      <c r="AG680" s="10">
        <v>0</v>
      </c>
      <c r="AH680" s="10">
        <v>0</v>
      </c>
      <c r="AI680" s="10">
        <v>0</v>
      </c>
      <c r="AJ680" s="10">
        <v>0</v>
      </c>
      <c r="AK680" s="10">
        <v>0</v>
      </c>
      <c r="AL680" s="10">
        <v>0</v>
      </c>
      <c r="AM680" s="10">
        <v>0</v>
      </c>
      <c r="AN680" s="10">
        <v>0</v>
      </c>
      <c r="AO680" s="10">
        <v>0</v>
      </c>
      <c r="AP680" s="10">
        <v>0</v>
      </c>
      <c r="AQ680" s="10">
        <v>0</v>
      </c>
      <c r="AR680" s="10">
        <v>1.3580000000000001</v>
      </c>
      <c r="AS680" s="10">
        <v>22987.860251981001</v>
      </c>
      <c r="AT680" s="10">
        <v>31217.514222190101</v>
      </c>
      <c r="AU680" s="10">
        <v>31217.514222190101</v>
      </c>
    </row>
    <row r="681" spans="1:47">
      <c r="A681" s="9">
        <v>679</v>
      </c>
      <c r="B681" s="9" t="s">
        <v>92</v>
      </c>
      <c r="C681" s="9" t="s">
        <v>93</v>
      </c>
      <c r="D681" s="9" t="s">
        <v>94</v>
      </c>
      <c r="E681" s="9" t="s">
        <v>43</v>
      </c>
      <c r="F681" s="9" t="s">
        <v>545</v>
      </c>
      <c r="G681" s="9" t="s">
        <v>546</v>
      </c>
      <c r="H681" s="9" t="s">
        <v>98</v>
      </c>
      <c r="I681" s="10">
        <v>0</v>
      </c>
      <c r="J681" s="10">
        <v>23000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0.60899999999999999</v>
      </c>
      <c r="Q681" s="10">
        <v>10580</v>
      </c>
      <c r="R681" s="10">
        <v>0</v>
      </c>
      <c r="S681" s="10">
        <v>0</v>
      </c>
      <c r="T681" s="10">
        <v>-0.46</v>
      </c>
      <c r="U681" s="10">
        <v>-10580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0</v>
      </c>
      <c r="AB681" s="10">
        <v>0</v>
      </c>
      <c r="AC681" s="10">
        <v>0</v>
      </c>
      <c r="AD681" s="10">
        <v>0</v>
      </c>
      <c r="AE681" s="10">
        <v>0</v>
      </c>
      <c r="AF681" s="10">
        <v>0</v>
      </c>
      <c r="AG681" s="10">
        <v>0</v>
      </c>
      <c r="AH681" s="10">
        <v>0</v>
      </c>
      <c r="AI681" s="10">
        <v>0</v>
      </c>
      <c r="AJ681" s="10">
        <v>0</v>
      </c>
      <c r="AK681" s="10">
        <v>0</v>
      </c>
      <c r="AL681" s="10">
        <v>0</v>
      </c>
      <c r="AM681" s="10">
        <v>0</v>
      </c>
      <c r="AN681" s="10">
        <v>0</v>
      </c>
      <c r="AO681" s="10">
        <v>0</v>
      </c>
      <c r="AP681" s="10">
        <v>0</v>
      </c>
      <c r="AQ681" s="10">
        <v>0</v>
      </c>
      <c r="AR681" s="10">
        <v>0.14899999999999999</v>
      </c>
      <c r="AS681" s="10">
        <v>23000</v>
      </c>
      <c r="AT681" s="10">
        <v>3427</v>
      </c>
      <c r="AU681" s="10">
        <v>3427</v>
      </c>
    </row>
    <row r="682" spans="1:47">
      <c r="A682" s="9">
        <v>680</v>
      </c>
      <c r="B682" s="9" t="s">
        <v>92</v>
      </c>
      <c r="C682" s="9" t="s">
        <v>93</v>
      </c>
      <c r="D682" s="9" t="s">
        <v>94</v>
      </c>
      <c r="E682" s="9" t="s">
        <v>43</v>
      </c>
      <c r="F682" s="9" t="s">
        <v>545</v>
      </c>
      <c r="G682" s="9" t="s">
        <v>546</v>
      </c>
      <c r="H682" s="9" t="s">
        <v>99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2.8620000000000001</v>
      </c>
      <c r="Q682" s="10">
        <v>65826</v>
      </c>
      <c r="R682" s="10">
        <v>0</v>
      </c>
      <c r="S682" s="10">
        <v>0</v>
      </c>
      <c r="T682" s="10">
        <v>-2.8620000000000001</v>
      </c>
      <c r="U682" s="10">
        <v>-65826</v>
      </c>
      <c r="V682" s="10">
        <v>0</v>
      </c>
      <c r="W682" s="10">
        <v>0</v>
      </c>
      <c r="X682" s="10">
        <v>0</v>
      </c>
      <c r="Y682" s="10">
        <v>0</v>
      </c>
      <c r="Z682" s="10">
        <v>0</v>
      </c>
      <c r="AA682" s="10">
        <v>0</v>
      </c>
      <c r="AB682" s="10">
        <v>0</v>
      </c>
      <c r="AC682" s="10">
        <v>0</v>
      </c>
      <c r="AD682" s="10">
        <v>0</v>
      </c>
      <c r="AE682" s="10">
        <v>0</v>
      </c>
      <c r="AF682" s="10">
        <v>0</v>
      </c>
      <c r="AG682" s="10">
        <v>0</v>
      </c>
      <c r="AH682" s="10">
        <v>0</v>
      </c>
      <c r="AI682" s="10">
        <v>0</v>
      </c>
      <c r="AJ682" s="10">
        <v>0</v>
      </c>
      <c r="AK682" s="10">
        <v>0</v>
      </c>
      <c r="AL682" s="10">
        <v>0</v>
      </c>
      <c r="AM682" s="10">
        <v>0</v>
      </c>
      <c r="AN682" s="10">
        <v>0</v>
      </c>
      <c r="AO682" s="10">
        <v>0</v>
      </c>
      <c r="AP682" s="10">
        <v>0</v>
      </c>
      <c r="AQ682" s="10">
        <v>0</v>
      </c>
      <c r="AR682" s="10">
        <v>0</v>
      </c>
      <c r="AS682" s="10">
        <v>23000</v>
      </c>
      <c r="AT682" s="10">
        <v>0</v>
      </c>
      <c r="AU682" s="10">
        <v>0</v>
      </c>
    </row>
    <row r="683" spans="1:47">
      <c r="A683" s="9">
        <v>681</v>
      </c>
      <c r="B683" s="9" t="s">
        <v>275</v>
      </c>
      <c r="C683" s="9" t="s">
        <v>276</v>
      </c>
      <c r="D683" s="9" t="s">
        <v>277</v>
      </c>
      <c r="E683" s="9" t="s">
        <v>43</v>
      </c>
      <c r="F683" s="9" t="s">
        <v>545</v>
      </c>
      <c r="G683" s="9" t="s">
        <v>546</v>
      </c>
      <c r="H683" s="9" t="s">
        <v>278</v>
      </c>
      <c r="I683" s="10">
        <v>0</v>
      </c>
      <c r="J683" s="10">
        <v>3562.5487319137801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5</v>
      </c>
      <c r="Q683" s="10">
        <v>17812.759999999998</v>
      </c>
      <c r="R683" s="10">
        <v>0</v>
      </c>
      <c r="S683" s="10">
        <v>0</v>
      </c>
      <c r="T683" s="10">
        <v>-5</v>
      </c>
      <c r="U683" s="10">
        <v>-17812.740000000002</v>
      </c>
      <c r="V683" s="10">
        <v>0</v>
      </c>
      <c r="W683" s="10">
        <v>0</v>
      </c>
      <c r="X683" s="10">
        <v>0</v>
      </c>
      <c r="Y683" s="10">
        <v>0</v>
      </c>
      <c r="Z683" s="10">
        <v>0</v>
      </c>
      <c r="AA683" s="10">
        <v>0</v>
      </c>
      <c r="AB683" s="10">
        <v>0</v>
      </c>
      <c r="AC683" s="10">
        <v>0</v>
      </c>
      <c r="AD683" s="10">
        <v>0</v>
      </c>
      <c r="AE683" s="10">
        <v>0</v>
      </c>
      <c r="AF683" s="10">
        <v>0</v>
      </c>
      <c r="AG683" s="10">
        <v>0</v>
      </c>
      <c r="AH683" s="10">
        <v>0</v>
      </c>
      <c r="AI683" s="10">
        <v>0</v>
      </c>
      <c r="AJ683" s="10">
        <v>0</v>
      </c>
      <c r="AK683" s="10">
        <v>0</v>
      </c>
      <c r="AL683" s="10">
        <v>0</v>
      </c>
      <c r="AM683" s="10">
        <v>0</v>
      </c>
      <c r="AN683" s="10">
        <v>0</v>
      </c>
      <c r="AO683" s="10">
        <v>0</v>
      </c>
      <c r="AP683" s="10">
        <v>0</v>
      </c>
      <c r="AQ683" s="10">
        <v>0</v>
      </c>
      <c r="AR683" s="10">
        <v>0</v>
      </c>
      <c r="AS683" s="10">
        <v>3562.5487319137801</v>
      </c>
      <c r="AT683" s="10">
        <v>0</v>
      </c>
      <c r="AU683" s="10">
        <v>-0.02</v>
      </c>
    </row>
    <row r="684" spans="1:47">
      <c r="A684" s="9">
        <v>682</v>
      </c>
      <c r="B684" s="9" t="s">
        <v>275</v>
      </c>
      <c r="C684" s="9" t="s">
        <v>276</v>
      </c>
      <c r="D684" s="9" t="s">
        <v>277</v>
      </c>
      <c r="E684" s="9" t="s">
        <v>43</v>
      </c>
      <c r="F684" s="9" t="s">
        <v>545</v>
      </c>
      <c r="G684" s="9" t="s">
        <v>546</v>
      </c>
      <c r="H684" s="9" t="s">
        <v>279</v>
      </c>
      <c r="I684" s="10">
        <v>0</v>
      </c>
      <c r="J684" s="10">
        <v>3126.71692661116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2</v>
      </c>
      <c r="Q684" s="10">
        <v>6436.29</v>
      </c>
      <c r="R684" s="10">
        <v>0</v>
      </c>
      <c r="S684" s="10">
        <v>0</v>
      </c>
      <c r="T684" s="10">
        <v>-4</v>
      </c>
      <c r="U684" s="10">
        <v>-12506.86</v>
      </c>
      <c r="V684" s="10">
        <v>2</v>
      </c>
      <c r="W684" s="10">
        <v>6253.43</v>
      </c>
      <c r="X684" s="10">
        <v>0</v>
      </c>
      <c r="Y684" s="10">
        <v>0</v>
      </c>
      <c r="Z684" s="10">
        <v>0</v>
      </c>
      <c r="AA684" s="10">
        <v>0</v>
      </c>
      <c r="AB684" s="10">
        <v>0</v>
      </c>
      <c r="AC684" s="10">
        <v>0</v>
      </c>
      <c r="AD684" s="10">
        <v>0</v>
      </c>
      <c r="AE684" s="10">
        <v>0</v>
      </c>
      <c r="AF684" s="10">
        <v>0</v>
      </c>
      <c r="AG684" s="10">
        <v>0</v>
      </c>
      <c r="AH684" s="10">
        <v>0</v>
      </c>
      <c r="AI684" s="10">
        <v>0</v>
      </c>
      <c r="AJ684" s="10">
        <v>0</v>
      </c>
      <c r="AK684" s="10">
        <v>0</v>
      </c>
      <c r="AL684" s="10">
        <v>0</v>
      </c>
      <c r="AM684" s="10">
        <v>0</v>
      </c>
      <c r="AN684" s="10">
        <v>0</v>
      </c>
      <c r="AO684" s="10">
        <v>0</v>
      </c>
      <c r="AP684" s="10">
        <v>0</v>
      </c>
      <c r="AQ684" s="10">
        <v>0</v>
      </c>
      <c r="AR684" s="10">
        <v>0</v>
      </c>
      <c r="AS684" s="10">
        <v>3126.71692661116</v>
      </c>
      <c r="AT684" s="10">
        <v>0</v>
      </c>
      <c r="AU684" s="10">
        <v>-182.86</v>
      </c>
    </row>
    <row r="685" spans="1:47">
      <c r="A685" s="9">
        <v>683</v>
      </c>
      <c r="B685" s="9" t="s">
        <v>275</v>
      </c>
      <c r="C685" s="9" t="s">
        <v>276</v>
      </c>
      <c r="D685" s="9" t="s">
        <v>277</v>
      </c>
      <c r="E685" s="9" t="s">
        <v>43</v>
      </c>
      <c r="F685" s="9" t="s">
        <v>545</v>
      </c>
      <c r="G685" s="9" t="s">
        <v>546</v>
      </c>
      <c r="H685" s="9" t="s">
        <v>202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170.01</v>
      </c>
      <c r="Q685" s="10">
        <v>228693.83</v>
      </c>
      <c r="R685" s="10">
        <v>-85.004999999999995</v>
      </c>
      <c r="S685" s="10">
        <v>-228693.83</v>
      </c>
      <c r="T685" s="10">
        <v>-85.004999999999995</v>
      </c>
      <c r="U685" s="10">
        <v>-228693.83</v>
      </c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0</v>
      </c>
      <c r="AD685" s="10">
        <v>0</v>
      </c>
      <c r="AE685" s="10">
        <v>0</v>
      </c>
      <c r="AF685" s="10">
        <v>0</v>
      </c>
      <c r="AG685" s="10">
        <v>0</v>
      </c>
      <c r="AH685" s="10">
        <v>0</v>
      </c>
      <c r="AI685" s="10">
        <v>0</v>
      </c>
      <c r="AJ685" s="10">
        <v>0</v>
      </c>
      <c r="AK685" s="10">
        <v>0</v>
      </c>
      <c r="AL685" s="10">
        <v>0</v>
      </c>
      <c r="AM685" s="10">
        <v>0</v>
      </c>
      <c r="AN685" s="10">
        <v>0</v>
      </c>
      <c r="AO685" s="10">
        <v>0</v>
      </c>
      <c r="AP685" s="10">
        <v>0</v>
      </c>
      <c r="AQ685" s="10">
        <v>0</v>
      </c>
      <c r="AR685" s="10">
        <v>0</v>
      </c>
      <c r="AS685" s="10">
        <v>2690.3574375377998</v>
      </c>
      <c r="AT685" s="10">
        <v>0</v>
      </c>
      <c r="AU685" s="10">
        <v>228693.83</v>
      </c>
    </row>
    <row r="686" spans="1:47">
      <c r="A686" s="9">
        <v>684</v>
      </c>
      <c r="B686" s="9" t="s">
        <v>275</v>
      </c>
      <c r="C686" s="9" t="s">
        <v>276</v>
      </c>
      <c r="D686" s="9" t="s">
        <v>277</v>
      </c>
      <c r="E686" s="9" t="s">
        <v>43</v>
      </c>
      <c r="F686" s="9" t="s">
        <v>545</v>
      </c>
      <c r="G686" s="9" t="s">
        <v>546</v>
      </c>
      <c r="H686" s="9" t="s">
        <v>303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4</v>
      </c>
      <c r="Q686" s="10">
        <v>10280.69</v>
      </c>
      <c r="R686" s="10">
        <v>0</v>
      </c>
      <c r="S686" s="10">
        <v>0</v>
      </c>
      <c r="T686" s="10">
        <v>-4</v>
      </c>
      <c r="U686" s="10">
        <v>-10280.68</v>
      </c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0</v>
      </c>
      <c r="AD686" s="10">
        <v>0</v>
      </c>
      <c r="AE686" s="10">
        <v>0</v>
      </c>
      <c r="AF686" s="10">
        <v>0</v>
      </c>
      <c r="AG686" s="10">
        <v>0</v>
      </c>
      <c r="AH686" s="10">
        <v>0</v>
      </c>
      <c r="AI686" s="10">
        <v>0</v>
      </c>
      <c r="AJ686" s="10">
        <v>0</v>
      </c>
      <c r="AK686" s="10">
        <v>0</v>
      </c>
      <c r="AL686" s="10">
        <v>0</v>
      </c>
      <c r="AM686" s="10">
        <v>0</v>
      </c>
      <c r="AN686" s="10">
        <v>0</v>
      </c>
      <c r="AO686" s="10">
        <v>0</v>
      </c>
      <c r="AP686" s="10">
        <v>0</v>
      </c>
      <c r="AQ686" s="10">
        <v>0</v>
      </c>
      <c r="AR686" s="10">
        <v>0</v>
      </c>
      <c r="AS686" s="10">
        <v>2570.17020478924</v>
      </c>
      <c r="AT686" s="10">
        <v>0</v>
      </c>
      <c r="AU686" s="10">
        <v>-0.01</v>
      </c>
    </row>
    <row r="687" spans="1:47">
      <c r="A687" s="9">
        <v>685</v>
      </c>
      <c r="B687" s="9" t="s">
        <v>275</v>
      </c>
      <c r="C687" s="9" t="s">
        <v>276</v>
      </c>
      <c r="D687" s="9" t="s">
        <v>277</v>
      </c>
      <c r="E687" s="9" t="s">
        <v>43</v>
      </c>
      <c r="F687" s="9" t="s">
        <v>545</v>
      </c>
      <c r="G687" s="9" t="s">
        <v>546</v>
      </c>
      <c r="H687" s="9" t="s">
        <v>344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0</v>
      </c>
      <c r="P687" s="10">
        <v>1</v>
      </c>
      <c r="Q687" s="10">
        <v>0</v>
      </c>
      <c r="R687" s="10">
        <v>0</v>
      </c>
      <c r="S687" s="10">
        <v>0</v>
      </c>
      <c r="T687" s="10">
        <v>-1</v>
      </c>
      <c r="U687" s="10">
        <v>0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0</v>
      </c>
      <c r="AC687" s="10">
        <v>0</v>
      </c>
      <c r="AD687" s="10">
        <v>0</v>
      </c>
      <c r="AE687" s="10">
        <v>0</v>
      </c>
      <c r="AF687" s="10">
        <v>0</v>
      </c>
      <c r="AG687" s="10">
        <v>0</v>
      </c>
      <c r="AH687" s="10">
        <v>0</v>
      </c>
      <c r="AI687" s="10">
        <v>0</v>
      </c>
      <c r="AJ687" s="10">
        <v>0</v>
      </c>
      <c r="AK687" s="10">
        <v>0</v>
      </c>
      <c r="AL687" s="10">
        <v>0</v>
      </c>
      <c r="AM687" s="10">
        <v>0</v>
      </c>
      <c r="AN687" s="10">
        <v>0</v>
      </c>
      <c r="AO687" s="10">
        <v>0</v>
      </c>
      <c r="AP687" s="10">
        <v>0</v>
      </c>
      <c r="AQ687" s="10">
        <v>0</v>
      </c>
      <c r="AR687" s="10">
        <v>0</v>
      </c>
      <c r="AS687" s="10">
        <v>2944.9666370206301</v>
      </c>
      <c r="AT687" s="10">
        <v>0</v>
      </c>
      <c r="AU687" s="10">
        <v>0</v>
      </c>
    </row>
    <row r="688" spans="1:47">
      <c r="A688" s="9">
        <v>686</v>
      </c>
      <c r="B688" s="9" t="s">
        <v>275</v>
      </c>
      <c r="C688" s="9" t="s">
        <v>276</v>
      </c>
      <c r="D688" s="9" t="s">
        <v>277</v>
      </c>
      <c r="E688" s="9" t="s">
        <v>43</v>
      </c>
      <c r="F688" s="9" t="s">
        <v>545</v>
      </c>
      <c r="G688" s="9" t="s">
        <v>546</v>
      </c>
      <c r="H688" s="9" t="s">
        <v>346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0</v>
      </c>
      <c r="P688" s="10">
        <v>7.96</v>
      </c>
      <c r="Q688" s="10">
        <v>0</v>
      </c>
      <c r="R688" s="10">
        <v>0</v>
      </c>
      <c r="S688" s="10">
        <v>0</v>
      </c>
      <c r="T688" s="10">
        <v>-7.96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0">
        <v>0</v>
      </c>
      <c r="AG688" s="10">
        <v>0</v>
      </c>
      <c r="AH688" s="10">
        <v>0</v>
      </c>
      <c r="AI688" s="10">
        <v>0</v>
      </c>
      <c r="AJ688" s="10">
        <v>0</v>
      </c>
      <c r="AK688" s="10">
        <v>0</v>
      </c>
      <c r="AL688" s="10">
        <v>0</v>
      </c>
      <c r="AM688" s="10">
        <v>0</v>
      </c>
      <c r="AN688" s="10">
        <v>0</v>
      </c>
      <c r="AO688" s="10">
        <v>0</v>
      </c>
      <c r="AP688" s="10">
        <v>0</v>
      </c>
      <c r="AQ688" s="10">
        <v>0</v>
      </c>
      <c r="AR688" s="10">
        <v>0</v>
      </c>
      <c r="AS688" s="10">
        <v>2582.4601958339099</v>
      </c>
      <c r="AT688" s="10">
        <v>0</v>
      </c>
      <c r="AU688" s="10">
        <v>0</v>
      </c>
    </row>
    <row r="689" spans="1:47">
      <c r="A689" s="9">
        <v>687</v>
      </c>
      <c r="B689" s="9" t="s">
        <v>275</v>
      </c>
      <c r="C689" s="9" t="s">
        <v>276</v>
      </c>
      <c r="D689" s="9" t="s">
        <v>277</v>
      </c>
      <c r="E689" s="9" t="s">
        <v>43</v>
      </c>
      <c r="F689" s="9" t="s">
        <v>545</v>
      </c>
      <c r="G689" s="9" t="s">
        <v>546</v>
      </c>
      <c r="H689" s="9" t="s">
        <v>352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1.72</v>
      </c>
      <c r="Q689" s="10">
        <v>0</v>
      </c>
      <c r="R689" s="10">
        <v>0</v>
      </c>
      <c r="S689" s="10">
        <v>0</v>
      </c>
      <c r="T689" s="10">
        <v>-1.72</v>
      </c>
      <c r="U689" s="10">
        <v>0</v>
      </c>
      <c r="V689" s="10">
        <v>0</v>
      </c>
      <c r="W689" s="10">
        <v>0</v>
      </c>
      <c r="X689" s="10">
        <v>0</v>
      </c>
      <c r="Y689" s="10">
        <v>0</v>
      </c>
      <c r="Z689" s="10">
        <v>0</v>
      </c>
      <c r="AA689" s="10">
        <v>0</v>
      </c>
      <c r="AB689" s="10">
        <v>0</v>
      </c>
      <c r="AC689" s="10">
        <v>0</v>
      </c>
      <c r="AD689" s="10">
        <v>0</v>
      </c>
      <c r="AE689" s="10">
        <v>0</v>
      </c>
      <c r="AF689" s="10">
        <v>0</v>
      </c>
      <c r="AG689" s="10">
        <v>0</v>
      </c>
      <c r="AH689" s="10">
        <v>0</v>
      </c>
      <c r="AI689" s="10">
        <v>0</v>
      </c>
      <c r="AJ689" s="10">
        <v>0</v>
      </c>
      <c r="AK689" s="10">
        <v>0</v>
      </c>
      <c r="AL689" s="10">
        <v>0</v>
      </c>
      <c r="AM689" s="10">
        <v>0</v>
      </c>
      <c r="AN689" s="10">
        <v>0</v>
      </c>
      <c r="AO689" s="10">
        <v>0</v>
      </c>
      <c r="AP689" s="10">
        <v>0</v>
      </c>
      <c r="AQ689" s="10">
        <v>0</v>
      </c>
      <c r="AR689" s="10">
        <v>0</v>
      </c>
      <c r="AS689" s="10">
        <v>2318.1840313543098</v>
      </c>
      <c r="AT689" s="10">
        <v>0</v>
      </c>
      <c r="AU689" s="10">
        <v>0</v>
      </c>
    </row>
    <row r="690" spans="1:47">
      <c r="A690" s="9">
        <v>688</v>
      </c>
      <c r="B690" s="9" t="s">
        <v>275</v>
      </c>
      <c r="C690" s="9" t="s">
        <v>276</v>
      </c>
      <c r="D690" s="9" t="s">
        <v>277</v>
      </c>
      <c r="E690" s="9" t="s">
        <v>43</v>
      </c>
      <c r="F690" s="9" t="s">
        <v>545</v>
      </c>
      <c r="G690" s="9" t="s">
        <v>546</v>
      </c>
      <c r="H690" s="9" t="s">
        <v>355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0</v>
      </c>
      <c r="P690" s="10">
        <v>1</v>
      </c>
      <c r="Q690" s="10">
        <v>0</v>
      </c>
      <c r="R690" s="10">
        <v>0</v>
      </c>
      <c r="S690" s="10">
        <v>0</v>
      </c>
      <c r="T690" s="10">
        <v>-1</v>
      </c>
      <c r="U690" s="10">
        <v>0</v>
      </c>
      <c r="V690" s="10">
        <v>0</v>
      </c>
      <c r="W690" s="10">
        <v>0</v>
      </c>
      <c r="X690" s="10">
        <v>0</v>
      </c>
      <c r="Y690" s="10">
        <v>0</v>
      </c>
      <c r="Z690" s="10">
        <v>0</v>
      </c>
      <c r="AA690" s="10">
        <v>0</v>
      </c>
      <c r="AB690" s="10">
        <v>0</v>
      </c>
      <c r="AC690" s="10">
        <v>0</v>
      </c>
      <c r="AD690" s="10">
        <v>0</v>
      </c>
      <c r="AE690" s="10">
        <v>0</v>
      </c>
      <c r="AF690" s="10">
        <v>0</v>
      </c>
      <c r="AG690" s="10">
        <v>0</v>
      </c>
      <c r="AH690" s="10">
        <v>0</v>
      </c>
      <c r="AI690" s="10">
        <v>0</v>
      </c>
      <c r="AJ690" s="10">
        <v>0</v>
      </c>
      <c r="AK690" s="10">
        <v>0</v>
      </c>
      <c r="AL690" s="10">
        <v>0</v>
      </c>
      <c r="AM690" s="10">
        <v>0</v>
      </c>
      <c r="AN690" s="10">
        <v>0</v>
      </c>
      <c r="AO690" s="10">
        <v>0</v>
      </c>
      <c r="AP690" s="10">
        <v>0</v>
      </c>
      <c r="AQ690" s="10">
        <v>0</v>
      </c>
      <c r="AR690" s="10">
        <v>0</v>
      </c>
      <c r="AS690" s="10">
        <v>2958.4110887168899</v>
      </c>
      <c r="AT690" s="10">
        <v>0</v>
      </c>
      <c r="AU690" s="10">
        <v>0</v>
      </c>
    </row>
    <row r="691" spans="1:47">
      <c r="A691" s="9">
        <v>689</v>
      </c>
      <c r="B691" s="9" t="s">
        <v>105</v>
      </c>
      <c r="C691" s="9" t="s">
        <v>106</v>
      </c>
      <c r="D691" s="9" t="s">
        <v>107</v>
      </c>
      <c r="E691" s="9" t="s">
        <v>103</v>
      </c>
      <c r="F691" s="9" t="s">
        <v>545</v>
      </c>
      <c r="G691" s="9" t="s">
        <v>546</v>
      </c>
      <c r="H691" s="9" t="s">
        <v>108</v>
      </c>
      <c r="I691" s="10">
        <v>0</v>
      </c>
      <c r="J691" s="10">
        <v>1.4102564099999999</v>
      </c>
      <c r="K691" s="10">
        <v>0</v>
      </c>
      <c r="L691" s="10">
        <v>0</v>
      </c>
      <c r="M691" s="10">
        <v>0</v>
      </c>
      <c r="N691" s="10">
        <v>0</v>
      </c>
      <c r="O691" s="10">
        <v>0</v>
      </c>
      <c r="P691" s="10">
        <v>2000</v>
      </c>
      <c r="Q691" s="10">
        <v>2646.3017599999998</v>
      </c>
      <c r="R691" s="10">
        <v>0</v>
      </c>
      <c r="S691" s="10">
        <v>0</v>
      </c>
      <c r="T691" s="10">
        <v>-2000</v>
      </c>
      <c r="U691" s="10">
        <v>-2820.51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  <c r="AB691" s="10">
        <v>0</v>
      </c>
      <c r="AC691" s="10">
        <v>0</v>
      </c>
      <c r="AD691" s="10">
        <v>0</v>
      </c>
      <c r="AE691" s="10">
        <v>0</v>
      </c>
      <c r="AF691" s="10">
        <v>0</v>
      </c>
      <c r="AG691" s="10">
        <v>0</v>
      </c>
      <c r="AH691" s="10">
        <v>0</v>
      </c>
      <c r="AI691" s="10">
        <v>0</v>
      </c>
      <c r="AJ691" s="10">
        <v>0</v>
      </c>
      <c r="AK691" s="10">
        <v>0</v>
      </c>
      <c r="AL691" s="10">
        <v>0</v>
      </c>
      <c r="AM691" s="10">
        <v>0</v>
      </c>
      <c r="AN691" s="10">
        <v>0</v>
      </c>
      <c r="AO691" s="10">
        <v>0</v>
      </c>
      <c r="AP691" s="10">
        <v>0</v>
      </c>
      <c r="AQ691" s="10">
        <v>0</v>
      </c>
      <c r="AR691" s="10">
        <v>0</v>
      </c>
      <c r="AS691" s="10">
        <v>1.4102564099999999</v>
      </c>
      <c r="AT691" s="10">
        <v>0</v>
      </c>
      <c r="AU691" s="10">
        <v>174.20823999999999</v>
      </c>
    </row>
    <row r="692" spans="1:47">
      <c r="A692" s="9">
        <v>690</v>
      </c>
      <c r="B692" s="9" t="s">
        <v>105</v>
      </c>
      <c r="C692" s="9" t="s">
        <v>106</v>
      </c>
      <c r="D692" s="9" t="s">
        <v>107</v>
      </c>
      <c r="E692" s="9" t="s">
        <v>103</v>
      </c>
      <c r="F692" s="9" t="s">
        <v>545</v>
      </c>
      <c r="G692" s="9" t="s">
        <v>546</v>
      </c>
      <c r="H692" s="9" t="s">
        <v>109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0</v>
      </c>
      <c r="P692" s="10">
        <v>11719</v>
      </c>
      <c r="Q692" s="10">
        <v>4546.0024599999997</v>
      </c>
      <c r="R692" s="10">
        <v>-700</v>
      </c>
      <c r="S692" s="10">
        <v>-987.18</v>
      </c>
      <c r="T692" s="10">
        <v>-11019</v>
      </c>
      <c r="U692" s="10">
        <v>-15539.62</v>
      </c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0</v>
      </c>
      <c r="AD692" s="10">
        <v>0</v>
      </c>
      <c r="AE692" s="10">
        <v>0</v>
      </c>
      <c r="AF692" s="10">
        <v>0</v>
      </c>
      <c r="AG692" s="10">
        <v>0</v>
      </c>
      <c r="AH692" s="10">
        <v>0</v>
      </c>
      <c r="AI692" s="10">
        <v>0</v>
      </c>
      <c r="AJ692" s="10">
        <v>0</v>
      </c>
      <c r="AK692" s="10">
        <v>0</v>
      </c>
      <c r="AL692" s="10">
        <v>0</v>
      </c>
      <c r="AM692" s="10">
        <v>0</v>
      </c>
      <c r="AN692" s="10">
        <v>0</v>
      </c>
      <c r="AO692" s="10">
        <v>0</v>
      </c>
      <c r="AP692" s="10">
        <v>0</v>
      </c>
      <c r="AQ692" s="10">
        <v>0</v>
      </c>
      <c r="AR692" s="10">
        <v>0</v>
      </c>
      <c r="AS692" s="10">
        <v>1.4102564102499999</v>
      </c>
      <c r="AT692" s="10">
        <v>0</v>
      </c>
      <c r="AU692" s="10">
        <v>11980.79754</v>
      </c>
    </row>
    <row r="693" spans="1:47">
      <c r="A693" s="9">
        <v>691</v>
      </c>
      <c r="B693" s="9" t="s">
        <v>105</v>
      </c>
      <c r="C693" s="9" t="s">
        <v>106</v>
      </c>
      <c r="D693" s="9" t="s">
        <v>107</v>
      </c>
      <c r="E693" s="9" t="s">
        <v>103</v>
      </c>
      <c r="F693" s="9" t="s">
        <v>545</v>
      </c>
      <c r="G693" s="9" t="s">
        <v>546</v>
      </c>
      <c r="H693" s="9" t="s">
        <v>99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12477</v>
      </c>
      <c r="Q693" s="10">
        <v>11954.745779999999</v>
      </c>
      <c r="R693" s="10">
        <v>-3815</v>
      </c>
      <c r="S693" s="10">
        <v>-5380.13</v>
      </c>
      <c r="T693" s="10">
        <v>-8226</v>
      </c>
      <c r="U693" s="10">
        <v>-3350.77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0</v>
      </c>
      <c r="AD693" s="10">
        <v>0</v>
      </c>
      <c r="AE693" s="10">
        <v>0</v>
      </c>
      <c r="AF693" s="10">
        <v>0</v>
      </c>
      <c r="AG693" s="10">
        <v>0</v>
      </c>
      <c r="AH693" s="10">
        <v>0</v>
      </c>
      <c r="AI693" s="10">
        <v>0</v>
      </c>
      <c r="AJ693" s="10">
        <v>0</v>
      </c>
      <c r="AK693" s="10">
        <v>0</v>
      </c>
      <c r="AL693" s="10">
        <v>0</v>
      </c>
      <c r="AM693" s="10">
        <v>0</v>
      </c>
      <c r="AN693" s="10">
        <v>0</v>
      </c>
      <c r="AO693" s="10">
        <v>0</v>
      </c>
      <c r="AP693" s="10">
        <v>0</v>
      </c>
      <c r="AQ693" s="10">
        <v>0</v>
      </c>
      <c r="AR693" s="10">
        <v>436</v>
      </c>
      <c r="AS693" s="10">
        <v>1.4102564102499999</v>
      </c>
      <c r="AT693" s="10">
        <v>614.87179486900004</v>
      </c>
      <c r="AU693" s="10">
        <v>-2608.9739851310001</v>
      </c>
    </row>
    <row r="694" spans="1:47">
      <c r="A694" s="9">
        <v>692</v>
      </c>
      <c r="B694" s="9" t="s">
        <v>111</v>
      </c>
      <c r="C694" s="9" t="s">
        <v>112</v>
      </c>
      <c r="D694" s="9" t="s">
        <v>113</v>
      </c>
      <c r="E694" s="9" t="s">
        <v>103</v>
      </c>
      <c r="F694" s="9" t="s">
        <v>545</v>
      </c>
      <c r="G694" s="9" t="s">
        <v>546</v>
      </c>
      <c r="H694" s="9" t="s">
        <v>114</v>
      </c>
      <c r="I694" s="10">
        <v>0</v>
      </c>
      <c r="J694" s="10">
        <v>2.3576646669999999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4300</v>
      </c>
      <c r="Q694" s="10">
        <v>0</v>
      </c>
      <c r="R694" s="10">
        <v>-700</v>
      </c>
      <c r="S694" s="10">
        <v>0</v>
      </c>
      <c r="T694" s="10">
        <v>-2325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0">
        <v>0</v>
      </c>
      <c r="AG694" s="10">
        <v>0</v>
      </c>
      <c r="AH694" s="10">
        <v>0</v>
      </c>
      <c r="AI694" s="10">
        <v>0</v>
      </c>
      <c r="AJ694" s="10">
        <v>0</v>
      </c>
      <c r="AK694" s="10">
        <v>0</v>
      </c>
      <c r="AL694" s="10">
        <v>0</v>
      </c>
      <c r="AM694" s="10">
        <v>0</v>
      </c>
      <c r="AN694" s="10">
        <v>0</v>
      </c>
      <c r="AO694" s="10">
        <v>0</v>
      </c>
      <c r="AP694" s="10">
        <v>0</v>
      </c>
      <c r="AQ694" s="10">
        <v>0</v>
      </c>
      <c r="AR694" s="10">
        <v>1275</v>
      </c>
      <c r="AS694" s="10">
        <v>2.3576646669999999</v>
      </c>
      <c r="AT694" s="10">
        <v>3006.022450425</v>
      </c>
      <c r="AU694" s="10">
        <v>3006.022450425</v>
      </c>
    </row>
    <row r="695" spans="1:47">
      <c r="A695" s="9">
        <v>693</v>
      </c>
      <c r="B695" s="9" t="s">
        <v>115</v>
      </c>
      <c r="C695" s="9" t="s">
        <v>116</v>
      </c>
      <c r="D695" s="9" t="s">
        <v>117</v>
      </c>
      <c r="E695" s="9" t="s">
        <v>103</v>
      </c>
      <c r="F695" s="9" t="s">
        <v>545</v>
      </c>
      <c r="G695" s="9" t="s">
        <v>546</v>
      </c>
      <c r="H695" s="9" t="s">
        <v>118</v>
      </c>
      <c r="I695" s="10">
        <v>0</v>
      </c>
      <c r="J695" s="10">
        <v>1.396284689</v>
      </c>
      <c r="K695" s="10">
        <v>0</v>
      </c>
      <c r="L695" s="10">
        <v>0</v>
      </c>
      <c r="M695" s="10">
        <v>0</v>
      </c>
      <c r="N695" s="10">
        <v>0</v>
      </c>
      <c r="O695" s="10">
        <v>0</v>
      </c>
      <c r="P695" s="10">
        <v>2400</v>
      </c>
      <c r="Q695" s="10">
        <v>0</v>
      </c>
      <c r="R695" s="10">
        <v>0</v>
      </c>
      <c r="S695" s="10">
        <v>0</v>
      </c>
      <c r="T695" s="10">
        <v>-2040</v>
      </c>
      <c r="U695" s="10">
        <v>0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0</v>
      </c>
      <c r="AB695" s="10">
        <v>0</v>
      </c>
      <c r="AC695" s="10">
        <v>0</v>
      </c>
      <c r="AD695" s="10">
        <v>0</v>
      </c>
      <c r="AE695" s="10">
        <v>0</v>
      </c>
      <c r="AF695" s="10">
        <v>0</v>
      </c>
      <c r="AG695" s="10">
        <v>0</v>
      </c>
      <c r="AH695" s="10">
        <v>0</v>
      </c>
      <c r="AI695" s="10">
        <v>0</v>
      </c>
      <c r="AJ695" s="10">
        <v>0</v>
      </c>
      <c r="AK695" s="10">
        <v>0</v>
      </c>
      <c r="AL695" s="10">
        <v>0</v>
      </c>
      <c r="AM695" s="10">
        <v>0</v>
      </c>
      <c r="AN695" s="10">
        <v>0</v>
      </c>
      <c r="AO695" s="10">
        <v>0</v>
      </c>
      <c r="AP695" s="10">
        <v>0</v>
      </c>
      <c r="AQ695" s="10">
        <v>0</v>
      </c>
      <c r="AR695" s="10">
        <v>360</v>
      </c>
      <c r="AS695" s="10">
        <v>1.396284689</v>
      </c>
      <c r="AT695" s="10">
        <v>502.66248804000003</v>
      </c>
      <c r="AU695" s="10">
        <v>502.66248804000003</v>
      </c>
    </row>
    <row r="696" spans="1:47">
      <c r="A696" s="9">
        <v>694</v>
      </c>
      <c r="B696" s="9" t="s">
        <v>119</v>
      </c>
      <c r="C696" s="9" t="s">
        <v>120</v>
      </c>
      <c r="D696" s="9" t="s">
        <v>121</v>
      </c>
      <c r="E696" s="9" t="s">
        <v>103</v>
      </c>
      <c r="F696" s="9" t="s">
        <v>545</v>
      </c>
      <c r="G696" s="9" t="s">
        <v>546</v>
      </c>
      <c r="H696" s="9" t="s">
        <v>122</v>
      </c>
      <c r="I696" s="10">
        <v>0</v>
      </c>
      <c r="J696" s="10">
        <v>1.59</v>
      </c>
      <c r="K696" s="10">
        <v>0</v>
      </c>
      <c r="L696" s="10">
        <v>0</v>
      </c>
      <c r="M696" s="10">
        <v>0</v>
      </c>
      <c r="N696" s="10">
        <v>0</v>
      </c>
      <c r="O696" s="10">
        <v>0</v>
      </c>
      <c r="P696" s="10">
        <v>23085</v>
      </c>
      <c r="Q696" s="10">
        <v>36707.609170000003</v>
      </c>
      <c r="R696" s="10">
        <v>0</v>
      </c>
      <c r="S696" s="10">
        <v>0</v>
      </c>
      <c r="T696" s="10">
        <v>-23085</v>
      </c>
      <c r="U696" s="10">
        <v>-36705.15</v>
      </c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D696" s="10">
        <v>0</v>
      </c>
      <c r="AE696" s="10">
        <v>0</v>
      </c>
      <c r="AF696" s="10">
        <v>0</v>
      </c>
      <c r="AG696" s="10">
        <v>0</v>
      </c>
      <c r="AH696" s="10">
        <v>0</v>
      </c>
      <c r="AI696" s="10">
        <v>0</v>
      </c>
      <c r="AJ696" s="10">
        <v>0</v>
      </c>
      <c r="AK696" s="10">
        <v>0</v>
      </c>
      <c r="AL696" s="10">
        <v>0</v>
      </c>
      <c r="AM696" s="10">
        <v>0</v>
      </c>
      <c r="AN696" s="10">
        <v>0</v>
      </c>
      <c r="AO696" s="10">
        <v>0</v>
      </c>
      <c r="AP696" s="10">
        <v>0</v>
      </c>
      <c r="AQ696" s="10">
        <v>0</v>
      </c>
      <c r="AR696" s="10">
        <v>0</v>
      </c>
      <c r="AS696" s="10">
        <v>1.59</v>
      </c>
      <c r="AT696" s="10">
        <v>0</v>
      </c>
      <c r="AU696" s="10">
        <v>-2.4591699999999999</v>
      </c>
    </row>
    <row r="697" spans="1:47">
      <c r="A697" s="9">
        <v>695</v>
      </c>
      <c r="B697" s="9" t="s">
        <v>119</v>
      </c>
      <c r="C697" s="9" t="s">
        <v>120</v>
      </c>
      <c r="D697" s="9" t="s">
        <v>121</v>
      </c>
      <c r="E697" s="9" t="s">
        <v>103</v>
      </c>
      <c r="F697" s="9" t="s">
        <v>545</v>
      </c>
      <c r="G697" s="9" t="s">
        <v>546</v>
      </c>
      <c r="H697" s="9" t="s">
        <v>123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55417</v>
      </c>
      <c r="Q697" s="10">
        <v>85171.53</v>
      </c>
      <c r="R697" s="10">
        <v>-2225</v>
      </c>
      <c r="S697" s="10">
        <v>-3537.75</v>
      </c>
      <c r="T697" s="10">
        <v>-53192</v>
      </c>
      <c r="U697" s="10">
        <v>-79065.95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0">
        <v>0</v>
      </c>
      <c r="AE697" s="10">
        <v>0</v>
      </c>
      <c r="AF697" s="10">
        <v>0</v>
      </c>
      <c r="AG697" s="10">
        <v>0</v>
      </c>
      <c r="AH697" s="10">
        <v>0</v>
      </c>
      <c r="AI697" s="10">
        <v>0</v>
      </c>
      <c r="AJ697" s="10">
        <v>0</v>
      </c>
      <c r="AK697" s="10">
        <v>0</v>
      </c>
      <c r="AL697" s="10">
        <v>0</v>
      </c>
      <c r="AM697" s="10">
        <v>0</v>
      </c>
      <c r="AN697" s="10">
        <v>0</v>
      </c>
      <c r="AO697" s="10">
        <v>0</v>
      </c>
      <c r="AP697" s="10">
        <v>0</v>
      </c>
      <c r="AQ697" s="10">
        <v>0</v>
      </c>
      <c r="AR697" s="10">
        <v>0</v>
      </c>
      <c r="AS697" s="10">
        <v>1.59</v>
      </c>
      <c r="AT697" s="10">
        <v>0</v>
      </c>
      <c r="AU697" s="10">
        <v>-2567.83</v>
      </c>
    </row>
    <row r="698" spans="1:47">
      <c r="A698" s="9">
        <v>696</v>
      </c>
      <c r="B698" s="9" t="s">
        <v>119</v>
      </c>
      <c r="C698" s="9" t="s">
        <v>120</v>
      </c>
      <c r="D698" s="9" t="s">
        <v>121</v>
      </c>
      <c r="E698" s="9" t="s">
        <v>103</v>
      </c>
      <c r="F698" s="9" t="s">
        <v>545</v>
      </c>
      <c r="G698" s="9" t="s">
        <v>546</v>
      </c>
      <c r="H698" s="9" t="s">
        <v>124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18333</v>
      </c>
      <c r="Q698" s="10">
        <v>0</v>
      </c>
      <c r="R698" s="10">
        <v>0</v>
      </c>
      <c r="S698" s="10">
        <v>0</v>
      </c>
      <c r="T698" s="10">
        <v>-15563</v>
      </c>
      <c r="U698" s="10">
        <v>0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D698" s="10">
        <v>0</v>
      </c>
      <c r="AE698" s="10">
        <v>0</v>
      </c>
      <c r="AF698" s="10">
        <v>0</v>
      </c>
      <c r="AG698" s="10">
        <v>0</v>
      </c>
      <c r="AH698" s="10">
        <v>0</v>
      </c>
      <c r="AI698" s="10">
        <v>0</v>
      </c>
      <c r="AJ698" s="10">
        <v>0</v>
      </c>
      <c r="AK698" s="10">
        <v>0</v>
      </c>
      <c r="AL698" s="10">
        <v>0</v>
      </c>
      <c r="AM698" s="10">
        <v>0</v>
      </c>
      <c r="AN698" s="10">
        <v>0</v>
      </c>
      <c r="AO698" s="10">
        <v>0</v>
      </c>
      <c r="AP698" s="10">
        <v>0</v>
      </c>
      <c r="AQ698" s="10">
        <v>0</v>
      </c>
      <c r="AR698" s="10">
        <v>2770</v>
      </c>
      <c r="AS698" s="10">
        <v>1.59</v>
      </c>
      <c r="AT698" s="10">
        <v>4404.3</v>
      </c>
      <c r="AU698" s="10">
        <v>4404.3</v>
      </c>
    </row>
    <row r="699" spans="1:47">
      <c r="A699" s="9">
        <v>697</v>
      </c>
      <c r="B699" s="9" t="s">
        <v>119</v>
      </c>
      <c r="C699" s="9" t="s">
        <v>120</v>
      </c>
      <c r="D699" s="9" t="s">
        <v>121</v>
      </c>
      <c r="E699" s="9" t="s">
        <v>103</v>
      </c>
      <c r="F699" s="9" t="s">
        <v>545</v>
      </c>
      <c r="G699" s="9" t="s">
        <v>546</v>
      </c>
      <c r="H699" s="9" t="s">
        <v>126</v>
      </c>
      <c r="I699" s="10">
        <v>0</v>
      </c>
      <c r="J699" s="10">
        <v>1.5932867820000001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10615</v>
      </c>
      <c r="Q699" s="10">
        <v>16910.28083</v>
      </c>
      <c r="R699" s="10">
        <v>0</v>
      </c>
      <c r="S699" s="10">
        <v>0</v>
      </c>
      <c r="T699" s="10">
        <v>-11615</v>
      </c>
      <c r="U699" s="10">
        <v>-18506.03</v>
      </c>
      <c r="V699" s="10">
        <v>1000</v>
      </c>
      <c r="W699" s="10">
        <v>1593.29</v>
      </c>
      <c r="X699" s="10">
        <v>0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D699" s="10">
        <v>0</v>
      </c>
      <c r="AE699" s="10">
        <v>0</v>
      </c>
      <c r="AF699" s="10">
        <v>0</v>
      </c>
      <c r="AG699" s="10">
        <v>0</v>
      </c>
      <c r="AH699" s="10">
        <v>0</v>
      </c>
      <c r="AI699" s="10">
        <v>0</v>
      </c>
      <c r="AJ699" s="10">
        <v>0</v>
      </c>
      <c r="AK699" s="10">
        <v>0</v>
      </c>
      <c r="AL699" s="10">
        <v>0</v>
      </c>
      <c r="AM699" s="10">
        <v>0</v>
      </c>
      <c r="AN699" s="10">
        <v>0</v>
      </c>
      <c r="AO699" s="10">
        <v>0</v>
      </c>
      <c r="AP699" s="10">
        <v>0</v>
      </c>
      <c r="AQ699" s="10">
        <v>0</v>
      </c>
      <c r="AR699" s="10">
        <v>0</v>
      </c>
      <c r="AS699" s="10">
        <v>1.5932867820000001</v>
      </c>
      <c r="AT699" s="10">
        <v>0</v>
      </c>
      <c r="AU699" s="10">
        <v>2.4591699999999999</v>
      </c>
    </row>
    <row r="700" spans="1:47">
      <c r="A700" s="9">
        <v>698</v>
      </c>
      <c r="B700" s="9" t="s">
        <v>127</v>
      </c>
      <c r="C700" s="9" t="s">
        <v>131</v>
      </c>
      <c r="D700" s="9" t="s">
        <v>132</v>
      </c>
      <c r="E700" s="9" t="s">
        <v>103</v>
      </c>
      <c r="F700" s="9" t="s">
        <v>545</v>
      </c>
      <c r="G700" s="9" t="s">
        <v>546</v>
      </c>
      <c r="H700" s="9" t="s">
        <v>133</v>
      </c>
      <c r="I700" s="10">
        <v>0</v>
      </c>
      <c r="J700" s="10">
        <v>1.6083498620000001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1800</v>
      </c>
      <c r="Q700" s="10">
        <v>3307.48</v>
      </c>
      <c r="R700" s="10">
        <v>0</v>
      </c>
      <c r="S700" s="10">
        <v>0</v>
      </c>
      <c r="T700" s="10">
        <v>-1800</v>
      </c>
      <c r="U700" s="10">
        <v>-2895.04</v>
      </c>
      <c r="V700" s="10">
        <v>900</v>
      </c>
      <c r="W700" s="10">
        <v>1447.52</v>
      </c>
      <c r="X700" s="10">
        <v>0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D700" s="10">
        <v>0</v>
      </c>
      <c r="AE700" s="10">
        <v>0</v>
      </c>
      <c r="AF700" s="10">
        <v>0</v>
      </c>
      <c r="AG700" s="10">
        <v>0</v>
      </c>
      <c r="AH700" s="10">
        <v>0</v>
      </c>
      <c r="AI700" s="10">
        <v>0</v>
      </c>
      <c r="AJ700" s="10">
        <v>0</v>
      </c>
      <c r="AK700" s="10">
        <v>0</v>
      </c>
      <c r="AL700" s="10">
        <v>0</v>
      </c>
      <c r="AM700" s="10">
        <v>0</v>
      </c>
      <c r="AN700" s="10">
        <v>0</v>
      </c>
      <c r="AO700" s="10">
        <v>0</v>
      </c>
      <c r="AP700" s="10">
        <v>0</v>
      </c>
      <c r="AQ700" s="10">
        <v>0</v>
      </c>
      <c r="AR700" s="10">
        <v>900</v>
      </c>
      <c r="AS700" s="10">
        <v>1.6083498620000001</v>
      </c>
      <c r="AT700" s="10">
        <v>1447.5148758</v>
      </c>
      <c r="AU700" s="10">
        <v>-412.44512420000001</v>
      </c>
    </row>
    <row r="701" spans="1:47">
      <c r="A701" s="9">
        <v>699</v>
      </c>
      <c r="B701" s="9" t="s">
        <v>151</v>
      </c>
      <c r="C701" s="9" t="s">
        <v>152</v>
      </c>
      <c r="D701" s="9" t="s">
        <v>153</v>
      </c>
      <c r="E701" s="9" t="s">
        <v>149</v>
      </c>
      <c r="F701" s="9" t="s">
        <v>545</v>
      </c>
      <c r="G701" s="9" t="s">
        <v>546</v>
      </c>
      <c r="H701" s="9" t="s">
        <v>154</v>
      </c>
      <c r="I701" s="10">
        <v>0</v>
      </c>
      <c r="J701" s="10">
        <v>2.6943187E-2</v>
      </c>
      <c r="K701" s="10">
        <v>0</v>
      </c>
      <c r="L701" s="10">
        <v>0</v>
      </c>
      <c r="M701" s="10">
        <v>0</v>
      </c>
      <c r="N701" s="10">
        <v>0</v>
      </c>
      <c r="O701" s="10">
        <v>0</v>
      </c>
      <c r="P701" s="10">
        <v>26200</v>
      </c>
      <c r="Q701" s="10">
        <v>659.84</v>
      </c>
      <c r="R701" s="10">
        <v>-700</v>
      </c>
      <c r="S701" s="10">
        <v>-18.86</v>
      </c>
      <c r="T701" s="10">
        <v>-22095</v>
      </c>
      <c r="U701" s="10">
        <v>-437.7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0">
        <v>0</v>
      </c>
      <c r="AE701" s="10">
        <v>0</v>
      </c>
      <c r="AF701" s="10">
        <v>0</v>
      </c>
      <c r="AG701" s="10">
        <v>0</v>
      </c>
      <c r="AH701" s="10">
        <v>0</v>
      </c>
      <c r="AI701" s="10">
        <v>0</v>
      </c>
      <c r="AJ701" s="10">
        <v>0</v>
      </c>
      <c r="AK701" s="10">
        <v>0</v>
      </c>
      <c r="AL701" s="10">
        <v>0</v>
      </c>
      <c r="AM701" s="10">
        <v>0</v>
      </c>
      <c r="AN701" s="10">
        <v>0</v>
      </c>
      <c r="AO701" s="10">
        <v>0</v>
      </c>
      <c r="AP701" s="10">
        <v>0</v>
      </c>
      <c r="AQ701" s="10">
        <v>0</v>
      </c>
      <c r="AR701" s="10">
        <v>3405</v>
      </c>
      <c r="AS701" s="10">
        <v>2.6943187E-2</v>
      </c>
      <c r="AT701" s="10">
        <v>91.741551735000002</v>
      </c>
      <c r="AU701" s="10">
        <v>-111.538448265</v>
      </c>
    </row>
    <row r="702" spans="1:47">
      <c r="A702" s="9">
        <v>700</v>
      </c>
      <c r="B702" s="9" t="s">
        <v>155</v>
      </c>
      <c r="C702" s="9" t="s">
        <v>156</v>
      </c>
      <c r="D702" s="9" t="s">
        <v>157</v>
      </c>
      <c r="E702" s="9" t="s">
        <v>149</v>
      </c>
      <c r="F702" s="9" t="s">
        <v>545</v>
      </c>
      <c r="G702" s="9" t="s">
        <v>546</v>
      </c>
      <c r="H702" s="9" t="s">
        <v>158</v>
      </c>
      <c r="I702" s="10">
        <v>0</v>
      </c>
      <c r="J702" s="10">
        <v>9.4017582000000002E-2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4000</v>
      </c>
      <c r="Q702" s="10">
        <v>235.04</v>
      </c>
      <c r="R702" s="10">
        <v>0</v>
      </c>
      <c r="S702" s="10">
        <v>0</v>
      </c>
      <c r="T702" s="10">
        <v>-4000</v>
      </c>
      <c r="U702" s="10">
        <v>0</v>
      </c>
      <c r="V702" s="10">
        <v>0</v>
      </c>
      <c r="W702" s="10">
        <v>0</v>
      </c>
      <c r="X702" s="10">
        <v>0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D702" s="10">
        <v>0</v>
      </c>
      <c r="AE702" s="10">
        <v>0</v>
      </c>
      <c r="AF702" s="10">
        <v>0</v>
      </c>
      <c r="AG702" s="10">
        <v>0</v>
      </c>
      <c r="AH702" s="10">
        <v>0</v>
      </c>
      <c r="AI702" s="10">
        <v>0</v>
      </c>
      <c r="AJ702" s="10">
        <v>0</v>
      </c>
      <c r="AK702" s="10">
        <v>0</v>
      </c>
      <c r="AL702" s="10">
        <v>0</v>
      </c>
      <c r="AM702" s="10">
        <v>0</v>
      </c>
      <c r="AN702" s="10">
        <v>0</v>
      </c>
      <c r="AO702" s="10">
        <v>0</v>
      </c>
      <c r="AP702" s="10">
        <v>0</v>
      </c>
      <c r="AQ702" s="10">
        <v>0</v>
      </c>
      <c r="AR702" s="10">
        <v>0</v>
      </c>
      <c r="AS702" s="10">
        <v>9.4017582000000002E-2</v>
      </c>
      <c r="AT702" s="10">
        <v>0</v>
      </c>
      <c r="AU702" s="10">
        <v>-235.04</v>
      </c>
    </row>
    <row r="703" spans="1:47">
      <c r="A703" s="9">
        <v>701</v>
      </c>
      <c r="B703" s="9" t="s">
        <v>163</v>
      </c>
      <c r="C703" s="9" t="s">
        <v>164</v>
      </c>
      <c r="D703" s="9" t="s">
        <v>165</v>
      </c>
      <c r="E703" s="9" t="s">
        <v>149</v>
      </c>
      <c r="F703" s="9" t="s">
        <v>545</v>
      </c>
      <c r="G703" s="9" t="s">
        <v>546</v>
      </c>
      <c r="H703" s="9" t="s">
        <v>166</v>
      </c>
      <c r="I703" s="10">
        <v>0</v>
      </c>
      <c r="J703" s="10">
        <v>2.6880246999999999E-2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4500</v>
      </c>
      <c r="Q703" s="10">
        <v>0</v>
      </c>
      <c r="R703" s="10">
        <v>0</v>
      </c>
      <c r="S703" s="10">
        <v>0</v>
      </c>
      <c r="T703" s="10">
        <v>-2040</v>
      </c>
      <c r="U703" s="10">
        <v>0</v>
      </c>
      <c r="V703" s="10">
        <v>0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D703" s="10">
        <v>0</v>
      </c>
      <c r="AE703" s="10">
        <v>0</v>
      </c>
      <c r="AF703" s="10">
        <v>0</v>
      </c>
      <c r="AG703" s="10">
        <v>0</v>
      </c>
      <c r="AH703" s="10">
        <v>0</v>
      </c>
      <c r="AI703" s="10">
        <v>0</v>
      </c>
      <c r="AJ703" s="10">
        <v>0</v>
      </c>
      <c r="AK703" s="10">
        <v>0</v>
      </c>
      <c r="AL703" s="10">
        <v>0</v>
      </c>
      <c r="AM703" s="10">
        <v>0</v>
      </c>
      <c r="AN703" s="10">
        <v>0</v>
      </c>
      <c r="AO703" s="10">
        <v>0</v>
      </c>
      <c r="AP703" s="10">
        <v>0</v>
      </c>
      <c r="AQ703" s="10">
        <v>0</v>
      </c>
      <c r="AR703" s="10">
        <v>2460</v>
      </c>
      <c r="AS703" s="10">
        <v>2.6880246999999999E-2</v>
      </c>
      <c r="AT703" s="10">
        <v>66.125407620000004</v>
      </c>
      <c r="AU703" s="10">
        <v>66.125407620000004</v>
      </c>
    </row>
    <row r="704" spans="1:47">
      <c r="A704" s="9">
        <v>702</v>
      </c>
      <c r="B704" s="9" t="s">
        <v>167</v>
      </c>
      <c r="C704" s="9" t="s">
        <v>168</v>
      </c>
      <c r="D704" s="9" t="s">
        <v>169</v>
      </c>
      <c r="E704" s="9" t="s">
        <v>149</v>
      </c>
      <c r="F704" s="9" t="s">
        <v>545</v>
      </c>
      <c r="G704" s="9" t="s">
        <v>546</v>
      </c>
      <c r="H704" s="9" t="s">
        <v>170</v>
      </c>
      <c r="I704" s="10">
        <v>0</v>
      </c>
      <c r="J704" s="10">
        <v>3.1834875999999998E-2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60500</v>
      </c>
      <c r="Q704" s="10">
        <v>1943.45424</v>
      </c>
      <c r="R704" s="10">
        <v>0</v>
      </c>
      <c r="S704" s="10">
        <v>0</v>
      </c>
      <c r="T704" s="10">
        <v>-60500</v>
      </c>
      <c r="U704" s="10">
        <v>-1894.43</v>
      </c>
      <c r="V704" s="10">
        <v>0</v>
      </c>
      <c r="W704" s="10">
        <v>0</v>
      </c>
      <c r="X704" s="10">
        <v>0</v>
      </c>
      <c r="Y704" s="10">
        <v>0</v>
      </c>
      <c r="Z704" s="10">
        <v>0</v>
      </c>
      <c r="AA704" s="10">
        <v>0</v>
      </c>
      <c r="AB704" s="10">
        <v>0</v>
      </c>
      <c r="AC704" s="10">
        <v>0</v>
      </c>
      <c r="AD704" s="10">
        <v>0</v>
      </c>
      <c r="AE704" s="10">
        <v>0</v>
      </c>
      <c r="AF704" s="10">
        <v>0</v>
      </c>
      <c r="AG704" s="10">
        <v>0</v>
      </c>
      <c r="AH704" s="10">
        <v>0</v>
      </c>
      <c r="AI704" s="10">
        <v>0</v>
      </c>
      <c r="AJ704" s="10">
        <v>0</v>
      </c>
      <c r="AK704" s="10">
        <v>0</v>
      </c>
      <c r="AL704" s="10">
        <v>0</v>
      </c>
      <c r="AM704" s="10">
        <v>0</v>
      </c>
      <c r="AN704" s="10">
        <v>0</v>
      </c>
      <c r="AO704" s="10">
        <v>0</v>
      </c>
      <c r="AP704" s="10">
        <v>0</v>
      </c>
      <c r="AQ704" s="10">
        <v>0</v>
      </c>
      <c r="AR704" s="10">
        <v>0</v>
      </c>
      <c r="AS704" s="10">
        <v>3.1834875999999998E-2</v>
      </c>
      <c r="AT704" s="10">
        <v>0</v>
      </c>
      <c r="AU704" s="10">
        <v>-49.024239999999999</v>
      </c>
    </row>
    <row r="705" spans="1:47">
      <c r="A705" s="9">
        <v>703</v>
      </c>
      <c r="B705" s="9" t="s">
        <v>167</v>
      </c>
      <c r="C705" s="9" t="s">
        <v>168</v>
      </c>
      <c r="D705" s="9" t="s">
        <v>169</v>
      </c>
      <c r="E705" s="9" t="s">
        <v>149</v>
      </c>
      <c r="F705" s="9" t="s">
        <v>545</v>
      </c>
      <c r="G705" s="9" t="s">
        <v>546</v>
      </c>
      <c r="H705" s="9" t="s">
        <v>171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68750</v>
      </c>
      <c r="Q705" s="10">
        <v>1172.95912</v>
      </c>
      <c r="R705" s="10">
        <v>0</v>
      </c>
      <c r="S705" s="10">
        <v>0</v>
      </c>
      <c r="T705" s="10">
        <v>-20973</v>
      </c>
      <c r="U705" s="10">
        <v>0</v>
      </c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D705" s="10">
        <v>0</v>
      </c>
      <c r="AE705" s="10">
        <v>0</v>
      </c>
      <c r="AF705" s="10">
        <v>0</v>
      </c>
      <c r="AG705" s="10">
        <v>0</v>
      </c>
      <c r="AH705" s="10">
        <v>0</v>
      </c>
      <c r="AI705" s="10">
        <v>0</v>
      </c>
      <c r="AJ705" s="10">
        <v>0</v>
      </c>
      <c r="AK705" s="10">
        <v>0</v>
      </c>
      <c r="AL705" s="10">
        <v>0</v>
      </c>
      <c r="AM705" s="10">
        <v>0</v>
      </c>
      <c r="AN705" s="10">
        <v>0</v>
      </c>
      <c r="AO705" s="10">
        <v>0</v>
      </c>
      <c r="AP705" s="10">
        <v>0</v>
      </c>
      <c r="AQ705" s="10">
        <v>0</v>
      </c>
      <c r="AR705" s="10">
        <v>47777</v>
      </c>
      <c r="AS705" s="10">
        <v>3.2000000000000001E-2</v>
      </c>
      <c r="AT705" s="10">
        <v>1528.864</v>
      </c>
      <c r="AU705" s="10">
        <v>355.90487999999999</v>
      </c>
    </row>
    <row r="706" spans="1:47">
      <c r="A706" s="9">
        <v>704</v>
      </c>
      <c r="B706" s="9" t="s">
        <v>167</v>
      </c>
      <c r="C706" s="9" t="s">
        <v>168</v>
      </c>
      <c r="D706" s="9" t="s">
        <v>169</v>
      </c>
      <c r="E706" s="9" t="s">
        <v>149</v>
      </c>
      <c r="F706" s="9" t="s">
        <v>545</v>
      </c>
      <c r="G706" s="9" t="s">
        <v>546</v>
      </c>
      <c r="H706" s="9" t="s">
        <v>172</v>
      </c>
      <c r="I706" s="10">
        <v>0</v>
      </c>
      <c r="J706" s="10">
        <v>3.1942647999999997E-2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26145</v>
      </c>
      <c r="Q706" s="10">
        <v>837.50663999999995</v>
      </c>
      <c r="R706" s="10">
        <v>-2225</v>
      </c>
      <c r="S706" s="10">
        <v>-71.069999999999993</v>
      </c>
      <c r="T706" s="10">
        <v>-24920</v>
      </c>
      <c r="U706" s="10">
        <v>-796.01</v>
      </c>
      <c r="V706" s="10">
        <v>1000</v>
      </c>
      <c r="W706" s="10">
        <v>31.94</v>
      </c>
      <c r="X706" s="10">
        <v>0</v>
      </c>
      <c r="Y706" s="10">
        <v>0</v>
      </c>
      <c r="Z706" s="10">
        <v>0</v>
      </c>
      <c r="AA706" s="10">
        <v>0</v>
      </c>
      <c r="AB706" s="10">
        <v>0</v>
      </c>
      <c r="AC706" s="10">
        <v>0</v>
      </c>
      <c r="AD706" s="10">
        <v>0</v>
      </c>
      <c r="AE706" s="10">
        <v>0</v>
      </c>
      <c r="AF706" s="10">
        <v>0</v>
      </c>
      <c r="AG706" s="10">
        <v>0</v>
      </c>
      <c r="AH706" s="10">
        <v>0</v>
      </c>
      <c r="AI706" s="10">
        <v>0</v>
      </c>
      <c r="AJ706" s="10">
        <v>0</v>
      </c>
      <c r="AK706" s="10">
        <v>0</v>
      </c>
      <c r="AL706" s="10">
        <v>0</v>
      </c>
      <c r="AM706" s="10">
        <v>0</v>
      </c>
      <c r="AN706" s="10">
        <v>0</v>
      </c>
      <c r="AO706" s="10">
        <v>0</v>
      </c>
      <c r="AP706" s="10">
        <v>0</v>
      </c>
      <c r="AQ706" s="10">
        <v>0</v>
      </c>
      <c r="AR706" s="10">
        <v>0</v>
      </c>
      <c r="AS706" s="10">
        <v>3.1942647999999997E-2</v>
      </c>
      <c r="AT706" s="10">
        <v>0</v>
      </c>
      <c r="AU706" s="10">
        <v>-2.3666399999999999</v>
      </c>
    </row>
    <row r="707" spans="1:47">
      <c r="A707" s="9">
        <v>705</v>
      </c>
      <c r="B707" s="9" t="s">
        <v>173</v>
      </c>
      <c r="C707" s="9" t="s">
        <v>177</v>
      </c>
      <c r="D707" s="9" t="s">
        <v>178</v>
      </c>
      <c r="E707" s="9" t="s">
        <v>149</v>
      </c>
      <c r="F707" s="9" t="s">
        <v>545</v>
      </c>
      <c r="G707" s="9" t="s">
        <v>546</v>
      </c>
      <c r="H707" s="9" t="s">
        <v>179</v>
      </c>
      <c r="I707" s="10">
        <v>0</v>
      </c>
      <c r="J707" s="10">
        <v>3.1160021999999999E-2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1800</v>
      </c>
      <c r="Q707" s="10">
        <v>56.08</v>
      </c>
      <c r="R707" s="10">
        <v>0</v>
      </c>
      <c r="S707" s="10">
        <v>0</v>
      </c>
      <c r="T707" s="10">
        <v>-1800</v>
      </c>
      <c r="U707" s="10">
        <v>-56.08</v>
      </c>
      <c r="V707" s="10">
        <v>900</v>
      </c>
      <c r="W707" s="10">
        <v>28.04</v>
      </c>
      <c r="X707" s="10">
        <v>0</v>
      </c>
      <c r="Y707" s="10">
        <v>0</v>
      </c>
      <c r="Z707" s="10">
        <v>0</v>
      </c>
      <c r="AA707" s="10">
        <v>0</v>
      </c>
      <c r="AB707" s="10">
        <v>0</v>
      </c>
      <c r="AC707" s="10">
        <v>0</v>
      </c>
      <c r="AD707" s="10">
        <v>0</v>
      </c>
      <c r="AE707" s="10">
        <v>0</v>
      </c>
      <c r="AF707" s="10">
        <v>0</v>
      </c>
      <c r="AG707" s="10">
        <v>0</v>
      </c>
      <c r="AH707" s="10">
        <v>0</v>
      </c>
      <c r="AI707" s="10">
        <v>0</v>
      </c>
      <c r="AJ707" s="10">
        <v>0</v>
      </c>
      <c r="AK707" s="10">
        <v>0</v>
      </c>
      <c r="AL707" s="10">
        <v>0</v>
      </c>
      <c r="AM707" s="10">
        <v>0</v>
      </c>
      <c r="AN707" s="10">
        <v>0</v>
      </c>
      <c r="AO707" s="10">
        <v>0</v>
      </c>
      <c r="AP707" s="10">
        <v>0</v>
      </c>
      <c r="AQ707" s="10">
        <v>0</v>
      </c>
      <c r="AR707" s="10">
        <v>900</v>
      </c>
      <c r="AS707" s="10">
        <v>3.1160021999999999E-2</v>
      </c>
      <c r="AT707" s="10">
        <v>28.044019800000001</v>
      </c>
      <c r="AU707" s="10">
        <v>4.0197999999999996E-3</v>
      </c>
    </row>
    <row r="708" spans="1:47">
      <c r="A708" s="9">
        <v>706</v>
      </c>
      <c r="B708" s="9" t="s">
        <v>547</v>
      </c>
      <c r="C708" s="9" t="s">
        <v>548</v>
      </c>
      <c r="D708" s="9" t="s">
        <v>549</v>
      </c>
      <c r="E708" s="9" t="s">
        <v>43</v>
      </c>
      <c r="F708" s="9" t="s">
        <v>550</v>
      </c>
      <c r="G708" s="9" t="s">
        <v>551</v>
      </c>
      <c r="H708" s="9" t="s">
        <v>552</v>
      </c>
      <c r="I708" s="10">
        <v>3.7930000000000001</v>
      </c>
      <c r="J708" s="10">
        <v>2528.50528318337</v>
      </c>
      <c r="K708" s="10">
        <v>9590.6205391145504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-3.7930000000000001</v>
      </c>
      <c r="U708" s="10">
        <v>-9590.6200000000008</v>
      </c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0</v>
      </c>
      <c r="AE708" s="10">
        <v>0</v>
      </c>
      <c r="AF708" s="10">
        <v>0</v>
      </c>
      <c r="AG708" s="10">
        <v>0</v>
      </c>
      <c r="AH708" s="10">
        <v>0</v>
      </c>
      <c r="AI708" s="10">
        <v>0</v>
      </c>
      <c r="AJ708" s="10">
        <v>0</v>
      </c>
      <c r="AK708" s="10">
        <v>0</v>
      </c>
      <c r="AL708" s="10">
        <v>0</v>
      </c>
      <c r="AM708" s="10">
        <v>0</v>
      </c>
      <c r="AN708" s="10">
        <v>0</v>
      </c>
      <c r="AO708" s="10">
        <v>0</v>
      </c>
      <c r="AP708" s="10">
        <v>0</v>
      </c>
      <c r="AQ708" s="10">
        <v>0</v>
      </c>
      <c r="AR708" s="10">
        <v>0</v>
      </c>
      <c r="AS708" s="10">
        <v>2528.50528318337</v>
      </c>
      <c r="AT708" s="10">
        <v>0</v>
      </c>
      <c r="AU708" s="10">
        <v>-5.3911455739146105E-4</v>
      </c>
    </row>
    <row r="709" spans="1:47">
      <c r="A709" s="9">
        <v>707</v>
      </c>
      <c r="B709" s="9" t="s">
        <v>547</v>
      </c>
      <c r="C709" s="9" t="s">
        <v>548</v>
      </c>
      <c r="D709" s="9" t="s">
        <v>549</v>
      </c>
      <c r="E709" s="9" t="s">
        <v>43</v>
      </c>
      <c r="F709" s="9" t="s">
        <v>550</v>
      </c>
      <c r="G709" s="9" t="s">
        <v>551</v>
      </c>
      <c r="H709" s="9" t="s">
        <v>553</v>
      </c>
      <c r="I709" s="10">
        <v>141.43</v>
      </c>
      <c r="J709" s="10">
        <v>2588.5161417218601</v>
      </c>
      <c r="K709" s="10">
        <v>366093.83792372298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-141.43</v>
      </c>
      <c r="U709" s="10">
        <v>-366093.84</v>
      </c>
      <c r="V709" s="10">
        <v>0</v>
      </c>
      <c r="W709" s="10">
        <v>0</v>
      </c>
      <c r="X709" s="10">
        <v>0</v>
      </c>
      <c r="Y709" s="10">
        <v>0</v>
      </c>
      <c r="Z709" s="10">
        <v>0</v>
      </c>
      <c r="AA709" s="10">
        <v>0</v>
      </c>
      <c r="AB709" s="10">
        <v>0</v>
      </c>
      <c r="AC709" s="10">
        <v>0</v>
      </c>
      <c r="AD709" s="10">
        <v>0</v>
      </c>
      <c r="AE709" s="10">
        <v>0</v>
      </c>
      <c r="AF709" s="10">
        <v>0</v>
      </c>
      <c r="AG709" s="10">
        <v>0</v>
      </c>
      <c r="AH709" s="10">
        <v>0</v>
      </c>
      <c r="AI709" s="10">
        <v>0</v>
      </c>
      <c r="AJ709" s="10">
        <v>0</v>
      </c>
      <c r="AK709" s="10">
        <v>0</v>
      </c>
      <c r="AL709" s="10">
        <v>0</v>
      </c>
      <c r="AM709" s="10">
        <v>0</v>
      </c>
      <c r="AN709" s="10">
        <v>0</v>
      </c>
      <c r="AO709" s="10">
        <v>0</v>
      </c>
      <c r="AP709" s="10">
        <v>0</v>
      </c>
      <c r="AQ709" s="10">
        <v>0</v>
      </c>
      <c r="AR709" s="10">
        <v>0</v>
      </c>
      <c r="AS709" s="10">
        <v>2588.5161417218601</v>
      </c>
      <c r="AT709" s="10">
        <v>0</v>
      </c>
      <c r="AU709" s="10">
        <v>2.0762764217599999E-3</v>
      </c>
    </row>
    <row r="710" spans="1:47">
      <c r="A710" s="9">
        <v>708</v>
      </c>
      <c r="B710" s="9" t="s">
        <v>547</v>
      </c>
      <c r="C710" s="9" t="s">
        <v>548</v>
      </c>
      <c r="D710" s="9" t="s">
        <v>549</v>
      </c>
      <c r="E710" s="9" t="s">
        <v>43</v>
      </c>
      <c r="F710" s="9" t="s">
        <v>550</v>
      </c>
      <c r="G710" s="9" t="s">
        <v>551</v>
      </c>
      <c r="H710" s="9" t="s">
        <v>554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0</v>
      </c>
      <c r="X710" s="10">
        <v>184.92</v>
      </c>
      <c r="Y710" s="10">
        <v>0</v>
      </c>
      <c r="Z710" s="10">
        <v>-184.92</v>
      </c>
      <c r="AA710" s="10">
        <v>0</v>
      </c>
      <c r="AB710" s="10">
        <v>0</v>
      </c>
      <c r="AC710" s="10">
        <v>0</v>
      </c>
      <c r="AD710" s="10">
        <v>0</v>
      </c>
      <c r="AE710" s="10">
        <v>0</v>
      </c>
      <c r="AF710" s="10">
        <v>0</v>
      </c>
      <c r="AG710" s="10">
        <v>0</v>
      </c>
      <c r="AH710" s="10">
        <v>0</v>
      </c>
      <c r="AI710" s="10">
        <v>0</v>
      </c>
      <c r="AJ710" s="10">
        <v>0</v>
      </c>
      <c r="AK710" s="10">
        <v>0</v>
      </c>
      <c r="AL710" s="10">
        <v>0</v>
      </c>
      <c r="AM710" s="10">
        <v>0</v>
      </c>
      <c r="AN710" s="10">
        <v>0</v>
      </c>
      <c r="AO710" s="10">
        <v>0</v>
      </c>
      <c r="AP710" s="10">
        <v>0</v>
      </c>
      <c r="AQ710" s="10">
        <v>0</v>
      </c>
      <c r="AR710" s="10">
        <v>0</v>
      </c>
      <c r="AS710" s="10">
        <v>0</v>
      </c>
      <c r="AT710" s="10">
        <v>0</v>
      </c>
      <c r="AU710" s="10">
        <v>0</v>
      </c>
    </row>
    <row r="711" spans="1:47">
      <c r="A711" s="9">
        <v>709</v>
      </c>
      <c r="B711" s="9" t="s">
        <v>547</v>
      </c>
      <c r="C711" s="9" t="s">
        <v>548</v>
      </c>
      <c r="D711" s="9" t="s">
        <v>549</v>
      </c>
      <c r="E711" s="9" t="s">
        <v>43</v>
      </c>
      <c r="F711" s="9" t="s">
        <v>550</v>
      </c>
      <c r="G711" s="9" t="s">
        <v>551</v>
      </c>
      <c r="H711" s="9" t="s">
        <v>555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-160.75800000000001</v>
      </c>
      <c r="U711" s="10">
        <v>0</v>
      </c>
      <c r="V711" s="10">
        <v>80.379000000000005</v>
      </c>
      <c r="W711" s="10">
        <v>0</v>
      </c>
      <c r="X711" s="10">
        <v>401.89499999999998</v>
      </c>
      <c r="Y711" s="10">
        <v>0</v>
      </c>
      <c r="Z711" s="10">
        <v>-321.51600000000002</v>
      </c>
      <c r="AA711" s="10">
        <v>0</v>
      </c>
      <c r="AB711" s="10">
        <v>0</v>
      </c>
      <c r="AC711" s="10">
        <v>0</v>
      </c>
      <c r="AD711" s="10">
        <v>0</v>
      </c>
      <c r="AE711" s="10">
        <v>0</v>
      </c>
      <c r="AF711" s="10">
        <v>0</v>
      </c>
      <c r="AG711" s="10">
        <v>0</v>
      </c>
      <c r="AH711" s="10">
        <v>0</v>
      </c>
      <c r="AI711" s="10">
        <v>0</v>
      </c>
      <c r="AJ711" s="10">
        <v>0</v>
      </c>
      <c r="AK711" s="10">
        <v>0</v>
      </c>
      <c r="AL711" s="10">
        <v>0</v>
      </c>
      <c r="AM711" s="10">
        <v>0</v>
      </c>
      <c r="AN711" s="10">
        <v>0</v>
      </c>
      <c r="AO711" s="10">
        <v>0</v>
      </c>
      <c r="AP711" s="10">
        <v>0</v>
      </c>
      <c r="AQ711" s="10">
        <v>0</v>
      </c>
      <c r="AR711" s="10">
        <v>0</v>
      </c>
      <c r="AS711" s="10">
        <v>2504.6962259156298</v>
      </c>
      <c r="AT711" s="10">
        <v>0</v>
      </c>
      <c r="AU711" s="10">
        <v>0</v>
      </c>
    </row>
    <row r="712" spans="1:47">
      <c r="A712" s="9">
        <v>710</v>
      </c>
      <c r="B712" s="9" t="s">
        <v>547</v>
      </c>
      <c r="C712" s="9" t="s">
        <v>548</v>
      </c>
      <c r="D712" s="9" t="s">
        <v>549</v>
      </c>
      <c r="E712" s="9" t="s">
        <v>43</v>
      </c>
      <c r="F712" s="9" t="s">
        <v>550</v>
      </c>
      <c r="G712" s="9" t="s">
        <v>551</v>
      </c>
      <c r="H712" s="9" t="s">
        <v>556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-28.376000000000001</v>
      </c>
      <c r="U712" s="10">
        <v>-70300.22</v>
      </c>
      <c r="V712" s="10">
        <v>0</v>
      </c>
      <c r="W712" s="10">
        <v>0</v>
      </c>
      <c r="X712" s="10">
        <v>28.376000000000001</v>
      </c>
      <c r="Y712" s="10">
        <v>70300.22</v>
      </c>
      <c r="Z712" s="10">
        <v>0</v>
      </c>
      <c r="AA712" s="10">
        <v>0</v>
      </c>
      <c r="AB712" s="10">
        <v>0</v>
      </c>
      <c r="AC712" s="10">
        <v>0</v>
      </c>
      <c r="AD712" s="10">
        <v>0</v>
      </c>
      <c r="AE712" s="10">
        <v>0</v>
      </c>
      <c r="AF712" s="10">
        <v>0</v>
      </c>
      <c r="AG712" s="10">
        <v>0</v>
      </c>
      <c r="AH712" s="10">
        <v>0</v>
      </c>
      <c r="AI712" s="10">
        <v>0</v>
      </c>
      <c r="AJ712" s="10">
        <v>0</v>
      </c>
      <c r="AK712" s="10">
        <v>0</v>
      </c>
      <c r="AL712" s="10">
        <v>0</v>
      </c>
      <c r="AM712" s="10">
        <v>0</v>
      </c>
      <c r="AN712" s="10">
        <v>0</v>
      </c>
      <c r="AO712" s="10">
        <v>0</v>
      </c>
      <c r="AP712" s="10">
        <v>0</v>
      </c>
      <c r="AQ712" s="10">
        <v>0</v>
      </c>
      <c r="AR712" s="10">
        <v>0</v>
      </c>
      <c r="AS712" s="10">
        <v>2477.4534840632</v>
      </c>
      <c r="AT712" s="10">
        <v>0</v>
      </c>
      <c r="AU712" s="10">
        <v>0</v>
      </c>
    </row>
    <row r="713" spans="1:47">
      <c r="A713" s="9">
        <v>711</v>
      </c>
      <c r="B713" s="9" t="s">
        <v>547</v>
      </c>
      <c r="C713" s="9" t="s">
        <v>548</v>
      </c>
      <c r="D713" s="9" t="s">
        <v>549</v>
      </c>
      <c r="E713" s="9" t="s">
        <v>43</v>
      </c>
      <c r="F713" s="9" t="s">
        <v>550</v>
      </c>
      <c r="G713" s="9" t="s">
        <v>551</v>
      </c>
      <c r="H713" s="9" t="s">
        <v>557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-17.256</v>
      </c>
      <c r="U713" s="10">
        <v>-41850.01</v>
      </c>
      <c r="V713" s="10">
        <v>0</v>
      </c>
      <c r="W713" s="10">
        <v>0</v>
      </c>
      <c r="X713" s="10">
        <v>17.256</v>
      </c>
      <c r="Y713" s="10">
        <v>41850.01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  <c r="AJ713" s="10">
        <v>0</v>
      </c>
      <c r="AK713" s="10">
        <v>0</v>
      </c>
      <c r="AL713" s="10">
        <v>0</v>
      </c>
      <c r="AM713" s="10">
        <v>0</v>
      </c>
      <c r="AN713" s="10">
        <v>0</v>
      </c>
      <c r="AO713" s="10">
        <v>0</v>
      </c>
      <c r="AP713" s="10">
        <v>0</v>
      </c>
      <c r="AQ713" s="10">
        <v>0</v>
      </c>
      <c r="AR713" s="10">
        <v>0</v>
      </c>
      <c r="AS713" s="10">
        <v>2425.2439092439399</v>
      </c>
      <c r="AT713" s="10">
        <v>0</v>
      </c>
      <c r="AU713" s="10">
        <v>0</v>
      </c>
    </row>
    <row r="714" spans="1:47">
      <c r="A714" s="9">
        <v>712</v>
      </c>
      <c r="B714" s="9" t="s">
        <v>547</v>
      </c>
      <c r="C714" s="9" t="s">
        <v>548</v>
      </c>
      <c r="D714" s="9" t="s">
        <v>549</v>
      </c>
      <c r="E714" s="9" t="s">
        <v>43</v>
      </c>
      <c r="F714" s="9" t="s">
        <v>550</v>
      </c>
      <c r="G714" s="9" t="s">
        <v>551</v>
      </c>
      <c r="H714" s="9" t="s">
        <v>558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-112.306</v>
      </c>
      <c r="U714" s="10">
        <v>-272362.25</v>
      </c>
      <c r="V714" s="10">
        <v>0</v>
      </c>
      <c r="W714" s="10">
        <v>0</v>
      </c>
      <c r="X714" s="10">
        <v>112.306</v>
      </c>
      <c r="Y714" s="10">
        <v>272362.25</v>
      </c>
      <c r="Z714" s="10">
        <v>0</v>
      </c>
      <c r="AA714" s="10">
        <v>0</v>
      </c>
      <c r="AB714" s="10">
        <v>0</v>
      </c>
      <c r="AC714" s="10">
        <v>0</v>
      </c>
      <c r="AD714" s="10">
        <v>0</v>
      </c>
      <c r="AE714" s="10">
        <v>0</v>
      </c>
      <c r="AF714" s="10">
        <v>0</v>
      </c>
      <c r="AG714" s="10">
        <v>0</v>
      </c>
      <c r="AH714" s="10">
        <v>0</v>
      </c>
      <c r="AI714" s="10">
        <v>0</v>
      </c>
      <c r="AJ714" s="10">
        <v>0</v>
      </c>
      <c r="AK714" s="10">
        <v>0</v>
      </c>
      <c r="AL714" s="10">
        <v>0</v>
      </c>
      <c r="AM714" s="10">
        <v>0</v>
      </c>
      <c r="AN714" s="10">
        <v>0</v>
      </c>
      <c r="AO714" s="10">
        <v>0</v>
      </c>
      <c r="AP714" s="10">
        <v>0</v>
      </c>
      <c r="AQ714" s="10">
        <v>0</v>
      </c>
      <c r="AR714" s="10">
        <v>0</v>
      </c>
      <c r="AS714" s="10">
        <v>2425.1798853938399</v>
      </c>
      <c r="AT714" s="10">
        <v>0</v>
      </c>
      <c r="AU714" s="10">
        <v>0</v>
      </c>
    </row>
    <row r="715" spans="1:47">
      <c r="A715" s="9">
        <v>713</v>
      </c>
      <c r="B715" s="9" t="s">
        <v>547</v>
      </c>
      <c r="C715" s="9" t="s">
        <v>548</v>
      </c>
      <c r="D715" s="9" t="s">
        <v>549</v>
      </c>
      <c r="E715" s="9" t="s">
        <v>43</v>
      </c>
      <c r="F715" s="9" t="s">
        <v>550</v>
      </c>
      <c r="G715" s="9" t="s">
        <v>551</v>
      </c>
      <c r="H715" s="9" t="s">
        <v>559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-17.716000000000001</v>
      </c>
      <c r="U715" s="10">
        <v>-61774.95</v>
      </c>
      <c r="V715" s="10">
        <v>0</v>
      </c>
      <c r="W715" s="10">
        <v>0</v>
      </c>
      <c r="X715" s="10">
        <v>17.716000000000001</v>
      </c>
      <c r="Y715" s="10">
        <v>61774.95</v>
      </c>
      <c r="Z715" s="10">
        <v>0</v>
      </c>
      <c r="AA715" s="10">
        <v>0</v>
      </c>
      <c r="AB715" s="10">
        <v>0</v>
      </c>
      <c r="AC715" s="10">
        <v>0</v>
      </c>
      <c r="AD715" s="10">
        <v>0</v>
      </c>
      <c r="AE715" s="10">
        <v>0</v>
      </c>
      <c r="AF715" s="10">
        <v>0</v>
      </c>
      <c r="AG715" s="10">
        <v>0</v>
      </c>
      <c r="AH715" s="10">
        <v>0</v>
      </c>
      <c r="AI715" s="10">
        <v>0</v>
      </c>
      <c r="AJ715" s="10">
        <v>0</v>
      </c>
      <c r="AK715" s="10">
        <v>0</v>
      </c>
      <c r="AL715" s="10">
        <v>0</v>
      </c>
      <c r="AM715" s="10">
        <v>0</v>
      </c>
      <c r="AN715" s="10">
        <v>0</v>
      </c>
      <c r="AO715" s="10">
        <v>0</v>
      </c>
      <c r="AP715" s="10">
        <v>0</v>
      </c>
      <c r="AQ715" s="10">
        <v>0</v>
      </c>
      <c r="AR715" s="10">
        <v>0</v>
      </c>
      <c r="AS715" s="10">
        <v>3486.95817421231</v>
      </c>
      <c r="AT715" s="10">
        <v>0</v>
      </c>
      <c r="AU715" s="10">
        <v>0</v>
      </c>
    </row>
    <row r="716" spans="1:47">
      <c r="A716" s="9">
        <v>714</v>
      </c>
      <c r="B716" s="9" t="s">
        <v>547</v>
      </c>
      <c r="C716" s="9" t="s">
        <v>548</v>
      </c>
      <c r="D716" s="9" t="s">
        <v>549</v>
      </c>
      <c r="E716" s="9" t="s">
        <v>43</v>
      </c>
      <c r="F716" s="9" t="s">
        <v>550</v>
      </c>
      <c r="G716" s="9" t="s">
        <v>551</v>
      </c>
      <c r="H716" s="9" t="s">
        <v>560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-154.87</v>
      </c>
      <c r="U716" s="10">
        <v>-373669.6</v>
      </c>
      <c r="V716" s="10">
        <v>0</v>
      </c>
      <c r="W716" s="10">
        <v>0</v>
      </c>
      <c r="X716" s="10">
        <v>154.87</v>
      </c>
      <c r="Y716" s="10">
        <v>373669.6</v>
      </c>
      <c r="Z716" s="10">
        <v>0</v>
      </c>
      <c r="AA716" s="10">
        <v>0</v>
      </c>
      <c r="AB716" s="10">
        <v>0</v>
      </c>
      <c r="AC716" s="10">
        <v>0</v>
      </c>
      <c r="AD716" s="10">
        <v>0</v>
      </c>
      <c r="AE716" s="10">
        <v>0</v>
      </c>
      <c r="AF716" s="10">
        <v>0</v>
      </c>
      <c r="AG716" s="10">
        <v>0</v>
      </c>
      <c r="AH716" s="10">
        <v>0</v>
      </c>
      <c r="AI716" s="10">
        <v>0</v>
      </c>
      <c r="AJ716" s="10">
        <v>0</v>
      </c>
      <c r="AK716" s="10">
        <v>0</v>
      </c>
      <c r="AL716" s="10">
        <v>0</v>
      </c>
      <c r="AM716" s="10">
        <v>0</v>
      </c>
      <c r="AN716" s="10">
        <v>0</v>
      </c>
      <c r="AO716" s="10">
        <v>0</v>
      </c>
      <c r="AP716" s="10">
        <v>0</v>
      </c>
      <c r="AQ716" s="10">
        <v>0</v>
      </c>
      <c r="AR716" s="10">
        <v>0</v>
      </c>
      <c r="AS716" s="10">
        <v>2412.7952513159498</v>
      </c>
      <c r="AT716" s="10">
        <v>0</v>
      </c>
      <c r="AU716" s="10">
        <v>0</v>
      </c>
    </row>
    <row r="717" spans="1:47">
      <c r="A717" s="9">
        <v>715</v>
      </c>
      <c r="B717" s="9" t="s">
        <v>547</v>
      </c>
      <c r="C717" s="9" t="s">
        <v>548</v>
      </c>
      <c r="D717" s="9" t="s">
        <v>549</v>
      </c>
      <c r="E717" s="9" t="s">
        <v>43</v>
      </c>
      <c r="F717" s="9" t="s">
        <v>550</v>
      </c>
      <c r="G717" s="9" t="s">
        <v>551</v>
      </c>
      <c r="H717" s="9" t="s">
        <v>561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-199.429</v>
      </c>
      <c r="U717" s="10">
        <v>-477606.21</v>
      </c>
      <c r="V717" s="10">
        <v>0</v>
      </c>
      <c r="W717" s="10">
        <v>0</v>
      </c>
      <c r="X717" s="10">
        <v>199.429</v>
      </c>
      <c r="Y717" s="10">
        <v>477606.21</v>
      </c>
      <c r="Z717" s="10">
        <v>0</v>
      </c>
      <c r="AA717" s="10">
        <v>0</v>
      </c>
      <c r="AB717" s="10">
        <v>0</v>
      </c>
      <c r="AC717" s="10">
        <v>0</v>
      </c>
      <c r="AD717" s="10">
        <v>0</v>
      </c>
      <c r="AE717" s="10">
        <v>0</v>
      </c>
      <c r="AF717" s="10">
        <v>0</v>
      </c>
      <c r="AG717" s="10">
        <v>0</v>
      </c>
      <c r="AH717" s="10">
        <v>0</v>
      </c>
      <c r="AI717" s="10">
        <v>0</v>
      </c>
      <c r="AJ717" s="10">
        <v>0</v>
      </c>
      <c r="AK717" s="10">
        <v>0</v>
      </c>
      <c r="AL717" s="10">
        <v>0</v>
      </c>
      <c r="AM717" s="10">
        <v>0</v>
      </c>
      <c r="AN717" s="10">
        <v>0</v>
      </c>
      <c r="AO717" s="10">
        <v>0</v>
      </c>
      <c r="AP717" s="10">
        <v>0</v>
      </c>
      <c r="AQ717" s="10">
        <v>0</v>
      </c>
      <c r="AR717" s="10">
        <v>0</v>
      </c>
      <c r="AS717" s="10">
        <v>2394.8684085879599</v>
      </c>
      <c r="AT717" s="10">
        <v>0</v>
      </c>
      <c r="AU717" s="10">
        <v>0</v>
      </c>
    </row>
    <row r="718" spans="1:47">
      <c r="A718" s="9">
        <v>716</v>
      </c>
      <c r="B718" s="9" t="s">
        <v>547</v>
      </c>
      <c r="C718" s="9" t="s">
        <v>548</v>
      </c>
      <c r="D718" s="9" t="s">
        <v>549</v>
      </c>
      <c r="E718" s="9" t="s">
        <v>43</v>
      </c>
      <c r="F718" s="9" t="s">
        <v>550</v>
      </c>
      <c r="G718" s="9" t="s">
        <v>551</v>
      </c>
      <c r="H718" s="9" t="s">
        <v>562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-189.28899999999999</v>
      </c>
      <c r="U718" s="10">
        <v>-456019.88</v>
      </c>
      <c r="V718" s="10">
        <v>0</v>
      </c>
      <c r="W718" s="10">
        <v>0</v>
      </c>
      <c r="X718" s="10">
        <v>189.28899999999999</v>
      </c>
      <c r="Y718" s="10">
        <v>456019.88</v>
      </c>
      <c r="Z718" s="10">
        <v>0</v>
      </c>
      <c r="AA718" s="10">
        <v>0</v>
      </c>
      <c r="AB718" s="10">
        <v>0</v>
      </c>
      <c r="AC718" s="10">
        <v>0</v>
      </c>
      <c r="AD718" s="10">
        <v>0</v>
      </c>
      <c r="AE718" s="10">
        <v>0</v>
      </c>
      <c r="AF718" s="10">
        <v>0</v>
      </c>
      <c r="AG718" s="10">
        <v>0</v>
      </c>
      <c r="AH718" s="10">
        <v>0</v>
      </c>
      <c r="AI718" s="10">
        <v>0</v>
      </c>
      <c r="AJ718" s="10">
        <v>0</v>
      </c>
      <c r="AK718" s="10">
        <v>0</v>
      </c>
      <c r="AL718" s="10">
        <v>0</v>
      </c>
      <c r="AM718" s="10">
        <v>0</v>
      </c>
      <c r="AN718" s="10">
        <v>0</v>
      </c>
      <c r="AO718" s="10">
        <v>0</v>
      </c>
      <c r="AP718" s="10">
        <v>0</v>
      </c>
      <c r="AQ718" s="10">
        <v>0</v>
      </c>
      <c r="AR718" s="10">
        <v>0</v>
      </c>
      <c r="AS718" s="10">
        <v>2409.1198024971</v>
      </c>
      <c r="AT718" s="10">
        <v>0</v>
      </c>
      <c r="AU718" s="10">
        <v>0</v>
      </c>
    </row>
    <row r="719" spans="1:47">
      <c r="A719" s="9">
        <v>717</v>
      </c>
      <c r="B719" s="9" t="s">
        <v>547</v>
      </c>
      <c r="C719" s="9" t="s">
        <v>548</v>
      </c>
      <c r="D719" s="9" t="s">
        <v>549</v>
      </c>
      <c r="E719" s="9" t="s">
        <v>43</v>
      </c>
      <c r="F719" s="9" t="s">
        <v>550</v>
      </c>
      <c r="G719" s="9" t="s">
        <v>551</v>
      </c>
      <c r="H719" s="9" t="s">
        <v>563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-135.20599999999999</v>
      </c>
      <c r="U719" s="10">
        <v>-324213.14</v>
      </c>
      <c r="V719" s="10">
        <v>0</v>
      </c>
      <c r="W719" s="10">
        <v>0</v>
      </c>
      <c r="X719" s="10">
        <v>270.41199999999998</v>
      </c>
      <c r="Y719" s="10">
        <v>648426.28</v>
      </c>
      <c r="Z719" s="10">
        <v>-135.20599999999999</v>
      </c>
      <c r="AA719" s="10">
        <v>-324213.14</v>
      </c>
      <c r="AB719" s="10">
        <v>0</v>
      </c>
      <c r="AC719" s="10">
        <v>0</v>
      </c>
      <c r="AD719" s="10">
        <v>0</v>
      </c>
      <c r="AE719" s="10">
        <v>0</v>
      </c>
      <c r="AF719" s="10">
        <v>0</v>
      </c>
      <c r="AG719" s="10">
        <v>0</v>
      </c>
      <c r="AH719" s="10">
        <v>0</v>
      </c>
      <c r="AI719" s="10">
        <v>0</v>
      </c>
      <c r="AJ719" s="10">
        <v>0</v>
      </c>
      <c r="AK719" s="10">
        <v>0</v>
      </c>
      <c r="AL719" s="10">
        <v>0</v>
      </c>
      <c r="AM719" s="10">
        <v>0</v>
      </c>
      <c r="AN719" s="10">
        <v>0</v>
      </c>
      <c r="AO719" s="10">
        <v>0</v>
      </c>
      <c r="AP719" s="10">
        <v>0</v>
      </c>
      <c r="AQ719" s="10">
        <v>0</v>
      </c>
      <c r="AR719" s="10">
        <v>0</v>
      </c>
      <c r="AS719" s="10">
        <v>2397.91973519147</v>
      </c>
      <c r="AT719" s="10">
        <v>0</v>
      </c>
      <c r="AU719" s="10">
        <v>0</v>
      </c>
    </row>
    <row r="720" spans="1:47">
      <c r="A720" s="9">
        <v>718</v>
      </c>
      <c r="B720" s="9" t="s">
        <v>547</v>
      </c>
      <c r="C720" s="9" t="s">
        <v>548</v>
      </c>
      <c r="D720" s="9" t="s">
        <v>549</v>
      </c>
      <c r="E720" s="9" t="s">
        <v>43</v>
      </c>
      <c r="F720" s="9" t="s">
        <v>550</v>
      </c>
      <c r="G720" s="9" t="s">
        <v>551</v>
      </c>
      <c r="H720" s="9" t="s">
        <v>564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-117.98</v>
      </c>
      <c r="U720" s="10">
        <v>-210263.9</v>
      </c>
      <c r="V720" s="10">
        <v>0</v>
      </c>
      <c r="W720" s="10">
        <v>0</v>
      </c>
      <c r="X720" s="10">
        <v>235.96</v>
      </c>
      <c r="Y720" s="10">
        <v>537662.38</v>
      </c>
      <c r="Z720" s="10">
        <v>-117.98</v>
      </c>
      <c r="AA720" s="10">
        <v>-268831.19</v>
      </c>
      <c r="AB720" s="10">
        <v>0</v>
      </c>
      <c r="AC720" s="10">
        <v>0</v>
      </c>
      <c r="AD720" s="10">
        <v>0</v>
      </c>
      <c r="AE720" s="10">
        <v>0</v>
      </c>
      <c r="AF720" s="10">
        <v>0</v>
      </c>
      <c r="AG720" s="10">
        <v>0</v>
      </c>
      <c r="AH720" s="10">
        <v>0</v>
      </c>
      <c r="AI720" s="10">
        <v>0</v>
      </c>
      <c r="AJ720" s="10">
        <v>0</v>
      </c>
      <c r="AK720" s="10">
        <v>0</v>
      </c>
      <c r="AL720" s="10">
        <v>0</v>
      </c>
      <c r="AM720" s="10">
        <v>0</v>
      </c>
      <c r="AN720" s="10">
        <v>0</v>
      </c>
      <c r="AO720" s="10">
        <v>0</v>
      </c>
      <c r="AP720" s="10">
        <v>0</v>
      </c>
      <c r="AQ720" s="10">
        <v>0</v>
      </c>
      <c r="AR720" s="10">
        <v>0</v>
      </c>
      <c r="AS720" s="10">
        <v>2278.61659467861</v>
      </c>
      <c r="AT720" s="10">
        <v>0</v>
      </c>
      <c r="AU720" s="10">
        <v>-58567.29</v>
      </c>
    </row>
    <row r="721" spans="1:47">
      <c r="A721" s="9">
        <v>719</v>
      </c>
      <c r="B721" s="9" t="s">
        <v>547</v>
      </c>
      <c r="C721" s="9" t="s">
        <v>548</v>
      </c>
      <c r="D721" s="9" t="s">
        <v>549</v>
      </c>
      <c r="E721" s="9" t="s">
        <v>43</v>
      </c>
      <c r="F721" s="9" t="s">
        <v>550</v>
      </c>
      <c r="G721" s="9" t="s">
        <v>551</v>
      </c>
      <c r="H721" s="9" t="s">
        <v>565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-44.418999999999997</v>
      </c>
      <c r="U721" s="10">
        <v>0</v>
      </c>
      <c r="V721" s="10">
        <v>0</v>
      </c>
      <c r="W721" s="10">
        <v>0</v>
      </c>
      <c r="X721" s="10">
        <v>88.837999999999994</v>
      </c>
      <c r="Y721" s="10">
        <v>100451.11</v>
      </c>
      <c r="Z721" s="10">
        <v>-44.418999999999997</v>
      </c>
      <c r="AA721" s="10">
        <v>0</v>
      </c>
      <c r="AB721" s="10">
        <v>0</v>
      </c>
      <c r="AC721" s="10">
        <v>0</v>
      </c>
      <c r="AD721" s="10">
        <v>0</v>
      </c>
      <c r="AE721" s="10">
        <v>0</v>
      </c>
      <c r="AF721" s="10">
        <v>0</v>
      </c>
      <c r="AG721" s="10">
        <v>0</v>
      </c>
      <c r="AH721" s="10">
        <v>0</v>
      </c>
      <c r="AI721" s="10">
        <v>0</v>
      </c>
      <c r="AJ721" s="10">
        <v>0</v>
      </c>
      <c r="AK721" s="10">
        <v>0</v>
      </c>
      <c r="AL721" s="10">
        <v>0</v>
      </c>
      <c r="AM721" s="10">
        <v>0</v>
      </c>
      <c r="AN721" s="10">
        <v>0</v>
      </c>
      <c r="AO721" s="10">
        <v>0</v>
      </c>
      <c r="AP721" s="10">
        <v>0</v>
      </c>
      <c r="AQ721" s="10">
        <v>0</v>
      </c>
      <c r="AR721" s="10">
        <v>0</v>
      </c>
      <c r="AS721" s="10">
        <v>2261.4445663878801</v>
      </c>
      <c r="AT721" s="10">
        <v>0</v>
      </c>
      <c r="AU721" s="10">
        <v>-100451.11</v>
      </c>
    </row>
    <row r="722" spans="1:47">
      <c r="A722" s="9">
        <v>720</v>
      </c>
      <c r="B722" s="9" t="s">
        <v>547</v>
      </c>
      <c r="C722" s="9" t="s">
        <v>548</v>
      </c>
      <c r="D722" s="9" t="s">
        <v>549</v>
      </c>
      <c r="E722" s="9" t="s">
        <v>43</v>
      </c>
      <c r="F722" s="9" t="s">
        <v>550</v>
      </c>
      <c r="G722" s="9" t="s">
        <v>551</v>
      </c>
      <c r="H722" s="9" t="s">
        <v>566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-91.325000000000003</v>
      </c>
      <c r="U722" s="10">
        <v>0</v>
      </c>
      <c r="V722" s="10">
        <v>0</v>
      </c>
      <c r="W722" s="10">
        <v>0</v>
      </c>
      <c r="X722" s="10">
        <v>91.325000000000003</v>
      </c>
      <c r="Y722" s="10">
        <v>204875.11</v>
      </c>
      <c r="Z722" s="10">
        <v>0</v>
      </c>
      <c r="AA722" s="10">
        <v>0</v>
      </c>
      <c r="AB722" s="10">
        <v>0</v>
      </c>
      <c r="AC722" s="10">
        <v>0</v>
      </c>
      <c r="AD722" s="10">
        <v>0</v>
      </c>
      <c r="AE722" s="10">
        <v>0</v>
      </c>
      <c r="AF722" s="10">
        <v>0</v>
      </c>
      <c r="AG722" s="10">
        <v>0</v>
      </c>
      <c r="AH722" s="10">
        <v>0</v>
      </c>
      <c r="AI722" s="10">
        <v>0</v>
      </c>
      <c r="AJ722" s="10">
        <v>0</v>
      </c>
      <c r="AK722" s="10">
        <v>0</v>
      </c>
      <c r="AL722" s="10">
        <v>0</v>
      </c>
      <c r="AM722" s="10">
        <v>0</v>
      </c>
      <c r="AN722" s="10">
        <v>0</v>
      </c>
      <c r="AO722" s="10">
        <v>0</v>
      </c>
      <c r="AP722" s="10">
        <v>0</v>
      </c>
      <c r="AQ722" s="10">
        <v>0</v>
      </c>
      <c r="AR722" s="10">
        <v>0</v>
      </c>
      <c r="AS722" s="10">
        <v>2501.8740005199602</v>
      </c>
      <c r="AT722" s="10">
        <v>0</v>
      </c>
      <c r="AU722" s="10">
        <v>-204875.11</v>
      </c>
    </row>
    <row r="723" spans="1:47">
      <c r="A723" s="9">
        <v>721</v>
      </c>
      <c r="B723" s="9" t="s">
        <v>547</v>
      </c>
      <c r="C723" s="9" t="s">
        <v>548</v>
      </c>
      <c r="D723" s="9" t="s">
        <v>549</v>
      </c>
      <c r="E723" s="9" t="s">
        <v>43</v>
      </c>
      <c r="F723" s="9" t="s">
        <v>550</v>
      </c>
      <c r="G723" s="9" t="s">
        <v>551</v>
      </c>
      <c r="H723" s="9" t="s">
        <v>567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-74.897999999999996</v>
      </c>
      <c r="U723" s="10">
        <v>0</v>
      </c>
      <c r="V723" s="10">
        <v>0</v>
      </c>
      <c r="W723" s="10">
        <v>0</v>
      </c>
      <c r="X723" s="10">
        <v>74.897999999999996</v>
      </c>
      <c r="Y723" s="10">
        <v>203289.03</v>
      </c>
      <c r="Z723" s="10">
        <v>0</v>
      </c>
      <c r="AA723" s="10">
        <v>0</v>
      </c>
      <c r="AB723" s="10">
        <v>0</v>
      </c>
      <c r="AC723" s="10">
        <v>0</v>
      </c>
      <c r="AD723" s="10">
        <v>0</v>
      </c>
      <c r="AE723" s="10">
        <v>0</v>
      </c>
      <c r="AF723" s="10">
        <v>0</v>
      </c>
      <c r="AG723" s="10">
        <v>0</v>
      </c>
      <c r="AH723" s="10">
        <v>0</v>
      </c>
      <c r="AI723" s="10">
        <v>0</v>
      </c>
      <c r="AJ723" s="10">
        <v>0</v>
      </c>
      <c r="AK723" s="10">
        <v>0</v>
      </c>
      <c r="AL723" s="10">
        <v>0</v>
      </c>
      <c r="AM723" s="10">
        <v>0</v>
      </c>
      <c r="AN723" s="10">
        <v>0</v>
      </c>
      <c r="AO723" s="10">
        <v>0</v>
      </c>
      <c r="AP723" s="10">
        <v>0</v>
      </c>
      <c r="AQ723" s="10">
        <v>0</v>
      </c>
      <c r="AR723" s="10">
        <v>0</v>
      </c>
      <c r="AS723" s="10">
        <v>2714.21179462901</v>
      </c>
      <c r="AT723" s="10">
        <v>0</v>
      </c>
      <c r="AU723" s="10">
        <v>-203289.03</v>
      </c>
    </row>
    <row r="724" spans="1:47">
      <c r="A724" s="9">
        <v>722</v>
      </c>
      <c r="B724" s="9" t="s">
        <v>547</v>
      </c>
      <c r="C724" s="9" t="s">
        <v>548</v>
      </c>
      <c r="D724" s="9" t="s">
        <v>549</v>
      </c>
      <c r="E724" s="9" t="s">
        <v>43</v>
      </c>
      <c r="F724" s="9" t="s">
        <v>550</v>
      </c>
      <c r="G724" s="9" t="s">
        <v>551</v>
      </c>
      <c r="H724" s="9" t="s">
        <v>568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-55.591000000000001</v>
      </c>
      <c r="U724" s="10">
        <v>0</v>
      </c>
      <c r="V724" s="10">
        <v>0</v>
      </c>
      <c r="W724" s="10">
        <v>0</v>
      </c>
      <c r="X724" s="10">
        <v>55.591000000000001</v>
      </c>
      <c r="Y724" s="10">
        <v>133811.96</v>
      </c>
      <c r="Z724" s="10">
        <v>0</v>
      </c>
      <c r="AA724" s="10">
        <v>0</v>
      </c>
      <c r="AB724" s="10">
        <v>0</v>
      </c>
      <c r="AC724" s="10">
        <v>0</v>
      </c>
      <c r="AD724" s="10">
        <v>0</v>
      </c>
      <c r="AE724" s="10">
        <v>0</v>
      </c>
      <c r="AF724" s="10">
        <v>0</v>
      </c>
      <c r="AG724" s="10">
        <v>0</v>
      </c>
      <c r="AH724" s="10">
        <v>0</v>
      </c>
      <c r="AI724" s="10">
        <v>0</v>
      </c>
      <c r="AJ724" s="10">
        <v>0</v>
      </c>
      <c r="AK724" s="10">
        <v>0</v>
      </c>
      <c r="AL724" s="10">
        <v>0</v>
      </c>
      <c r="AM724" s="10">
        <v>0</v>
      </c>
      <c r="AN724" s="10">
        <v>0</v>
      </c>
      <c r="AO724" s="10">
        <v>0</v>
      </c>
      <c r="AP724" s="10">
        <v>0</v>
      </c>
      <c r="AQ724" s="10">
        <v>0</v>
      </c>
      <c r="AR724" s="10">
        <v>0</v>
      </c>
      <c r="AS724" s="10">
        <v>2407.07964601</v>
      </c>
      <c r="AT724" s="10">
        <v>0</v>
      </c>
      <c r="AU724" s="10">
        <v>-133811.96</v>
      </c>
    </row>
    <row r="725" spans="1:47">
      <c r="A725" s="9">
        <v>723</v>
      </c>
      <c r="B725" s="9" t="s">
        <v>547</v>
      </c>
      <c r="C725" s="9" t="s">
        <v>548</v>
      </c>
      <c r="D725" s="9" t="s">
        <v>549</v>
      </c>
      <c r="E725" s="9" t="s">
        <v>43</v>
      </c>
      <c r="F725" s="9" t="s">
        <v>550</v>
      </c>
      <c r="G725" s="9" t="s">
        <v>551</v>
      </c>
      <c r="H725" s="9" t="s">
        <v>569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-102.312</v>
      </c>
      <c r="U725" s="10">
        <v>0</v>
      </c>
      <c r="V725" s="10">
        <v>0</v>
      </c>
      <c r="W725" s="10">
        <v>0</v>
      </c>
      <c r="X725" s="10">
        <v>102.312</v>
      </c>
      <c r="Y725" s="10">
        <v>237898.04</v>
      </c>
      <c r="Z725" s="10">
        <v>0</v>
      </c>
      <c r="AA725" s="10">
        <v>0</v>
      </c>
      <c r="AB725" s="10">
        <v>0</v>
      </c>
      <c r="AC725" s="10">
        <v>0</v>
      </c>
      <c r="AD725" s="10">
        <v>0</v>
      </c>
      <c r="AE725" s="10">
        <v>0</v>
      </c>
      <c r="AF725" s="10">
        <v>0</v>
      </c>
      <c r="AG725" s="10">
        <v>0</v>
      </c>
      <c r="AH725" s="10">
        <v>0</v>
      </c>
      <c r="AI725" s="10">
        <v>0</v>
      </c>
      <c r="AJ725" s="10">
        <v>0</v>
      </c>
      <c r="AK725" s="10">
        <v>0</v>
      </c>
      <c r="AL725" s="10">
        <v>0</v>
      </c>
      <c r="AM725" s="10">
        <v>0</v>
      </c>
      <c r="AN725" s="10">
        <v>0</v>
      </c>
      <c r="AO725" s="10">
        <v>0</v>
      </c>
      <c r="AP725" s="10">
        <v>0</v>
      </c>
      <c r="AQ725" s="10">
        <v>0</v>
      </c>
      <c r="AR725" s="10">
        <v>0</v>
      </c>
      <c r="AS725" s="10">
        <v>2325.2212389299998</v>
      </c>
      <c r="AT725" s="10">
        <v>0</v>
      </c>
      <c r="AU725" s="10">
        <v>-237898.04</v>
      </c>
    </row>
    <row r="726" spans="1:47">
      <c r="A726" s="9">
        <v>724</v>
      </c>
      <c r="B726" s="9" t="s">
        <v>547</v>
      </c>
      <c r="C726" s="9" t="s">
        <v>548</v>
      </c>
      <c r="D726" s="9" t="s">
        <v>549</v>
      </c>
      <c r="E726" s="9" t="s">
        <v>43</v>
      </c>
      <c r="F726" s="9" t="s">
        <v>550</v>
      </c>
      <c r="G726" s="9" t="s">
        <v>551</v>
      </c>
      <c r="H726" s="9" t="s">
        <v>570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-28.561</v>
      </c>
      <c r="U726" s="10">
        <v>0</v>
      </c>
      <c r="V726" s="10">
        <v>0</v>
      </c>
      <c r="W726" s="10">
        <v>0</v>
      </c>
      <c r="X726" s="10">
        <v>28.561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0">
        <v>0</v>
      </c>
      <c r="AE726" s="10">
        <v>0</v>
      </c>
      <c r="AF726" s="10">
        <v>0</v>
      </c>
      <c r="AG726" s="10">
        <v>0</v>
      </c>
      <c r="AH726" s="10">
        <v>0</v>
      </c>
      <c r="AI726" s="10">
        <v>0</v>
      </c>
      <c r="AJ726" s="10">
        <v>0</v>
      </c>
      <c r="AK726" s="10">
        <v>0</v>
      </c>
      <c r="AL726" s="10">
        <v>0</v>
      </c>
      <c r="AM726" s="10">
        <v>0</v>
      </c>
      <c r="AN726" s="10">
        <v>0</v>
      </c>
      <c r="AO726" s="10">
        <v>0</v>
      </c>
      <c r="AP726" s="10">
        <v>0</v>
      </c>
      <c r="AQ726" s="10">
        <v>0</v>
      </c>
      <c r="AR726" s="10">
        <v>0</v>
      </c>
      <c r="AS726" s="10">
        <v>2406.99536746071</v>
      </c>
      <c r="AT726" s="10">
        <v>0</v>
      </c>
      <c r="AU726" s="10">
        <v>0</v>
      </c>
    </row>
    <row r="727" spans="1:47">
      <c r="A727" s="9">
        <v>725</v>
      </c>
      <c r="B727" s="9" t="s">
        <v>547</v>
      </c>
      <c r="C727" s="9" t="s">
        <v>548</v>
      </c>
      <c r="D727" s="9" t="s">
        <v>549</v>
      </c>
      <c r="E727" s="9" t="s">
        <v>43</v>
      </c>
      <c r="F727" s="9" t="s">
        <v>550</v>
      </c>
      <c r="G727" s="9" t="s">
        <v>551</v>
      </c>
      <c r="H727" s="9" t="s">
        <v>571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-70.14</v>
      </c>
      <c r="U727" s="10">
        <v>0</v>
      </c>
      <c r="V727" s="10">
        <v>0</v>
      </c>
      <c r="W727" s="10">
        <v>0</v>
      </c>
      <c r="X727" s="10">
        <v>70.14</v>
      </c>
      <c r="Y727" s="10">
        <v>157349.47</v>
      </c>
      <c r="Z727" s="10">
        <v>0</v>
      </c>
      <c r="AA727" s="10">
        <v>0</v>
      </c>
      <c r="AB727" s="10">
        <v>0</v>
      </c>
      <c r="AC727" s="10">
        <v>0</v>
      </c>
      <c r="AD727" s="10">
        <v>0</v>
      </c>
      <c r="AE727" s="10">
        <v>0</v>
      </c>
      <c r="AF727" s="10">
        <v>0</v>
      </c>
      <c r="AG727" s="10">
        <v>0</v>
      </c>
      <c r="AH727" s="10">
        <v>0</v>
      </c>
      <c r="AI727" s="10">
        <v>0</v>
      </c>
      <c r="AJ727" s="10">
        <v>0</v>
      </c>
      <c r="AK727" s="10">
        <v>0</v>
      </c>
      <c r="AL727" s="10">
        <v>0</v>
      </c>
      <c r="AM727" s="10">
        <v>0</v>
      </c>
      <c r="AN727" s="10">
        <v>0</v>
      </c>
      <c r="AO727" s="10">
        <v>0</v>
      </c>
      <c r="AP727" s="10">
        <v>0</v>
      </c>
      <c r="AQ727" s="10">
        <v>0</v>
      </c>
      <c r="AR727" s="10">
        <v>0</v>
      </c>
      <c r="AS727" s="10">
        <v>2243.36283185</v>
      </c>
      <c r="AT727" s="10">
        <v>0</v>
      </c>
      <c r="AU727" s="10">
        <v>-157349.47</v>
      </c>
    </row>
    <row r="728" spans="1:47">
      <c r="A728" s="9">
        <v>726</v>
      </c>
      <c r="B728" s="9" t="s">
        <v>547</v>
      </c>
      <c r="C728" s="9" t="s">
        <v>548</v>
      </c>
      <c r="D728" s="9" t="s">
        <v>549</v>
      </c>
      <c r="E728" s="9" t="s">
        <v>43</v>
      </c>
      <c r="F728" s="9" t="s">
        <v>550</v>
      </c>
      <c r="G728" s="9" t="s">
        <v>551</v>
      </c>
      <c r="H728" s="9" t="s">
        <v>572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-90.72</v>
      </c>
      <c r="U728" s="10">
        <v>0</v>
      </c>
      <c r="V728" s="10">
        <v>0</v>
      </c>
      <c r="W728" s="10">
        <v>0</v>
      </c>
      <c r="X728" s="10">
        <v>90.72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D728" s="10">
        <v>0</v>
      </c>
      <c r="AE728" s="10">
        <v>0</v>
      </c>
      <c r="AF728" s="10">
        <v>0</v>
      </c>
      <c r="AG728" s="10">
        <v>0</v>
      </c>
      <c r="AH728" s="10">
        <v>0</v>
      </c>
      <c r="AI728" s="10">
        <v>0</v>
      </c>
      <c r="AJ728" s="10">
        <v>0</v>
      </c>
      <c r="AK728" s="10">
        <v>0</v>
      </c>
      <c r="AL728" s="10">
        <v>0</v>
      </c>
      <c r="AM728" s="10">
        <v>0</v>
      </c>
      <c r="AN728" s="10">
        <v>0</v>
      </c>
      <c r="AO728" s="10">
        <v>0</v>
      </c>
      <c r="AP728" s="10">
        <v>0</v>
      </c>
      <c r="AQ728" s="10">
        <v>0</v>
      </c>
      <c r="AR728" s="10">
        <v>0</v>
      </c>
      <c r="AS728" s="10">
        <v>2325.2212389299998</v>
      </c>
      <c r="AT728" s="10">
        <v>0</v>
      </c>
      <c r="AU728" s="10">
        <v>0</v>
      </c>
    </row>
    <row r="729" spans="1:47">
      <c r="A729" s="9">
        <v>727</v>
      </c>
      <c r="B729" s="9" t="s">
        <v>547</v>
      </c>
      <c r="C729" s="9" t="s">
        <v>548</v>
      </c>
      <c r="D729" s="9" t="s">
        <v>549</v>
      </c>
      <c r="E729" s="9" t="s">
        <v>43</v>
      </c>
      <c r="F729" s="9" t="s">
        <v>550</v>
      </c>
      <c r="G729" s="9" t="s">
        <v>551</v>
      </c>
      <c r="H729" s="9" t="s">
        <v>573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-168</v>
      </c>
      <c r="U729" s="10">
        <v>0</v>
      </c>
      <c r="V729" s="10">
        <v>0</v>
      </c>
      <c r="W729" s="10">
        <v>0</v>
      </c>
      <c r="X729" s="10">
        <v>336</v>
      </c>
      <c r="Y729" s="10">
        <v>0</v>
      </c>
      <c r="Z729" s="10">
        <v>-168</v>
      </c>
      <c r="AA729" s="10">
        <v>0</v>
      </c>
      <c r="AB729" s="10">
        <v>0</v>
      </c>
      <c r="AC729" s="10">
        <v>0</v>
      </c>
      <c r="AD729" s="10">
        <v>0</v>
      </c>
      <c r="AE729" s="10">
        <v>0</v>
      </c>
      <c r="AF729" s="10">
        <v>0</v>
      </c>
      <c r="AG729" s="10">
        <v>0</v>
      </c>
      <c r="AH729" s="10">
        <v>0</v>
      </c>
      <c r="AI729" s="10">
        <v>0</v>
      </c>
      <c r="AJ729" s="10">
        <v>0</v>
      </c>
      <c r="AK729" s="10">
        <v>0</v>
      </c>
      <c r="AL729" s="10">
        <v>0</v>
      </c>
      <c r="AM729" s="10">
        <v>0</v>
      </c>
      <c r="AN729" s="10">
        <v>0</v>
      </c>
      <c r="AO729" s="10">
        <v>0</v>
      </c>
      <c r="AP729" s="10">
        <v>0</v>
      </c>
      <c r="AQ729" s="10">
        <v>0</v>
      </c>
      <c r="AR729" s="10">
        <v>0</v>
      </c>
      <c r="AS729" s="10">
        <v>2325.2212389299998</v>
      </c>
      <c r="AT729" s="10">
        <v>0</v>
      </c>
      <c r="AU729" s="10">
        <v>0</v>
      </c>
    </row>
    <row r="730" spans="1:47">
      <c r="A730" s="9">
        <v>728</v>
      </c>
      <c r="B730" s="9" t="s">
        <v>547</v>
      </c>
      <c r="C730" s="9" t="s">
        <v>548</v>
      </c>
      <c r="D730" s="9" t="s">
        <v>549</v>
      </c>
      <c r="E730" s="9" t="s">
        <v>43</v>
      </c>
      <c r="F730" s="9" t="s">
        <v>550</v>
      </c>
      <c r="G730" s="9" t="s">
        <v>551</v>
      </c>
      <c r="H730" s="9" t="s">
        <v>574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-174.72</v>
      </c>
      <c r="U730" s="10">
        <v>0</v>
      </c>
      <c r="V730" s="10">
        <v>0</v>
      </c>
      <c r="W730" s="10">
        <v>0</v>
      </c>
      <c r="X730" s="10">
        <v>174.72</v>
      </c>
      <c r="Y730" s="10">
        <v>0</v>
      </c>
      <c r="Z730" s="10">
        <v>0</v>
      </c>
      <c r="AA730" s="10">
        <v>0</v>
      </c>
      <c r="AB730" s="10">
        <v>0</v>
      </c>
      <c r="AC730" s="10">
        <v>0</v>
      </c>
      <c r="AD730" s="10">
        <v>0</v>
      </c>
      <c r="AE730" s="10">
        <v>0</v>
      </c>
      <c r="AF730" s="10">
        <v>0</v>
      </c>
      <c r="AG730" s="10">
        <v>0</v>
      </c>
      <c r="AH730" s="10">
        <v>0</v>
      </c>
      <c r="AI730" s="10">
        <v>0</v>
      </c>
      <c r="AJ730" s="10">
        <v>0</v>
      </c>
      <c r="AK730" s="10">
        <v>0</v>
      </c>
      <c r="AL730" s="10">
        <v>0</v>
      </c>
      <c r="AM730" s="10">
        <v>0</v>
      </c>
      <c r="AN730" s="10">
        <v>0</v>
      </c>
      <c r="AO730" s="10">
        <v>0</v>
      </c>
      <c r="AP730" s="10">
        <v>0</v>
      </c>
      <c r="AQ730" s="10">
        <v>0</v>
      </c>
      <c r="AR730" s="10">
        <v>0</v>
      </c>
      <c r="AS730" s="10">
        <v>2261.8860799784002</v>
      </c>
      <c r="AT730" s="10">
        <v>0</v>
      </c>
      <c r="AU730" s="10">
        <v>0</v>
      </c>
    </row>
    <row r="731" spans="1:47">
      <c r="A731" s="9">
        <v>729</v>
      </c>
      <c r="B731" s="9" t="s">
        <v>547</v>
      </c>
      <c r="C731" s="9" t="s">
        <v>548</v>
      </c>
      <c r="D731" s="9" t="s">
        <v>549</v>
      </c>
      <c r="E731" s="9" t="s">
        <v>43</v>
      </c>
      <c r="F731" s="9" t="s">
        <v>550</v>
      </c>
      <c r="G731" s="9" t="s">
        <v>551</v>
      </c>
      <c r="H731" s="9" t="s">
        <v>575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-119.952</v>
      </c>
      <c r="U731" s="10">
        <v>0</v>
      </c>
      <c r="V731" s="10">
        <v>0</v>
      </c>
      <c r="W731" s="10">
        <v>0</v>
      </c>
      <c r="X731" s="10">
        <v>119.952</v>
      </c>
      <c r="Y731" s="10">
        <v>0</v>
      </c>
      <c r="Z731" s="10">
        <v>0</v>
      </c>
      <c r="AA731" s="10">
        <v>0</v>
      </c>
      <c r="AB731" s="10">
        <v>0</v>
      </c>
      <c r="AC731" s="10">
        <v>0</v>
      </c>
      <c r="AD731" s="10">
        <v>0</v>
      </c>
      <c r="AE731" s="10">
        <v>0</v>
      </c>
      <c r="AF731" s="10">
        <v>0</v>
      </c>
      <c r="AG731" s="10">
        <v>0</v>
      </c>
      <c r="AH731" s="10">
        <v>0</v>
      </c>
      <c r="AI731" s="10">
        <v>0</v>
      </c>
      <c r="AJ731" s="10">
        <v>0</v>
      </c>
      <c r="AK731" s="10">
        <v>0</v>
      </c>
      <c r="AL731" s="10">
        <v>0</v>
      </c>
      <c r="AM731" s="10">
        <v>0</v>
      </c>
      <c r="AN731" s="10">
        <v>0</v>
      </c>
      <c r="AO731" s="10">
        <v>0</v>
      </c>
      <c r="AP731" s="10">
        <v>0</v>
      </c>
      <c r="AQ731" s="10">
        <v>0</v>
      </c>
      <c r="AR731" s="10">
        <v>0</v>
      </c>
      <c r="AS731" s="10">
        <v>2316.49757757611</v>
      </c>
      <c r="AT731" s="10">
        <v>0</v>
      </c>
      <c r="AU731" s="10">
        <v>0</v>
      </c>
    </row>
    <row r="732" spans="1:47">
      <c r="A732" s="9">
        <v>730</v>
      </c>
      <c r="B732" s="9" t="s">
        <v>547</v>
      </c>
      <c r="C732" s="9" t="s">
        <v>548</v>
      </c>
      <c r="D732" s="9" t="s">
        <v>549</v>
      </c>
      <c r="E732" s="9" t="s">
        <v>43</v>
      </c>
      <c r="F732" s="9" t="s">
        <v>550</v>
      </c>
      <c r="G732" s="9" t="s">
        <v>551</v>
      </c>
      <c r="H732" s="9" t="s">
        <v>576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-7.476</v>
      </c>
      <c r="U732" s="10">
        <v>0</v>
      </c>
      <c r="V732" s="10">
        <v>0.5</v>
      </c>
      <c r="W732" s="10">
        <v>0</v>
      </c>
      <c r="X732" s="10">
        <v>122.31399999999999</v>
      </c>
      <c r="Y732" s="10">
        <v>0</v>
      </c>
      <c r="Z732" s="10">
        <v>-94.623000000000005</v>
      </c>
      <c r="AA732" s="10">
        <v>0</v>
      </c>
      <c r="AB732" s="10">
        <v>0</v>
      </c>
      <c r="AC732" s="10">
        <v>0</v>
      </c>
      <c r="AD732" s="10">
        <v>0</v>
      </c>
      <c r="AE732" s="10">
        <v>0</v>
      </c>
      <c r="AF732" s="10">
        <v>0</v>
      </c>
      <c r="AG732" s="10">
        <v>0</v>
      </c>
      <c r="AH732" s="10">
        <v>0</v>
      </c>
      <c r="AI732" s="10">
        <v>0</v>
      </c>
      <c r="AJ732" s="10">
        <v>0</v>
      </c>
      <c r="AK732" s="10">
        <v>0</v>
      </c>
      <c r="AL732" s="10">
        <v>0</v>
      </c>
      <c r="AM732" s="10">
        <v>0</v>
      </c>
      <c r="AN732" s="10">
        <v>0</v>
      </c>
      <c r="AO732" s="10">
        <v>0</v>
      </c>
      <c r="AP732" s="10">
        <v>0</v>
      </c>
      <c r="AQ732" s="10">
        <v>0</v>
      </c>
      <c r="AR732" s="10">
        <v>20.715</v>
      </c>
      <c r="AS732" s="10">
        <v>2718.09774498154</v>
      </c>
      <c r="AT732" s="10">
        <v>56305.3947872926</v>
      </c>
      <c r="AU732" s="10">
        <v>56305.3947872926</v>
      </c>
    </row>
    <row r="733" spans="1:47">
      <c r="A733" s="9">
        <v>731</v>
      </c>
      <c r="B733" s="9" t="s">
        <v>547</v>
      </c>
      <c r="C733" s="9" t="s">
        <v>548</v>
      </c>
      <c r="D733" s="9" t="s">
        <v>549</v>
      </c>
      <c r="E733" s="9" t="s">
        <v>43</v>
      </c>
      <c r="F733" s="9" t="s">
        <v>550</v>
      </c>
      <c r="G733" s="9" t="s">
        <v>551</v>
      </c>
      <c r="H733" s="9" t="s">
        <v>577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159.67599999999999</v>
      </c>
      <c r="Y733" s="10">
        <v>0</v>
      </c>
      <c r="Z733" s="10">
        <v>-159.67599999999999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  <c r="AJ733" s="10">
        <v>0</v>
      </c>
      <c r="AK733" s="10">
        <v>0</v>
      </c>
      <c r="AL733" s="10">
        <v>0</v>
      </c>
      <c r="AM733" s="10">
        <v>0</v>
      </c>
      <c r="AN733" s="10">
        <v>0</v>
      </c>
      <c r="AO733" s="10">
        <v>0</v>
      </c>
      <c r="AP733" s="10">
        <v>0</v>
      </c>
      <c r="AQ733" s="10">
        <v>0</v>
      </c>
      <c r="AR733" s="10">
        <v>0</v>
      </c>
      <c r="AS733" s="10">
        <v>0</v>
      </c>
      <c r="AT733" s="10">
        <v>0</v>
      </c>
      <c r="AU733" s="10">
        <v>0</v>
      </c>
    </row>
    <row r="734" spans="1:47">
      <c r="A734" s="9">
        <v>732</v>
      </c>
      <c r="B734" s="9" t="s">
        <v>40</v>
      </c>
      <c r="C734" s="9" t="s">
        <v>41</v>
      </c>
      <c r="D734" s="9" t="s">
        <v>42</v>
      </c>
      <c r="E734" s="9" t="s">
        <v>43</v>
      </c>
      <c r="F734" s="9" t="s">
        <v>578</v>
      </c>
      <c r="G734" s="9" t="s">
        <v>579</v>
      </c>
      <c r="H734" s="9" t="s">
        <v>490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50.682000000000002</v>
      </c>
      <c r="Q734" s="10">
        <v>0</v>
      </c>
      <c r="R734" s="10">
        <v>-50.682000000000002</v>
      </c>
      <c r="S734" s="10">
        <v>0</v>
      </c>
      <c r="T734" s="10">
        <v>0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0">
        <v>0</v>
      </c>
      <c r="AJ734" s="10">
        <v>0</v>
      </c>
      <c r="AK734" s="10">
        <v>0</v>
      </c>
      <c r="AL734" s="10">
        <v>0</v>
      </c>
      <c r="AM734" s="10">
        <v>0</v>
      </c>
      <c r="AN734" s="10">
        <v>0</v>
      </c>
      <c r="AO734" s="10">
        <v>0</v>
      </c>
      <c r="AP734" s="10">
        <v>0</v>
      </c>
      <c r="AQ734" s="10">
        <v>0</v>
      </c>
      <c r="AR734" s="10">
        <v>0</v>
      </c>
      <c r="AS734" s="10">
        <v>2393.8053097299999</v>
      </c>
      <c r="AT734" s="10">
        <v>0</v>
      </c>
      <c r="AU734" s="10">
        <v>0</v>
      </c>
    </row>
    <row r="735" spans="1:47">
      <c r="A735" s="9">
        <v>733</v>
      </c>
      <c r="B735" s="9" t="s">
        <v>40</v>
      </c>
      <c r="C735" s="9" t="s">
        <v>41</v>
      </c>
      <c r="D735" s="9" t="s">
        <v>42</v>
      </c>
      <c r="E735" s="9" t="s">
        <v>43</v>
      </c>
      <c r="F735" s="9" t="s">
        <v>578</v>
      </c>
      <c r="G735" s="9" t="s">
        <v>579</v>
      </c>
      <c r="H735" s="9" t="s">
        <v>501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42.686999999999998</v>
      </c>
      <c r="Q735" s="10">
        <v>0</v>
      </c>
      <c r="R735" s="10">
        <v>-42.686999999999998</v>
      </c>
      <c r="S735" s="10">
        <v>0</v>
      </c>
      <c r="T735" s="10">
        <v>0</v>
      </c>
      <c r="U735" s="10">
        <v>0</v>
      </c>
      <c r="V735" s="10">
        <v>0</v>
      </c>
      <c r="W735" s="10">
        <v>0</v>
      </c>
      <c r="X735" s="10">
        <v>0</v>
      </c>
      <c r="Y735" s="10">
        <v>0</v>
      </c>
      <c r="Z735" s="10">
        <v>0</v>
      </c>
      <c r="AA735" s="10">
        <v>0</v>
      </c>
      <c r="AB735" s="10">
        <v>0</v>
      </c>
      <c r="AC735" s="10">
        <v>0</v>
      </c>
      <c r="AD735" s="10">
        <v>0</v>
      </c>
      <c r="AE735" s="10">
        <v>0</v>
      </c>
      <c r="AF735" s="10">
        <v>0</v>
      </c>
      <c r="AG735" s="10">
        <v>0</v>
      </c>
      <c r="AH735" s="10">
        <v>0</v>
      </c>
      <c r="AI735" s="10">
        <v>0</v>
      </c>
      <c r="AJ735" s="10">
        <v>0</v>
      </c>
      <c r="AK735" s="10">
        <v>0</v>
      </c>
      <c r="AL735" s="10">
        <v>0</v>
      </c>
      <c r="AM735" s="10">
        <v>0</v>
      </c>
      <c r="AN735" s="10">
        <v>0</v>
      </c>
      <c r="AO735" s="10">
        <v>0</v>
      </c>
      <c r="AP735" s="10">
        <v>0</v>
      </c>
      <c r="AQ735" s="10">
        <v>0</v>
      </c>
      <c r="AR735" s="10">
        <v>0</v>
      </c>
      <c r="AS735" s="10">
        <v>2323.0088495499999</v>
      </c>
      <c r="AT735" s="10">
        <v>0</v>
      </c>
      <c r="AU735" s="10">
        <v>0</v>
      </c>
    </row>
    <row r="736" spans="1:47">
      <c r="A736" s="9">
        <v>734</v>
      </c>
      <c r="B736" s="9" t="s">
        <v>40</v>
      </c>
      <c r="C736" s="9" t="s">
        <v>41</v>
      </c>
      <c r="D736" s="9" t="s">
        <v>42</v>
      </c>
      <c r="E736" s="9" t="s">
        <v>43</v>
      </c>
      <c r="F736" s="9" t="s">
        <v>578</v>
      </c>
      <c r="G736" s="9" t="s">
        <v>579</v>
      </c>
      <c r="H736" s="9" t="s">
        <v>502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50.203000000000003</v>
      </c>
      <c r="Q736" s="10">
        <v>0</v>
      </c>
      <c r="R736" s="10">
        <v>-50.203000000000003</v>
      </c>
      <c r="S736" s="10">
        <v>0</v>
      </c>
      <c r="T736" s="10">
        <v>0</v>
      </c>
      <c r="U736" s="10">
        <v>0</v>
      </c>
      <c r="V736" s="10">
        <v>0</v>
      </c>
      <c r="W736" s="10">
        <v>0</v>
      </c>
      <c r="X736" s="10">
        <v>0</v>
      </c>
      <c r="Y736" s="10">
        <v>0</v>
      </c>
      <c r="Z736" s="10">
        <v>0</v>
      </c>
      <c r="AA736" s="10">
        <v>0</v>
      </c>
      <c r="AB736" s="10">
        <v>0</v>
      </c>
      <c r="AC736" s="10">
        <v>0</v>
      </c>
      <c r="AD736" s="10">
        <v>0</v>
      </c>
      <c r="AE736" s="10">
        <v>0</v>
      </c>
      <c r="AF736" s="10">
        <v>0</v>
      </c>
      <c r="AG736" s="10">
        <v>0</v>
      </c>
      <c r="AH736" s="10">
        <v>0</v>
      </c>
      <c r="AI736" s="10">
        <v>0</v>
      </c>
      <c r="AJ736" s="10">
        <v>0</v>
      </c>
      <c r="AK736" s="10">
        <v>0</v>
      </c>
      <c r="AL736" s="10">
        <v>0</v>
      </c>
      <c r="AM736" s="10">
        <v>0</v>
      </c>
      <c r="AN736" s="10">
        <v>0</v>
      </c>
      <c r="AO736" s="10">
        <v>0</v>
      </c>
      <c r="AP736" s="10">
        <v>0</v>
      </c>
      <c r="AQ736" s="10">
        <v>0</v>
      </c>
      <c r="AR736" s="10">
        <v>0</v>
      </c>
      <c r="AS736" s="10">
        <v>2393.8053097299999</v>
      </c>
      <c r="AT736" s="10">
        <v>0</v>
      </c>
      <c r="AU736" s="10">
        <v>0</v>
      </c>
    </row>
    <row r="737" spans="1:47">
      <c r="A737" s="9">
        <v>735</v>
      </c>
      <c r="B737" s="9" t="s">
        <v>40</v>
      </c>
      <c r="C737" s="9" t="s">
        <v>54</v>
      </c>
      <c r="D737" s="9" t="s">
        <v>55</v>
      </c>
      <c r="E737" s="9" t="s">
        <v>43</v>
      </c>
      <c r="F737" s="9" t="s">
        <v>578</v>
      </c>
      <c r="G737" s="9" t="s">
        <v>579</v>
      </c>
      <c r="H737" s="9" t="s">
        <v>542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0</v>
      </c>
      <c r="P737" s="10">
        <v>79.373000000000005</v>
      </c>
      <c r="Q737" s="10">
        <v>0</v>
      </c>
      <c r="R737" s="10">
        <v>-79.373000000000005</v>
      </c>
      <c r="S737" s="10">
        <v>0</v>
      </c>
      <c r="T737" s="10">
        <v>0</v>
      </c>
      <c r="U737" s="10">
        <v>0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0</v>
      </c>
      <c r="AD737" s="10">
        <v>0</v>
      </c>
      <c r="AE737" s="10">
        <v>0</v>
      </c>
      <c r="AF737" s="10">
        <v>0</v>
      </c>
      <c r="AG737" s="10">
        <v>0</v>
      </c>
      <c r="AH737" s="10">
        <v>0</v>
      </c>
      <c r="AI737" s="10">
        <v>0</v>
      </c>
      <c r="AJ737" s="10">
        <v>0</v>
      </c>
      <c r="AK737" s="10">
        <v>0</v>
      </c>
      <c r="AL737" s="10">
        <v>0</v>
      </c>
      <c r="AM737" s="10">
        <v>0</v>
      </c>
      <c r="AN737" s="10">
        <v>0</v>
      </c>
      <c r="AO737" s="10">
        <v>0</v>
      </c>
      <c r="AP737" s="10">
        <v>0</v>
      </c>
      <c r="AQ737" s="10">
        <v>0</v>
      </c>
      <c r="AR737" s="10">
        <v>0</v>
      </c>
      <c r="AS737" s="10">
        <v>2306.7522123799999</v>
      </c>
      <c r="AT737" s="10">
        <v>0</v>
      </c>
      <c r="AU737" s="10">
        <v>0</v>
      </c>
    </row>
    <row r="738" spans="1:47">
      <c r="A738" s="9">
        <v>736</v>
      </c>
      <c r="B738" s="9" t="s">
        <v>547</v>
      </c>
      <c r="C738" s="9" t="s">
        <v>548</v>
      </c>
      <c r="D738" s="9" t="s">
        <v>549</v>
      </c>
      <c r="E738" s="9" t="s">
        <v>43</v>
      </c>
      <c r="F738" s="9" t="s">
        <v>578</v>
      </c>
      <c r="G738" s="9" t="s">
        <v>579</v>
      </c>
      <c r="H738" s="9" t="s">
        <v>580</v>
      </c>
      <c r="I738" s="10">
        <v>204.77108000000001</v>
      </c>
      <c r="J738" s="10">
        <v>2431.8355799987899</v>
      </c>
      <c r="K738" s="10">
        <v>497969.59809878003</v>
      </c>
      <c r="L738" s="10">
        <v>0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-204.77108000000001</v>
      </c>
      <c r="U738" s="10">
        <v>-497969.6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  <c r="AE738" s="10">
        <v>0</v>
      </c>
      <c r="AF738" s="10">
        <v>0</v>
      </c>
      <c r="AG738" s="10">
        <v>0</v>
      </c>
      <c r="AH738" s="10">
        <v>0</v>
      </c>
      <c r="AI738" s="10">
        <v>0</v>
      </c>
      <c r="AJ738" s="10">
        <v>0</v>
      </c>
      <c r="AK738" s="10">
        <v>0</v>
      </c>
      <c r="AL738" s="10">
        <v>0</v>
      </c>
      <c r="AM738" s="10">
        <v>0</v>
      </c>
      <c r="AN738" s="10">
        <v>0</v>
      </c>
      <c r="AO738" s="10">
        <v>0</v>
      </c>
      <c r="AP738" s="10">
        <v>0</v>
      </c>
      <c r="AQ738" s="10">
        <v>0</v>
      </c>
      <c r="AR738" s="10">
        <v>0</v>
      </c>
      <c r="AS738" s="10">
        <v>2431.8355799987899</v>
      </c>
      <c r="AT738" s="10">
        <v>0</v>
      </c>
      <c r="AU738" s="10">
        <v>1.9012194994531099E-3</v>
      </c>
    </row>
    <row r="739" spans="1:47">
      <c r="A739" s="9">
        <v>737</v>
      </c>
      <c r="B739" s="9" t="s">
        <v>547</v>
      </c>
      <c r="C739" s="9" t="s">
        <v>548</v>
      </c>
      <c r="D739" s="9" t="s">
        <v>549</v>
      </c>
      <c r="E739" s="9" t="s">
        <v>43</v>
      </c>
      <c r="F739" s="9" t="s">
        <v>578</v>
      </c>
      <c r="G739" s="9" t="s">
        <v>579</v>
      </c>
      <c r="H739" s="9" t="s">
        <v>581</v>
      </c>
      <c r="I739" s="10">
        <v>225.45</v>
      </c>
      <c r="J739" s="10">
        <v>2291.4633170787101</v>
      </c>
      <c r="K739" s="10">
        <v>516610.40483539499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-265.45</v>
      </c>
      <c r="U739" s="10">
        <v>-608268.93999999994</v>
      </c>
      <c r="V739" s="10">
        <v>40</v>
      </c>
      <c r="W739" s="10">
        <v>91658.53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0">
        <v>0</v>
      </c>
      <c r="AK739" s="10">
        <v>0</v>
      </c>
      <c r="AL739" s="10">
        <v>0</v>
      </c>
      <c r="AM739" s="10">
        <v>0</v>
      </c>
      <c r="AN739" s="10">
        <v>0</v>
      </c>
      <c r="AO739" s="10">
        <v>0</v>
      </c>
      <c r="AP739" s="10">
        <v>0</v>
      </c>
      <c r="AQ739" s="10">
        <v>0</v>
      </c>
      <c r="AR739" s="10">
        <v>0</v>
      </c>
      <c r="AS739" s="10">
        <v>2291.4633170787101</v>
      </c>
      <c r="AT739" s="10">
        <v>0</v>
      </c>
      <c r="AU739" s="10">
        <v>5.1646045451799998E-3</v>
      </c>
    </row>
    <row r="740" spans="1:47">
      <c r="A740" s="9">
        <v>738</v>
      </c>
      <c r="B740" s="9" t="s">
        <v>547</v>
      </c>
      <c r="C740" s="9" t="s">
        <v>548</v>
      </c>
      <c r="D740" s="9" t="s">
        <v>549</v>
      </c>
      <c r="E740" s="9" t="s">
        <v>43</v>
      </c>
      <c r="F740" s="9" t="s">
        <v>578</v>
      </c>
      <c r="G740" s="9" t="s">
        <v>579</v>
      </c>
      <c r="H740" s="9" t="s">
        <v>582</v>
      </c>
      <c r="I740" s="10">
        <v>145.21199999999999</v>
      </c>
      <c r="J740" s="10">
        <v>3162.3906797642999</v>
      </c>
      <c r="K740" s="10">
        <v>459217.07538993302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-145.21199999999999</v>
      </c>
      <c r="U740" s="10">
        <v>-459217.08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0">
        <v>0</v>
      </c>
      <c r="AG740" s="10">
        <v>0</v>
      </c>
      <c r="AH740" s="10">
        <v>0</v>
      </c>
      <c r="AI740" s="10">
        <v>0</v>
      </c>
      <c r="AJ740" s="10">
        <v>0</v>
      </c>
      <c r="AK740" s="10">
        <v>0</v>
      </c>
      <c r="AL740" s="10">
        <v>0</v>
      </c>
      <c r="AM740" s="10">
        <v>0</v>
      </c>
      <c r="AN740" s="10">
        <v>0</v>
      </c>
      <c r="AO740" s="10">
        <v>0</v>
      </c>
      <c r="AP740" s="10">
        <v>0</v>
      </c>
      <c r="AQ740" s="10">
        <v>0</v>
      </c>
      <c r="AR740" s="10">
        <v>0</v>
      </c>
      <c r="AS740" s="10">
        <v>3162.3906797642999</v>
      </c>
      <c r="AT740" s="10">
        <v>0</v>
      </c>
      <c r="AU740" s="10">
        <v>4.6100660055699901E-3</v>
      </c>
    </row>
    <row r="741" spans="1:47">
      <c r="A741" s="9">
        <v>739</v>
      </c>
      <c r="B741" s="9" t="s">
        <v>547</v>
      </c>
      <c r="C741" s="9" t="s">
        <v>548</v>
      </c>
      <c r="D741" s="9" t="s">
        <v>549</v>
      </c>
      <c r="E741" s="9" t="s">
        <v>43</v>
      </c>
      <c r="F741" s="9" t="s">
        <v>578</v>
      </c>
      <c r="G741" s="9" t="s">
        <v>579</v>
      </c>
      <c r="H741" s="9" t="s">
        <v>583</v>
      </c>
      <c r="I741" s="10">
        <v>319.69391999999999</v>
      </c>
      <c r="J741" s="10">
        <v>2303.9199302534198</v>
      </c>
      <c r="K741" s="10">
        <v>736549.19386884198</v>
      </c>
      <c r="L741" s="10">
        <v>0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-319.69391999999999</v>
      </c>
      <c r="U741" s="10">
        <v>-736549.2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  <c r="AJ741" s="10">
        <v>0</v>
      </c>
      <c r="AK741" s="10">
        <v>0</v>
      </c>
      <c r="AL741" s="10">
        <v>0</v>
      </c>
      <c r="AM741" s="10">
        <v>0</v>
      </c>
      <c r="AN741" s="10">
        <v>0</v>
      </c>
      <c r="AO741" s="10">
        <v>0</v>
      </c>
      <c r="AP741" s="10">
        <v>0</v>
      </c>
      <c r="AQ741" s="10">
        <v>0</v>
      </c>
      <c r="AR741" s="10">
        <v>0</v>
      </c>
      <c r="AS741" s="10">
        <v>2303.9199302534198</v>
      </c>
      <c r="AT741" s="10">
        <v>0</v>
      </c>
      <c r="AU741" s="10">
        <v>6.1311572227999902E-3</v>
      </c>
    </row>
    <row r="742" spans="1:47">
      <c r="A742" s="9">
        <v>740</v>
      </c>
      <c r="B742" s="9" t="s">
        <v>547</v>
      </c>
      <c r="C742" s="9" t="s">
        <v>548</v>
      </c>
      <c r="D742" s="9" t="s">
        <v>549</v>
      </c>
      <c r="E742" s="9" t="s">
        <v>43</v>
      </c>
      <c r="F742" s="9" t="s">
        <v>578</v>
      </c>
      <c r="G742" s="9" t="s">
        <v>579</v>
      </c>
      <c r="H742" s="9" t="s">
        <v>584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-150.566</v>
      </c>
      <c r="U742" s="10">
        <v>-356653.04</v>
      </c>
      <c r="V742" s="10">
        <v>0</v>
      </c>
      <c r="W742" s="10">
        <v>0</v>
      </c>
      <c r="X742" s="10">
        <v>150.566</v>
      </c>
      <c r="Y742" s="10">
        <v>356653.04</v>
      </c>
      <c r="Z742" s="10">
        <v>0</v>
      </c>
      <c r="AA742" s="10">
        <v>0</v>
      </c>
      <c r="AB742" s="10">
        <v>0</v>
      </c>
      <c r="AC742" s="10">
        <v>0</v>
      </c>
      <c r="AD742" s="10">
        <v>0</v>
      </c>
      <c r="AE742" s="10">
        <v>0</v>
      </c>
      <c r="AF742" s="10">
        <v>0</v>
      </c>
      <c r="AG742" s="10">
        <v>0</v>
      </c>
      <c r="AH742" s="10">
        <v>0</v>
      </c>
      <c r="AI742" s="10">
        <v>0</v>
      </c>
      <c r="AJ742" s="10">
        <v>0</v>
      </c>
      <c r="AK742" s="10">
        <v>0</v>
      </c>
      <c r="AL742" s="10">
        <v>0</v>
      </c>
      <c r="AM742" s="10">
        <v>0</v>
      </c>
      <c r="AN742" s="10">
        <v>0</v>
      </c>
      <c r="AO742" s="10">
        <v>0</v>
      </c>
      <c r="AP742" s="10">
        <v>0</v>
      </c>
      <c r="AQ742" s="10">
        <v>0</v>
      </c>
      <c r="AR742" s="10">
        <v>0</v>
      </c>
      <c r="AS742" s="10">
        <v>2368.7488213792599</v>
      </c>
      <c r="AT742" s="10">
        <v>0</v>
      </c>
      <c r="AU742" s="10">
        <v>0</v>
      </c>
    </row>
    <row r="743" spans="1:47">
      <c r="A743" s="9">
        <v>741</v>
      </c>
      <c r="B743" s="9" t="s">
        <v>547</v>
      </c>
      <c r="C743" s="9" t="s">
        <v>548</v>
      </c>
      <c r="D743" s="9" t="s">
        <v>549</v>
      </c>
      <c r="E743" s="9" t="s">
        <v>43</v>
      </c>
      <c r="F743" s="9" t="s">
        <v>578</v>
      </c>
      <c r="G743" s="9" t="s">
        <v>579</v>
      </c>
      <c r="H743" s="9" t="s">
        <v>585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-112.91500000000001</v>
      </c>
      <c r="U743" s="10">
        <v>-267467.27</v>
      </c>
      <c r="V743" s="10">
        <v>0</v>
      </c>
      <c r="W743" s="10">
        <v>0</v>
      </c>
      <c r="X743" s="10">
        <v>112.91500000000001</v>
      </c>
      <c r="Y743" s="10">
        <v>267467.27</v>
      </c>
      <c r="Z743" s="10">
        <v>0</v>
      </c>
      <c r="AA743" s="10">
        <v>0</v>
      </c>
      <c r="AB743" s="10">
        <v>0</v>
      </c>
      <c r="AC743" s="10">
        <v>0</v>
      </c>
      <c r="AD743" s="10">
        <v>0</v>
      </c>
      <c r="AE743" s="10">
        <v>0</v>
      </c>
      <c r="AF743" s="10">
        <v>0</v>
      </c>
      <c r="AG743" s="10">
        <v>0</v>
      </c>
      <c r="AH743" s="10">
        <v>0</v>
      </c>
      <c r="AI743" s="10">
        <v>0</v>
      </c>
      <c r="AJ743" s="10">
        <v>0</v>
      </c>
      <c r="AK743" s="10">
        <v>0</v>
      </c>
      <c r="AL743" s="10">
        <v>0</v>
      </c>
      <c r="AM743" s="10">
        <v>0</v>
      </c>
      <c r="AN743" s="10">
        <v>0</v>
      </c>
      <c r="AO743" s="10">
        <v>0</v>
      </c>
      <c r="AP743" s="10">
        <v>0</v>
      </c>
      <c r="AQ743" s="10">
        <v>0</v>
      </c>
      <c r="AR743" s="10">
        <v>0</v>
      </c>
      <c r="AS743" s="10">
        <v>2368.7488213792599</v>
      </c>
      <c r="AT743" s="10">
        <v>0</v>
      </c>
      <c r="AU743" s="10">
        <v>0</v>
      </c>
    </row>
    <row r="744" spans="1:47">
      <c r="A744" s="9">
        <v>742</v>
      </c>
      <c r="B744" s="9" t="s">
        <v>547</v>
      </c>
      <c r="C744" s="9" t="s">
        <v>548</v>
      </c>
      <c r="D744" s="9" t="s">
        <v>549</v>
      </c>
      <c r="E744" s="9" t="s">
        <v>43</v>
      </c>
      <c r="F744" s="9" t="s">
        <v>578</v>
      </c>
      <c r="G744" s="9" t="s">
        <v>579</v>
      </c>
      <c r="H744" s="9" t="s">
        <v>586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-132.99700000000001</v>
      </c>
      <c r="U744" s="10">
        <v>-310873.21000000002</v>
      </c>
      <c r="V744" s="10">
        <v>0</v>
      </c>
      <c r="W744" s="10">
        <v>0</v>
      </c>
      <c r="X744" s="10">
        <v>132.99700000000001</v>
      </c>
      <c r="Y744" s="10">
        <v>310873.2</v>
      </c>
      <c r="Z744" s="10">
        <v>0</v>
      </c>
      <c r="AA744" s="10">
        <v>0</v>
      </c>
      <c r="AB744" s="10">
        <v>0</v>
      </c>
      <c r="AC744" s="10">
        <v>0</v>
      </c>
      <c r="AD744" s="10">
        <v>0</v>
      </c>
      <c r="AE744" s="10">
        <v>0</v>
      </c>
      <c r="AF744" s="10">
        <v>0</v>
      </c>
      <c r="AG744" s="10">
        <v>0</v>
      </c>
      <c r="AH744" s="10">
        <v>0</v>
      </c>
      <c r="AI744" s="10">
        <v>0</v>
      </c>
      <c r="AJ744" s="10">
        <v>0</v>
      </c>
      <c r="AK744" s="10">
        <v>0</v>
      </c>
      <c r="AL744" s="10">
        <v>0</v>
      </c>
      <c r="AM744" s="10">
        <v>0</v>
      </c>
      <c r="AN744" s="10">
        <v>0</v>
      </c>
      <c r="AO744" s="10">
        <v>0</v>
      </c>
      <c r="AP744" s="10">
        <v>0</v>
      </c>
      <c r="AQ744" s="10">
        <v>0</v>
      </c>
      <c r="AR744" s="10">
        <v>0</v>
      </c>
      <c r="AS744" s="10">
        <v>2337.4452246310302</v>
      </c>
      <c r="AT744" s="10">
        <v>0</v>
      </c>
      <c r="AU744" s="10">
        <v>0.01</v>
      </c>
    </row>
    <row r="745" spans="1:47">
      <c r="A745" s="9">
        <v>743</v>
      </c>
      <c r="B745" s="9" t="s">
        <v>547</v>
      </c>
      <c r="C745" s="9" t="s">
        <v>548</v>
      </c>
      <c r="D745" s="9" t="s">
        <v>549</v>
      </c>
      <c r="E745" s="9" t="s">
        <v>43</v>
      </c>
      <c r="F745" s="9" t="s">
        <v>578</v>
      </c>
      <c r="G745" s="9" t="s">
        <v>579</v>
      </c>
      <c r="H745" s="9" t="s">
        <v>587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-240.52</v>
      </c>
      <c r="U745" s="10">
        <v>0</v>
      </c>
      <c r="V745" s="10">
        <v>0</v>
      </c>
      <c r="W745" s="10">
        <v>0</v>
      </c>
      <c r="X745" s="10">
        <v>962.08</v>
      </c>
      <c r="Y745" s="10">
        <v>0</v>
      </c>
      <c r="Z745" s="10">
        <v>-721.56</v>
      </c>
      <c r="AA745" s="10">
        <v>0</v>
      </c>
      <c r="AB745" s="10">
        <v>0</v>
      </c>
      <c r="AC745" s="10">
        <v>0</v>
      </c>
      <c r="AD745" s="10">
        <v>0</v>
      </c>
      <c r="AE745" s="10">
        <v>0</v>
      </c>
      <c r="AF745" s="10">
        <v>0</v>
      </c>
      <c r="AG745" s="10">
        <v>0</v>
      </c>
      <c r="AH745" s="10">
        <v>0</v>
      </c>
      <c r="AI745" s="10">
        <v>0</v>
      </c>
      <c r="AJ745" s="10">
        <v>0</v>
      </c>
      <c r="AK745" s="10">
        <v>0</v>
      </c>
      <c r="AL745" s="10">
        <v>0</v>
      </c>
      <c r="AM745" s="10">
        <v>0</v>
      </c>
      <c r="AN745" s="10">
        <v>0</v>
      </c>
      <c r="AO745" s="10">
        <v>0</v>
      </c>
      <c r="AP745" s="10">
        <v>0</v>
      </c>
      <c r="AQ745" s="10">
        <v>0</v>
      </c>
      <c r="AR745" s="10">
        <v>0</v>
      </c>
      <c r="AS745" s="10">
        <v>2499.2324890048098</v>
      </c>
      <c r="AT745" s="10">
        <v>0</v>
      </c>
      <c r="AU745" s="10">
        <v>0</v>
      </c>
    </row>
    <row r="746" spans="1:47">
      <c r="A746" s="9">
        <v>744</v>
      </c>
      <c r="B746" s="9" t="s">
        <v>547</v>
      </c>
      <c r="C746" s="9" t="s">
        <v>548</v>
      </c>
      <c r="D746" s="9" t="s">
        <v>549</v>
      </c>
      <c r="E746" s="9" t="s">
        <v>43</v>
      </c>
      <c r="F746" s="9" t="s">
        <v>578</v>
      </c>
      <c r="G746" s="9" t="s">
        <v>579</v>
      </c>
      <c r="H746" s="9" t="s">
        <v>588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-105.52500000000001</v>
      </c>
      <c r="U746" s="10">
        <v>-245801.55</v>
      </c>
      <c r="V746" s="10">
        <v>0</v>
      </c>
      <c r="W746" s="10">
        <v>0</v>
      </c>
      <c r="X746" s="10">
        <v>105.52500000000001</v>
      </c>
      <c r="Y746" s="10">
        <v>245801.55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  <c r="AE746" s="10">
        <v>0</v>
      </c>
      <c r="AF746" s="10">
        <v>0</v>
      </c>
      <c r="AG746" s="10">
        <v>0</v>
      </c>
      <c r="AH746" s="10">
        <v>0</v>
      </c>
      <c r="AI746" s="10">
        <v>0</v>
      </c>
      <c r="AJ746" s="10">
        <v>0</v>
      </c>
      <c r="AK746" s="10">
        <v>0</v>
      </c>
      <c r="AL746" s="10">
        <v>0</v>
      </c>
      <c r="AM746" s="10">
        <v>0</v>
      </c>
      <c r="AN746" s="10">
        <v>0</v>
      </c>
      <c r="AO746" s="10">
        <v>0</v>
      </c>
      <c r="AP746" s="10">
        <v>0</v>
      </c>
      <c r="AQ746" s="10">
        <v>0</v>
      </c>
      <c r="AR746" s="10">
        <v>0</v>
      </c>
      <c r="AS746" s="10">
        <v>2329.3205179848201</v>
      </c>
      <c r="AT746" s="10">
        <v>0</v>
      </c>
      <c r="AU746" s="10">
        <v>0</v>
      </c>
    </row>
    <row r="747" spans="1:47">
      <c r="A747" s="9">
        <v>745</v>
      </c>
      <c r="B747" s="9" t="s">
        <v>547</v>
      </c>
      <c r="C747" s="9" t="s">
        <v>548</v>
      </c>
      <c r="D747" s="9" t="s">
        <v>549</v>
      </c>
      <c r="E747" s="9" t="s">
        <v>43</v>
      </c>
      <c r="F747" s="9" t="s">
        <v>578</v>
      </c>
      <c r="G747" s="9" t="s">
        <v>579</v>
      </c>
      <c r="H747" s="9" t="s">
        <v>589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-275.55</v>
      </c>
      <c r="U747" s="10">
        <v>-627339.06999999995</v>
      </c>
      <c r="V747" s="10">
        <v>0</v>
      </c>
      <c r="W747" s="10">
        <v>0</v>
      </c>
      <c r="X747" s="10">
        <v>275.55</v>
      </c>
      <c r="Y747" s="10">
        <v>627339.06999999995</v>
      </c>
      <c r="Z747" s="10">
        <v>0</v>
      </c>
      <c r="AA747" s="10">
        <v>0</v>
      </c>
      <c r="AB747" s="10">
        <v>0</v>
      </c>
      <c r="AC747" s="10">
        <v>0</v>
      </c>
      <c r="AD747" s="10">
        <v>0</v>
      </c>
      <c r="AE747" s="10">
        <v>0</v>
      </c>
      <c r="AF747" s="10">
        <v>0</v>
      </c>
      <c r="AG747" s="10">
        <v>0</v>
      </c>
      <c r="AH747" s="10">
        <v>0</v>
      </c>
      <c r="AI747" s="10">
        <v>0</v>
      </c>
      <c r="AJ747" s="10">
        <v>0</v>
      </c>
      <c r="AK747" s="10">
        <v>0</v>
      </c>
      <c r="AL747" s="10">
        <v>0</v>
      </c>
      <c r="AM747" s="10">
        <v>0</v>
      </c>
      <c r="AN747" s="10">
        <v>0</v>
      </c>
      <c r="AO747" s="10">
        <v>0</v>
      </c>
      <c r="AP747" s="10">
        <v>0</v>
      </c>
      <c r="AQ747" s="10">
        <v>0</v>
      </c>
      <c r="AR747" s="10">
        <v>0</v>
      </c>
      <c r="AS747" s="10">
        <v>2276.6796044416101</v>
      </c>
      <c r="AT747" s="10">
        <v>0</v>
      </c>
      <c r="AU747" s="10">
        <v>0</v>
      </c>
    </row>
    <row r="748" spans="1:47">
      <c r="A748" s="9">
        <v>746</v>
      </c>
      <c r="B748" s="9" t="s">
        <v>547</v>
      </c>
      <c r="C748" s="9" t="s">
        <v>548</v>
      </c>
      <c r="D748" s="9" t="s">
        <v>549</v>
      </c>
      <c r="E748" s="9" t="s">
        <v>43</v>
      </c>
      <c r="F748" s="9" t="s">
        <v>578</v>
      </c>
      <c r="G748" s="9" t="s">
        <v>579</v>
      </c>
      <c r="H748" s="9" t="s">
        <v>590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-293.851</v>
      </c>
      <c r="U748" s="10">
        <v>0</v>
      </c>
      <c r="V748" s="10">
        <v>0</v>
      </c>
      <c r="W748" s="10">
        <v>0</v>
      </c>
      <c r="X748" s="10">
        <v>587.702</v>
      </c>
      <c r="Y748" s="10">
        <v>0</v>
      </c>
      <c r="Z748" s="10">
        <v>-293.851</v>
      </c>
      <c r="AA748" s="10">
        <v>0</v>
      </c>
      <c r="AB748" s="10">
        <v>0</v>
      </c>
      <c r="AC748" s="10">
        <v>0</v>
      </c>
      <c r="AD748" s="10">
        <v>0</v>
      </c>
      <c r="AE748" s="10">
        <v>0</v>
      </c>
      <c r="AF748" s="10">
        <v>0</v>
      </c>
      <c r="AG748" s="10">
        <v>0</v>
      </c>
      <c r="AH748" s="10">
        <v>0</v>
      </c>
      <c r="AI748" s="10">
        <v>0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s="10">
        <v>0</v>
      </c>
      <c r="AP748" s="10">
        <v>0</v>
      </c>
      <c r="AQ748" s="10">
        <v>0</v>
      </c>
      <c r="AR748" s="10">
        <v>0</v>
      </c>
      <c r="AS748" s="10">
        <v>2322.1550816201202</v>
      </c>
      <c r="AT748" s="10">
        <v>0</v>
      </c>
      <c r="AU748" s="10">
        <v>0</v>
      </c>
    </row>
    <row r="749" spans="1:47">
      <c r="A749" s="9">
        <v>747</v>
      </c>
      <c r="B749" s="9" t="s">
        <v>547</v>
      </c>
      <c r="C749" s="9" t="s">
        <v>548</v>
      </c>
      <c r="D749" s="9" t="s">
        <v>549</v>
      </c>
      <c r="E749" s="9" t="s">
        <v>43</v>
      </c>
      <c r="F749" s="9" t="s">
        <v>578</v>
      </c>
      <c r="G749" s="9" t="s">
        <v>579</v>
      </c>
      <c r="H749" s="9" t="s">
        <v>591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-295.565</v>
      </c>
      <c r="U749" s="10">
        <v>0</v>
      </c>
      <c r="V749" s="10">
        <v>0</v>
      </c>
      <c r="W749" s="10">
        <v>0</v>
      </c>
      <c r="X749" s="10">
        <v>591.13</v>
      </c>
      <c r="Y749" s="10">
        <v>0</v>
      </c>
      <c r="Z749" s="10">
        <v>-295.565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0">
        <v>0</v>
      </c>
      <c r="AG749" s="10">
        <v>0</v>
      </c>
      <c r="AH749" s="10">
        <v>0</v>
      </c>
      <c r="AI749" s="10">
        <v>0</v>
      </c>
      <c r="AJ749" s="10">
        <v>0</v>
      </c>
      <c r="AK749" s="10">
        <v>0</v>
      </c>
      <c r="AL749" s="10">
        <v>0</v>
      </c>
      <c r="AM749" s="10">
        <v>0</v>
      </c>
      <c r="AN749" s="10">
        <v>0</v>
      </c>
      <c r="AO749" s="10">
        <v>0</v>
      </c>
      <c r="AP749" s="10">
        <v>0</v>
      </c>
      <c r="AQ749" s="10">
        <v>0</v>
      </c>
      <c r="AR749" s="10">
        <v>0</v>
      </c>
      <c r="AS749" s="10">
        <v>2461.1722997157499</v>
      </c>
      <c r="AT749" s="10">
        <v>0</v>
      </c>
      <c r="AU749" s="10">
        <v>0</v>
      </c>
    </row>
    <row r="750" spans="1:47">
      <c r="A750" s="9">
        <v>748</v>
      </c>
      <c r="B750" s="9" t="s">
        <v>547</v>
      </c>
      <c r="C750" s="9" t="s">
        <v>548</v>
      </c>
      <c r="D750" s="9" t="s">
        <v>549</v>
      </c>
      <c r="E750" s="9" t="s">
        <v>43</v>
      </c>
      <c r="F750" s="9" t="s">
        <v>578</v>
      </c>
      <c r="G750" s="9" t="s">
        <v>579</v>
      </c>
      <c r="H750" s="9" t="s">
        <v>592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-255.8</v>
      </c>
      <c r="U750" s="10">
        <v>0</v>
      </c>
      <c r="V750" s="10">
        <v>0</v>
      </c>
      <c r="W750" s="10">
        <v>0</v>
      </c>
      <c r="X750" s="10">
        <v>767.4</v>
      </c>
      <c r="Y750" s="10">
        <v>0</v>
      </c>
      <c r="Z750" s="10">
        <v>-511.6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0">
        <v>0</v>
      </c>
      <c r="AG750" s="10">
        <v>0</v>
      </c>
      <c r="AH750" s="10">
        <v>0</v>
      </c>
      <c r="AI750" s="10">
        <v>0</v>
      </c>
      <c r="AJ750" s="10">
        <v>0</v>
      </c>
      <c r="AK750" s="10">
        <v>0</v>
      </c>
      <c r="AL750" s="10">
        <v>0</v>
      </c>
      <c r="AM750" s="10">
        <v>0</v>
      </c>
      <c r="AN750" s="10">
        <v>0</v>
      </c>
      <c r="AO750" s="10">
        <v>0</v>
      </c>
      <c r="AP750" s="10">
        <v>0</v>
      </c>
      <c r="AQ750" s="10">
        <v>0</v>
      </c>
      <c r="AR750" s="10">
        <v>0</v>
      </c>
      <c r="AS750" s="10">
        <v>2294.75858076229</v>
      </c>
      <c r="AT750" s="10">
        <v>0</v>
      </c>
      <c r="AU750" s="10">
        <v>0</v>
      </c>
    </row>
    <row r="751" spans="1:47">
      <c r="A751" s="9">
        <v>749</v>
      </c>
      <c r="B751" s="9" t="s">
        <v>547</v>
      </c>
      <c r="C751" s="9" t="s">
        <v>548</v>
      </c>
      <c r="D751" s="9" t="s">
        <v>549</v>
      </c>
      <c r="E751" s="9" t="s">
        <v>43</v>
      </c>
      <c r="F751" s="9" t="s">
        <v>578</v>
      </c>
      <c r="G751" s="9" t="s">
        <v>579</v>
      </c>
      <c r="H751" s="9" t="s">
        <v>593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-112.633</v>
      </c>
      <c r="U751" s="10">
        <v>-294449.71000000002</v>
      </c>
      <c r="V751" s="10">
        <v>0</v>
      </c>
      <c r="W751" s="10">
        <v>0</v>
      </c>
      <c r="X751" s="10">
        <v>112.633</v>
      </c>
      <c r="Y751" s="10">
        <v>294449.71000000002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0">
        <v>0</v>
      </c>
      <c r="AG751" s="10">
        <v>0</v>
      </c>
      <c r="AH751" s="10">
        <v>0</v>
      </c>
      <c r="AI751" s="10">
        <v>0</v>
      </c>
      <c r="AJ751" s="10">
        <v>0</v>
      </c>
      <c r="AK751" s="10">
        <v>0</v>
      </c>
      <c r="AL751" s="10">
        <v>0</v>
      </c>
      <c r="AM751" s="10">
        <v>0</v>
      </c>
      <c r="AN751" s="10">
        <v>0</v>
      </c>
      <c r="AO751" s="10">
        <v>0</v>
      </c>
      <c r="AP751" s="10">
        <v>0</v>
      </c>
      <c r="AQ751" s="10">
        <v>0</v>
      </c>
      <c r="AR751" s="10">
        <v>0</v>
      </c>
      <c r="AS751" s="10">
        <v>2614.24015353184</v>
      </c>
      <c r="AT751" s="10">
        <v>0</v>
      </c>
      <c r="AU751" s="10">
        <v>0</v>
      </c>
    </row>
    <row r="752" spans="1:47">
      <c r="A752" s="9">
        <v>750</v>
      </c>
      <c r="B752" s="9" t="s">
        <v>547</v>
      </c>
      <c r="C752" s="9" t="s">
        <v>548</v>
      </c>
      <c r="D752" s="9" t="s">
        <v>549</v>
      </c>
      <c r="E752" s="9" t="s">
        <v>43</v>
      </c>
      <c r="F752" s="9" t="s">
        <v>578</v>
      </c>
      <c r="G752" s="9" t="s">
        <v>579</v>
      </c>
      <c r="H752" s="9" t="s">
        <v>594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-253.251</v>
      </c>
      <c r="U752" s="10">
        <v>-581911.88</v>
      </c>
      <c r="V752" s="10">
        <v>0</v>
      </c>
      <c r="W752" s="10">
        <v>0</v>
      </c>
      <c r="X752" s="10">
        <v>253.251</v>
      </c>
      <c r="Y752" s="10">
        <v>581911.87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  <c r="AE752" s="10">
        <v>0</v>
      </c>
      <c r="AF752" s="10">
        <v>0</v>
      </c>
      <c r="AG752" s="10">
        <v>0</v>
      </c>
      <c r="AH752" s="10">
        <v>0</v>
      </c>
      <c r="AI752" s="10">
        <v>0</v>
      </c>
      <c r="AJ752" s="10">
        <v>0</v>
      </c>
      <c r="AK752" s="10">
        <v>0</v>
      </c>
      <c r="AL752" s="10">
        <v>0</v>
      </c>
      <c r="AM752" s="10">
        <v>0</v>
      </c>
      <c r="AN752" s="10">
        <v>0</v>
      </c>
      <c r="AO752" s="10">
        <v>0</v>
      </c>
      <c r="AP752" s="10">
        <v>0</v>
      </c>
      <c r="AQ752" s="10">
        <v>0</v>
      </c>
      <c r="AR752" s="10">
        <v>0</v>
      </c>
      <c r="AS752" s="10">
        <v>2297.7673316191699</v>
      </c>
      <c r="AT752" s="10">
        <v>0</v>
      </c>
      <c r="AU752" s="10">
        <v>0.01</v>
      </c>
    </row>
    <row r="753" spans="1:47">
      <c r="A753" s="9">
        <v>751</v>
      </c>
      <c r="B753" s="9" t="s">
        <v>547</v>
      </c>
      <c r="C753" s="9" t="s">
        <v>548</v>
      </c>
      <c r="D753" s="9" t="s">
        <v>549</v>
      </c>
      <c r="E753" s="9" t="s">
        <v>43</v>
      </c>
      <c r="F753" s="9" t="s">
        <v>578</v>
      </c>
      <c r="G753" s="9" t="s">
        <v>579</v>
      </c>
      <c r="H753" s="9" t="s">
        <v>595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-246.22200000000001</v>
      </c>
      <c r="U753" s="10">
        <v>-576059.72</v>
      </c>
      <c r="V753" s="10">
        <v>0</v>
      </c>
      <c r="W753" s="10">
        <v>0</v>
      </c>
      <c r="X753" s="10">
        <v>246.22200000000001</v>
      </c>
      <c r="Y753" s="10">
        <v>576059.72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0</v>
      </c>
      <c r="AN753" s="10">
        <v>0</v>
      </c>
      <c r="AO753" s="10">
        <v>0</v>
      </c>
      <c r="AP753" s="10">
        <v>0</v>
      </c>
      <c r="AQ753" s="10">
        <v>0</v>
      </c>
      <c r="AR753" s="10">
        <v>0</v>
      </c>
      <c r="AS753" s="10">
        <v>2339.5948304563299</v>
      </c>
      <c r="AT753" s="10">
        <v>0</v>
      </c>
      <c r="AU753" s="10">
        <v>0</v>
      </c>
    </row>
    <row r="754" spans="1:47">
      <c r="A754" s="9">
        <v>752</v>
      </c>
      <c r="B754" s="9" t="s">
        <v>547</v>
      </c>
      <c r="C754" s="9" t="s">
        <v>548</v>
      </c>
      <c r="D754" s="9" t="s">
        <v>549</v>
      </c>
      <c r="E754" s="9" t="s">
        <v>43</v>
      </c>
      <c r="F754" s="9" t="s">
        <v>578</v>
      </c>
      <c r="G754" s="9" t="s">
        <v>579</v>
      </c>
      <c r="H754" s="9" t="s">
        <v>596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-303.10500000000002</v>
      </c>
      <c r="U754" s="10">
        <v>-679974.49</v>
      </c>
      <c r="V754" s="10">
        <v>0</v>
      </c>
      <c r="W754" s="10">
        <v>0</v>
      </c>
      <c r="X754" s="10">
        <v>303.19499999999999</v>
      </c>
      <c r="Y754" s="10">
        <v>680176.39</v>
      </c>
      <c r="Z754" s="10">
        <v>-0.09</v>
      </c>
      <c r="AA754" s="10">
        <v>-201.9</v>
      </c>
      <c r="AB754" s="10">
        <v>0</v>
      </c>
      <c r="AC754" s="10">
        <v>0</v>
      </c>
      <c r="AD754" s="10">
        <v>0</v>
      </c>
      <c r="AE754" s="10">
        <v>0</v>
      </c>
      <c r="AF754" s="10">
        <v>0</v>
      </c>
      <c r="AG754" s="10">
        <v>0</v>
      </c>
      <c r="AH754" s="10">
        <v>0</v>
      </c>
      <c r="AI754" s="10">
        <v>0</v>
      </c>
      <c r="AJ754" s="10">
        <v>0</v>
      </c>
      <c r="AK754" s="10">
        <v>0</v>
      </c>
      <c r="AL754" s="10">
        <v>0</v>
      </c>
      <c r="AM754" s="10">
        <v>0</v>
      </c>
      <c r="AN754" s="10">
        <v>0</v>
      </c>
      <c r="AO754" s="10">
        <v>0</v>
      </c>
      <c r="AP754" s="10">
        <v>0</v>
      </c>
      <c r="AQ754" s="10">
        <v>0</v>
      </c>
      <c r="AR754" s="10">
        <v>0</v>
      </c>
      <c r="AS754" s="10">
        <v>2243.36283185</v>
      </c>
      <c r="AT754" s="10">
        <v>0</v>
      </c>
      <c r="AU754" s="10">
        <v>0</v>
      </c>
    </row>
    <row r="755" spans="1:47">
      <c r="A755" s="9">
        <v>753</v>
      </c>
      <c r="B755" s="9" t="s">
        <v>547</v>
      </c>
      <c r="C755" s="9" t="s">
        <v>548</v>
      </c>
      <c r="D755" s="9" t="s">
        <v>549</v>
      </c>
      <c r="E755" s="9" t="s">
        <v>43</v>
      </c>
      <c r="F755" s="9" t="s">
        <v>578</v>
      </c>
      <c r="G755" s="9" t="s">
        <v>579</v>
      </c>
      <c r="H755" s="9" t="s">
        <v>597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-290.93700000000001</v>
      </c>
      <c r="U755" s="10">
        <v>-712082.76</v>
      </c>
      <c r="V755" s="10">
        <v>0</v>
      </c>
      <c r="W755" s="10">
        <v>0</v>
      </c>
      <c r="X755" s="10">
        <v>290.93700000000001</v>
      </c>
      <c r="Y755" s="10">
        <v>712082.75</v>
      </c>
      <c r="Z755" s="10">
        <v>0</v>
      </c>
      <c r="AA755" s="10">
        <v>0</v>
      </c>
      <c r="AB755" s="10">
        <v>0</v>
      </c>
      <c r="AC755" s="10">
        <v>0</v>
      </c>
      <c r="AD755" s="10">
        <v>0</v>
      </c>
      <c r="AE755" s="10">
        <v>0</v>
      </c>
      <c r="AF755" s="10">
        <v>0</v>
      </c>
      <c r="AG755" s="10">
        <v>0</v>
      </c>
      <c r="AH755" s="10">
        <v>0</v>
      </c>
      <c r="AI755" s="10">
        <v>0</v>
      </c>
      <c r="AJ755" s="10">
        <v>0</v>
      </c>
      <c r="AK755" s="10">
        <v>0</v>
      </c>
      <c r="AL755" s="10">
        <v>0</v>
      </c>
      <c r="AM755" s="10">
        <v>0</v>
      </c>
      <c r="AN755" s="10">
        <v>0</v>
      </c>
      <c r="AO755" s="10">
        <v>0</v>
      </c>
      <c r="AP755" s="10">
        <v>0</v>
      </c>
      <c r="AQ755" s="10">
        <v>0</v>
      </c>
      <c r="AR755" s="10">
        <v>0</v>
      </c>
      <c r="AS755" s="10">
        <v>2447.5496337186</v>
      </c>
      <c r="AT755" s="10">
        <v>0</v>
      </c>
      <c r="AU755" s="10">
        <v>0.01</v>
      </c>
    </row>
    <row r="756" spans="1:47">
      <c r="A756" s="9">
        <v>754</v>
      </c>
      <c r="B756" s="9" t="s">
        <v>547</v>
      </c>
      <c r="C756" s="9" t="s">
        <v>548</v>
      </c>
      <c r="D756" s="9" t="s">
        <v>549</v>
      </c>
      <c r="E756" s="9" t="s">
        <v>43</v>
      </c>
      <c r="F756" s="9" t="s">
        <v>578</v>
      </c>
      <c r="G756" s="9" t="s">
        <v>579</v>
      </c>
      <c r="H756" s="9" t="s">
        <v>598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-283.90899999999999</v>
      </c>
      <c r="U756" s="10">
        <v>-677278.51</v>
      </c>
      <c r="V756" s="10">
        <v>0</v>
      </c>
      <c r="W756" s="10">
        <v>0</v>
      </c>
      <c r="X756" s="10">
        <v>283.90899999999999</v>
      </c>
      <c r="Y756" s="10">
        <v>677278.51</v>
      </c>
      <c r="Z756" s="10">
        <v>0</v>
      </c>
      <c r="AA756" s="10">
        <v>0</v>
      </c>
      <c r="AB756" s="10">
        <v>0</v>
      </c>
      <c r="AC756" s="10">
        <v>0</v>
      </c>
      <c r="AD756" s="10">
        <v>0</v>
      </c>
      <c r="AE756" s="10">
        <v>0</v>
      </c>
      <c r="AF756" s="10">
        <v>0</v>
      </c>
      <c r="AG756" s="10">
        <v>0</v>
      </c>
      <c r="AH756" s="10">
        <v>0</v>
      </c>
      <c r="AI756" s="10">
        <v>0</v>
      </c>
      <c r="AJ756" s="10">
        <v>0</v>
      </c>
      <c r="AK756" s="10">
        <v>0</v>
      </c>
      <c r="AL756" s="10">
        <v>0</v>
      </c>
      <c r="AM756" s="10">
        <v>0</v>
      </c>
      <c r="AN756" s="10">
        <v>0</v>
      </c>
      <c r="AO756" s="10">
        <v>0</v>
      </c>
      <c r="AP756" s="10">
        <v>0</v>
      </c>
      <c r="AQ756" s="10">
        <v>0</v>
      </c>
      <c r="AR756" s="10">
        <v>0</v>
      </c>
      <c r="AS756" s="10">
        <v>2385.5478606045299</v>
      </c>
      <c r="AT756" s="10">
        <v>0</v>
      </c>
      <c r="AU756" s="10">
        <v>0</v>
      </c>
    </row>
    <row r="757" spans="1:47">
      <c r="A757" s="9">
        <v>755</v>
      </c>
      <c r="B757" s="9" t="s">
        <v>547</v>
      </c>
      <c r="C757" s="9" t="s">
        <v>548</v>
      </c>
      <c r="D757" s="9" t="s">
        <v>549</v>
      </c>
      <c r="E757" s="9" t="s">
        <v>43</v>
      </c>
      <c r="F757" s="9" t="s">
        <v>578</v>
      </c>
      <c r="G757" s="9" t="s">
        <v>579</v>
      </c>
      <c r="H757" s="9" t="s">
        <v>599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-232.93</v>
      </c>
      <c r="U757" s="10">
        <v>-592911.52</v>
      </c>
      <c r="V757" s="10">
        <v>0</v>
      </c>
      <c r="W757" s="10">
        <v>0</v>
      </c>
      <c r="X757" s="10">
        <v>465.86</v>
      </c>
      <c r="Y757" s="10">
        <v>592911.52</v>
      </c>
      <c r="Z757" s="10">
        <v>-232.93</v>
      </c>
      <c r="AA757" s="10">
        <v>0</v>
      </c>
      <c r="AB757" s="10">
        <v>0</v>
      </c>
      <c r="AC757" s="10">
        <v>0</v>
      </c>
      <c r="AD757" s="10">
        <v>0</v>
      </c>
      <c r="AE757" s="10">
        <v>0</v>
      </c>
      <c r="AF757" s="10">
        <v>0</v>
      </c>
      <c r="AG757" s="10">
        <v>0</v>
      </c>
      <c r="AH757" s="10">
        <v>0</v>
      </c>
      <c r="AI757" s="10">
        <v>0</v>
      </c>
      <c r="AJ757" s="10">
        <v>0</v>
      </c>
      <c r="AK757" s="10">
        <v>0</v>
      </c>
      <c r="AL757" s="10">
        <v>0</v>
      </c>
      <c r="AM757" s="10">
        <v>0</v>
      </c>
      <c r="AN757" s="10">
        <v>0</v>
      </c>
      <c r="AO757" s="10">
        <v>0</v>
      </c>
      <c r="AP757" s="10">
        <v>0</v>
      </c>
      <c r="AQ757" s="10">
        <v>0</v>
      </c>
      <c r="AR757" s="10">
        <v>0</v>
      </c>
      <c r="AS757" s="10">
        <v>2545.44934973104</v>
      </c>
      <c r="AT757" s="10">
        <v>0</v>
      </c>
      <c r="AU757" s="10">
        <v>0</v>
      </c>
    </row>
    <row r="758" spans="1:47">
      <c r="A758" s="9">
        <v>756</v>
      </c>
      <c r="B758" s="9" t="s">
        <v>547</v>
      </c>
      <c r="C758" s="9" t="s">
        <v>548</v>
      </c>
      <c r="D758" s="9" t="s">
        <v>549</v>
      </c>
      <c r="E758" s="9" t="s">
        <v>43</v>
      </c>
      <c r="F758" s="9" t="s">
        <v>578</v>
      </c>
      <c r="G758" s="9" t="s">
        <v>579</v>
      </c>
      <c r="H758" s="9" t="s">
        <v>600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-145.44</v>
      </c>
      <c r="U758" s="10">
        <v>-40796.21</v>
      </c>
      <c r="V758" s="10">
        <v>0</v>
      </c>
      <c r="W758" s="10">
        <v>0</v>
      </c>
      <c r="X758" s="10">
        <v>145.44</v>
      </c>
      <c r="Y758" s="10">
        <v>329386.36</v>
      </c>
      <c r="Z758" s="10">
        <v>0</v>
      </c>
      <c r="AA758" s="10">
        <v>0</v>
      </c>
      <c r="AB758" s="10">
        <v>0</v>
      </c>
      <c r="AC758" s="10">
        <v>0</v>
      </c>
      <c r="AD758" s="10">
        <v>0</v>
      </c>
      <c r="AE758" s="10">
        <v>0</v>
      </c>
      <c r="AF758" s="10">
        <v>0</v>
      </c>
      <c r="AG758" s="10">
        <v>0</v>
      </c>
      <c r="AH758" s="10">
        <v>0</v>
      </c>
      <c r="AI758" s="10">
        <v>0</v>
      </c>
      <c r="AJ758" s="10">
        <v>0</v>
      </c>
      <c r="AK758" s="10">
        <v>0</v>
      </c>
      <c r="AL758" s="10">
        <v>0</v>
      </c>
      <c r="AM758" s="10">
        <v>0</v>
      </c>
      <c r="AN758" s="10">
        <v>0</v>
      </c>
      <c r="AO758" s="10">
        <v>0</v>
      </c>
      <c r="AP758" s="10">
        <v>0</v>
      </c>
      <c r="AQ758" s="10">
        <v>0</v>
      </c>
      <c r="AR758" s="10">
        <v>0</v>
      </c>
      <c r="AS758" s="10">
        <v>2264.7577343047501</v>
      </c>
      <c r="AT758" s="10">
        <v>0</v>
      </c>
      <c r="AU758" s="10">
        <v>-288590.15000000002</v>
      </c>
    </row>
    <row r="759" spans="1:47">
      <c r="A759" s="9">
        <v>757</v>
      </c>
      <c r="B759" s="9" t="s">
        <v>547</v>
      </c>
      <c r="C759" s="9" t="s">
        <v>548</v>
      </c>
      <c r="D759" s="9" t="s">
        <v>549</v>
      </c>
      <c r="E759" s="9" t="s">
        <v>43</v>
      </c>
      <c r="F759" s="9" t="s">
        <v>578</v>
      </c>
      <c r="G759" s="9" t="s">
        <v>579</v>
      </c>
      <c r="H759" s="9" t="s">
        <v>601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-140.28</v>
      </c>
      <c r="U759" s="10">
        <v>0</v>
      </c>
      <c r="V759" s="10">
        <v>0</v>
      </c>
      <c r="W759" s="10">
        <v>0</v>
      </c>
      <c r="X759" s="10">
        <v>140.28</v>
      </c>
      <c r="Y759" s="10">
        <v>315571.34000000003</v>
      </c>
      <c r="Z759" s="10">
        <v>0</v>
      </c>
      <c r="AA759" s="10">
        <v>0</v>
      </c>
      <c r="AB759" s="10">
        <v>0</v>
      </c>
      <c r="AC759" s="10">
        <v>0</v>
      </c>
      <c r="AD759" s="10">
        <v>0</v>
      </c>
      <c r="AE759" s="10">
        <v>0</v>
      </c>
      <c r="AF759" s="10">
        <v>0</v>
      </c>
      <c r="AG759" s="10">
        <v>0</v>
      </c>
      <c r="AH759" s="10">
        <v>0</v>
      </c>
      <c r="AI759" s="10">
        <v>0</v>
      </c>
      <c r="AJ759" s="10">
        <v>0</v>
      </c>
      <c r="AK759" s="10">
        <v>0</v>
      </c>
      <c r="AL759" s="10">
        <v>0</v>
      </c>
      <c r="AM759" s="10">
        <v>0</v>
      </c>
      <c r="AN759" s="10">
        <v>0</v>
      </c>
      <c r="AO759" s="10">
        <v>0</v>
      </c>
      <c r="AP759" s="10">
        <v>0</v>
      </c>
      <c r="AQ759" s="10">
        <v>0</v>
      </c>
      <c r="AR759" s="10">
        <v>0</v>
      </c>
      <c r="AS759" s="10">
        <v>2249.5818130631301</v>
      </c>
      <c r="AT759" s="10">
        <v>0</v>
      </c>
      <c r="AU759" s="10">
        <v>-315571.34000000003</v>
      </c>
    </row>
    <row r="760" spans="1:47">
      <c r="A760" s="9">
        <v>758</v>
      </c>
      <c r="B760" s="9" t="s">
        <v>547</v>
      </c>
      <c r="C760" s="9" t="s">
        <v>548</v>
      </c>
      <c r="D760" s="9" t="s">
        <v>549</v>
      </c>
      <c r="E760" s="9" t="s">
        <v>43</v>
      </c>
      <c r="F760" s="9" t="s">
        <v>578</v>
      </c>
      <c r="G760" s="9" t="s">
        <v>579</v>
      </c>
      <c r="H760" s="9" t="s">
        <v>602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-165.33</v>
      </c>
      <c r="U760" s="10">
        <v>0</v>
      </c>
      <c r="V760" s="10">
        <v>0</v>
      </c>
      <c r="W760" s="10">
        <v>0</v>
      </c>
      <c r="X760" s="10">
        <v>165.33</v>
      </c>
      <c r="Y760" s="10">
        <v>373447.56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  <c r="AE760" s="10">
        <v>0</v>
      </c>
      <c r="AF760" s="10">
        <v>0</v>
      </c>
      <c r="AG760" s="10">
        <v>0</v>
      </c>
      <c r="AH760" s="10">
        <v>0</v>
      </c>
      <c r="AI760" s="10">
        <v>0</v>
      </c>
      <c r="AJ760" s="10">
        <v>0</v>
      </c>
      <c r="AK760" s="10">
        <v>0</v>
      </c>
      <c r="AL760" s="10">
        <v>0</v>
      </c>
      <c r="AM760" s="10">
        <v>0</v>
      </c>
      <c r="AN760" s="10">
        <v>0</v>
      </c>
      <c r="AO760" s="10">
        <v>0</v>
      </c>
      <c r="AP760" s="10">
        <v>0</v>
      </c>
      <c r="AQ760" s="10">
        <v>0</v>
      </c>
      <c r="AR760" s="10">
        <v>0</v>
      </c>
      <c r="AS760" s="10">
        <v>2258.8009573224899</v>
      </c>
      <c r="AT760" s="10">
        <v>0</v>
      </c>
      <c r="AU760" s="10">
        <v>-373447.56</v>
      </c>
    </row>
    <row r="761" spans="1:47">
      <c r="A761" s="9">
        <v>759</v>
      </c>
      <c r="B761" s="9" t="s">
        <v>547</v>
      </c>
      <c r="C761" s="9" t="s">
        <v>548</v>
      </c>
      <c r="D761" s="9" t="s">
        <v>549</v>
      </c>
      <c r="E761" s="9" t="s">
        <v>43</v>
      </c>
      <c r="F761" s="9" t="s">
        <v>578</v>
      </c>
      <c r="G761" s="9" t="s">
        <v>579</v>
      </c>
      <c r="H761" s="9" t="s">
        <v>603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-150.30000000000001</v>
      </c>
      <c r="U761" s="10">
        <v>0</v>
      </c>
      <c r="V761" s="10">
        <v>0</v>
      </c>
      <c r="W761" s="10">
        <v>0</v>
      </c>
      <c r="X761" s="10">
        <v>150.30000000000001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0">
        <v>0</v>
      </c>
      <c r="AG761" s="10">
        <v>0</v>
      </c>
      <c r="AH761" s="10">
        <v>0</v>
      </c>
      <c r="AI761" s="10">
        <v>0</v>
      </c>
      <c r="AJ761" s="10">
        <v>0</v>
      </c>
      <c r="AK761" s="10">
        <v>0</v>
      </c>
      <c r="AL761" s="10">
        <v>0</v>
      </c>
      <c r="AM761" s="10">
        <v>0</v>
      </c>
      <c r="AN761" s="10">
        <v>0</v>
      </c>
      <c r="AO761" s="10">
        <v>0</v>
      </c>
      <c r="AP761" s="10">
        <v>0</v>
      </c>
      <c r="AQ761" s="10">
        <v>0</v>
      </c>
      <c r="AR761" s="10">
        <v>0</v>
      </c>
      <c r="AS761" s="10">
        <v>2363.58977893358</v>
      </c>
      <c r="AT761" s="10">
        <v>0</v>
      </c>
      <c r="AU761" s="10">
        <v>0</v>
      </c>
    </row>
    <row r="762" spans="1:47">
      <c r="A762" s="9">
        <v>760</v>
      </c>
      <c r="B762" s="9" t="s">
        <v>547</v>
      </c>
      <c r="C762" s="9" t="s">
        <v>548</v>
      </c>
      <c r="D762" s="9" t="s">
        <v>549</v>
      </c>
      <c r="E762" s="9" t="s">
        <v>43</v>
      </c>
      <c r="F762" s="9" t="s">
        <v>578</v>
      </c>
      <c r="G762" s="9" t="s">
        <v>579</v>
      </c>
      <c r="H762" s="9" t="s">
        <v>604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-160.32</v>
      </c>
      <c r="U762" s="10">
        <v>0</v>
      </c>
      <c r="V762" s="10">
        <v>0</v>
      </c>
      <c r="W762" s="10">
        <v>0</v>
      </c>
      <c r="X762" s="10">
        <v>160.32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0</v>
      </c>
      <c r="AE762" s="10">
        <v>0</v>
      </c>
      <c r="AF762" s="10">
        <v>0</v>
      </c>
      <c r="AG762" s="10">
        <v>0</v>
      </c>
      <c r="AH762" s="10">
        <v>0</v>
      </c>
      <c r="AI762" s="10">
        <v>0</v>
      </c>
      <c r="AJ762" s="10">
        <v>0</v>
      </c>
      <c r="AK762" s="10">
        <v>0</v>
      </c>
      <c r="AL762" s="10">
        <v>0</v>
      </c>
      <c r="AM762" s="10">
        <v>0</v>
      </c>
      <c r="AN762" s="10">
        <v>0</v>
      </c>
      <c r="AO762" s="10">
        <v>0</v>
      </c>
      <c r="AP762" s="10">
        <v>0</v>
      </c>
      <c r="AQ762" s="10">
        <v>0</v>
      </c>
      <c r="AR762" s="10">
        <v>0</v>
      </c>
      <c r="AS762" s="10">
        <v>2371.7661206284602</v>
      </c>
      <c r="AT762" s="10">
        <v>0</v>
      </c>
      <c r="AU762" s="10">
        <v>0</v>
      </c>
    </row>
    <row r="763" spans="1:47">
      <c r="A763" s="9">
        <v>761</v>
      </c>
      <c r="B763" s="9" t="s">
        <v>547</v>
      </c>
      <c r="C763" s="9" t="s">
        <v>548</v>
      </c>
      <c r="D763" s="9" t="s">
        <v>549</v>
      </c>
      <c r="E763" s="9" t="s">
        <v>43</v>
      </c>
      <c r="F763" s="9" t="s">
        <v>578</v>
      </c>
      <c r="G763" s="9" t="s">
        <v>579</v>
      </c>
      <c r="H763" s="9" t="s">
        <v>605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-160.32</v>
      </c>
      <c r="U763" s="10">
        <v>0</v>
      </c>
      <c r="V763" s="10">
        <v>0</v>
      </c>
      <c r="W763" s="10">
        <v>0</v>
      </c>
      <c r="X763" s="10">
        <v>320.64</v>
      </c>
      <c r="Y763" s="10">
        <v>0</v>
      </c>
      <c r="Z763" s="10">
        <v>-160.32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 s="10">
        <v>0</v>
      </c>
      <c r="AR763" s="10">
        <v>0</v>
      </c>
      <c r="AS763" s="10">
        <v>2710.1059654819001</v>
      </c>
      <c r="AT763" s="10">
        <v>0</v>
      </c>
      <c r="AU763" s="10">
        <v>0</v>
      </c>
    </row>
    <row r="764" spans="1:47">
      <c r="A764" s="9">
        <v>762</v>
      </c>
      <c r="B764" s="9" t="s">
        <v>547</v>
      </c>
      <c r="C764" s="9" t="s">
        <v>548</v>
      </c>
      <c r="D764" s="9" t="s">
        <v>549</v>
      </c>
      <c r="E764" s="9" t="s">
        <v>43</v>
      </c>
      <c r="F764" s="9" t="s">
        <v>578</v>
      </c>
      <c r="G764" s="9" t="s">
        <v>579</v>
      </c>
      <c r="H764" s="9" t="s">
        <v>606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-192.88499999999999</v>
      </c>
      <c r="U764" s="10">
        <v>0</v>
      </c>
      <c r="V764" s="10">
        <v>0</v>
      </c>
      <c r="W764" s="10">
        <v>0</v>
      </c>
      <c r="X764" s="10">
        <v>192.88499999999999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0</v>
      </c>
      <c r="AE764" s="10">
        <v>0</v>
      </c>
      <c r="AF764" s="10">
        <v>0</v>
      </c>
      <c r="AG764" s="10">
        <v>0</v>
      </c>
      <c r="AH764" s="10">
        <v>0</v>
      </c>
      <c r="AI764" s="10">
        <v>0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s="10">
        <v>0</v>
      </c>
      <c r="AP764" s="10">
        <v>0</v>
      </c>
      <c r="AQ764" s="10">
        <v>0</v>
      </c>
      <c r="AR764" s="10">
        <v>0</v>
      </c>
      <c r="AS764" s="10">
        <v>2308.5490776393199</v>
      </c>
      <c r="AT764" s="10">
        <v>0</v>
      </c>
      <c r="AU764" s="10">
        <v>0</v>
      </c>
    </row>
    <row r="765" spans="1:47">
      <c r="A765" s="9">
        <v>763</v>
      </c>
      <c r="B765" s="9" t="s">
        <v>547</v>
      </c>
      <c r="C765" s="9" t="s">
        <v>548</v>
      </c>
      <c r="D765" s="9" t="s">
        <v>549</v>
      </c>
      <c r="E765" s="9" t="s">
        <v>43</v>
      </c>
      <c r="F765" s="9" t="s">
        <v>578</v>
      </c>
      <c r="G765" s="9" t="s">
        <v>579</v>
      </c>
      <c r="H765" s="9" t="s">
        <v>607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-67.418000000000006</v>
      </c>
      <c r="U765" s="10">
        <v>0</v>
      </c>
      <c r="V765" s="10">
        <v>0</v>
      </c>
      <c r="W765" s="10">
        <v>0</v>
      </c>
      <c r="X765" s="10">
        <v>67.418000000000006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s="10">
        <v>0</v>
      </c>
      <c r="AP765" s="10">
        <v>0</v>
      </c>
      <c r="AQ765" s="10">
        <v>0</v>
      </c>
      <c r="AR765" s="10">
        <v>0</v>
      </c>
      <c r="AS765" s="10">
        <v>3051.2203468604398</v>
      </c>
      <c r="AT765" s="10">
        <v>0</v>
      </c>
      <c r="AU765" s="10">
        <v>0</v>
      </c>
    </row>
    <row r="766" spans="1:47">
      <c r="A766" s="9">
        <v>764</v>
      </c>
      <c r="B766" s="9" t="s">
        <v>547</v>
      </c>
      <c r="C766" s="9" t="s">
        <v>548</v>
      </c>
      <c r="D766" s="9" t="s">
        <v>549</v>
      </c>
      <c r="E766" s="9" t="s">
        <v>43</v>
      </c>
      <c r="F766" s="9" t="s">
        <v>578</v>
      </c>
      <c r="G766" s="9" t="s">
        <v>579</v>
      </c>
      <c r="H766" s="9" t="s">
        <v>608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-182.86500000000001</v>
      </c>
      <c r="U766" s="10">
        <v>0</v>
      </c>
      <c r="V766" s="10">
        <v>0</v>
      </c>
      <c r="W766" s="10">
        <v>0</v>
      </c>
      <c r="X766" s="10">
        <v>182.86500000000001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0">
        <v>0</v>
      </c>
      <c r="AE766" s="10">
        <v>0</v>
      </c>
      <c r="AF766" s="10">
        <v>0</v>
      </c>
      <c r="AG766" s="10">
        <v>0</v>
      </c>
      <c r="AH766" s="10">
        <v>0</v>
      </c>
      <c r="AI766" s="10">
        <v>0</v>
      </c>
      <c r="AJ766" s="10">
        <v>0</v>
      </c>
      <c r="AK766" s="10">
        <v>0</v>
      </c>
      <c r="AL766" s="10">
        <v>0</v>
      </c>
      <c r="AM766" s="10">
        <v>0</v>
      </c>
      <c r="AN766" s="10">
        <v>0</v>
      </c>
      <c r="AO766" s="10">
        <v>0</v>
      </c>
      <c r="AP766" s="10">
        <v>0</v>
      </c>
      <c r="AQ766" s="10">
        <v>0</v>
      </c>
      <c r="AR766" s="10">
        <v>0</v>
      </c>
      <c r="AS766" s="10">
        <v>2409.2726594462101</v>
      </c>
      <c r="AT766" s="10">
        <v>0</v>
      </c>
      <c r="AU766" s="10">
        <v>0</v>
      </c>
    </row>
    <row r="767" spans="1:47">
      <c r="A767" s="9">
        <v>765</v>
      </c>
      <c r="B767" s="9" t="s">
        <v>547</v>
      </c>
      <c r="C767" s="9" t="s">
        <v>548</v>
      </c>
      <c r="D767" s="9" t="s">
        <v>549</v>
      </c>
      <c r="E767" s="9" t="s">
        <v>43</v>
      </c>
      <c r="F767" s="9" t="s">
        <v>578</v>
      </c>
      <c r="G767" s="9" t="s">
        <v>579</v>
      </c>
      <c r="H767" s="9" t="s">
        <v>609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-139.03299999999999</v>
      </c>
      <c r="U767" s="10">
        <v>0</v>
      </c>
      <c r="V767" s="10">
        <v>0</v>
      </c>
      <c r="W767" s="10">
        <v>0</v>
      </c>
      <c r="X767" s="10">
        <v>185.37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0</v>
      </c>
      <c r="AJ767" s="10">
        <v>0</v>
      </c>
      <c r="AK767" s="10">
        <v>0</v>
      </c>
      <c r="AL767" s="10">
        <v>0</v>
      </c>
      <c r="AM767" s="10">
        <v>0</v>
      </c>
      <c r="AN767" s="10">
        <v>0</v>
      </c>
      <c r="AO767" s="10">
        <v>0</v>
      </c>
      <c r="AP767" s="10">
        <v>0</v>
      </c>
      <c r="AQ767" s="10">
        <v>0</v>
      </c>
      <c r="AR767" s="10">
        <v>46.337000000000003</v>
      </c>
      <c r="AS767" s="10">
        <v>2366.1936908807602</v>
      </c>
      <c r="AT767" s="10">
        <v>109642.317054342</v>
      </c>
      <c r="AU767" s="10">
        <v>109642.317054342</v>
      </c>
    </row>
    <row r="768" spans="1:47">
      <c r="A768" s="9">
        <v>766</v>
      </c>
      <c r="B768" s="9" t="s">
        <v>547</v>
      </c>
      <c r="C768" s="9" t="s">
        <v>548</v>
      </c>
      <c r="D768" s="9" t="s">
        <v>549</v>
      </c>
      <c r="E768" s="9" t="s">
        <v>43</v>
      </c>
      <c r="F768" s="9" t="s">
        <v>578</v>
      </c>
      <c r="G768" s="9" t="s">
        <v>579</v>
      </c>
      <c r="H768" s="9" t="s">
        <v>610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0</v>
      </c>
      <c r="V768" s="10">
        <v>0</v>
      </c>
      <c r="W768" s="10">
        <v>0</v>
      </c>
      <c r="X768" s="10">
        <v>215.43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0">
        <v>0</v>
      </c>
      <c r="AG768" s="10">
        <v>0</v>
      </c>
      <c r="AH768" s="10">
        <v>0</v>
      </c>
      <c r="AI768" s="10">
        <v>0</v>
      </c>
      <c r="AJ768" s="10">
        <v>0</v>
      </c>
      <c r="AK768" s="10">
        <v>0</v>
      </c>
      <c r="AL768" s="10">
        <v>0</v>
      </c>
      <c r="AM768" s="10">
        <v>0</v>
      </c>
      <c r="AN768" s="10">
        <v>0</v>
      </c>
      <c r="AO768" s="10">
        <v>0</v>
      </c>
      <c r="AP768" s="10">
        <v>0</v>
      </c>
      <c r="AQ768" s="10">
        <v>0</v>
      </c>
      <c r="AR768" s="10">
        <v>215.43</v>
      </c>
      <c r="AS768" s="10">
        <v>2329.0934699639702</v>
      </c>
      <c r="AT768" s="10">
        <v>501756.60623433901</v>
      </c>
      <c r="AU768" s="10">
        <v>501756.60623433901</v>
      </c>
    </row>
    <row r="769" spans="1:47">
      <c r="A769" s="9">
        <v>767</v>
      </c>
      <c r="B769" s="9" t="s">
        <v>547</v>
      </c>
      <c r="C769" s="9" t="s">
        <v>548</v>
      </c>
      <c r="D769" s="9" t="s">
        <v>549</v>
      </c>
      <c r="E769" s="9" t="s">
        <v>43</v>
      </c>
      <c r="F769" s="9" t="s">
        <v>578</v>
      </c>
      <c r="G769" s="9" t="s">
        <v>579</v>
      </c>
      <c r="H769" s="9" t="s">
        <v>611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  <c r="V769" s="10">
        <v>0</v>
      </c>
      <c r="W769" s="10">
        <v>0</v>
      </c>
      <c r="X769" s="10">
        <v>222.94499999999999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0">
        <v>0</v>
      </c>
      <c r="AE769" s="10">
        <v>0</v>
      </c>
      <c r="AF769" s="10">
        <v>0</v>
      </c>
      <c r="AG769" s="10">
        <v>0</v>
      </c>
      <c r="AH769" s="10">
        <v>0</v>
      </c>
      <c r="AI769" s="10">
        <v>0</v>
      </c>
      <c r="AJ769" s="10">
        <v>0</v>
      </c>
      <c r="AK769" s="10">
        <v>0</v>
      </c>
      <c r="AL769" s="10">
        <v>0</v>
      </c>
      <c r="AM769" s="10">
        <v>0</v>
      </c>
      <c r="AN769" s="10">
        <v>0</v>
      </c>
      <c r="AO769" s="10">
        <v>0</v>
      </c>
      <c r="AP769" s="10">
        <v>0</v>
      </c>
      <c r="AQ769" s="10">
        <v>0</v>
      </c>
      <c r="AR769" s="10">
        <v>222.94499999999999</v>
      </c>
      <c r="AS769" s="10">
        <v>0</v>
      </c>
      <c r="AT769" s="10">
        <v>0</v>
      </c>
      <c r="AU769" s="10">
        <v>0</v>
      </c>
    </row>
    <row r="770" spans="1:47">
      <c r="A770" s="9">
        <v>768</v>
      </c>
      <c r="B770" s="9" t="s">
        <v>40</v>
      </c>
      <c r="C770" s="9" t="s">
        <v>482</v>
      </c>
      <c r="D770" s="9" t="s">
        <v>483</v>
      </c>
      <c r="E770" s="9" t="s">
        <v>43</v>
      </c>
      <c r="F770" s="9" t="s">
        <v>612</v>
      </c>
      <c r="G770" s="9" t="s">
        <v>613</v>
      </c>
      <c r="H770" s="9" t="s">
        <v>488</v>
      </c>
      <c r="I770" s="10">
        <v>0</v>
      </c>
      <c r="J770" s="10">
        <v>2155.3972863670001</v>
      </c>
      <c r="K770" s="10">
        <v>0</v>
      </c>
      <c r="L770" s="10">
        <v>0</v>
      </c>
      <c r="M770" s="10">
        <v>0</v>
      </c>
      <c r="N770" s="10">
        <v>0</v>
      </c>
      <c r="O770" s="10">
        <v>0</v>
      </c>
      <c r="P770" s="10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0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0</v>
      </c>
      <c r="AB770" s="10">
        <v>12.6</v>
      </c>
      <c r="AC770" s="10">
        <v>27158.01</v>
      </c>
      <c r="AD770" s="10">
        <v>-12.6</v>
      </c>
      <c r="AE770" s="10">
        <v>-27158.01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0</v>
      </c>
      <c r="AL770" s="10">
        <v>0</v>
      </c>
      <c r="AM770" s="10">
        <v>0</v>
      </c>
      <c r="AN770" s="10">
        <v>0</v>
      </c>
      <c r="AO770" s="10">
        <v>0</v>
      </c>
      <c r="AP770" s="10">
        <v>0</v>
      </c>
      <c r="AQ770" s="10">
        <v>0</v>
      </c>
      <c r="AR770" s="10">
        <v>0</v>
      </c>
      <c r="AS770" s="10">
        <v>2155.3972863670001</v>
      </c>
      <c r="AT770" s="10">
        <v>0</v>
      </c>
      <c r="AU770" s="10">
        <v>0</v>
      </c>
    </row>
    <row r="771" spans="1:47">
      <c r="A771" s="9">
        <v>769</v>
      </c>
      <c r="B771" s="9" t="s">
        <v>40</v>
      </c>
      <c r="C771" s="9" t="s">
        <v>482</v>
      </c>
      <c r="D771" s="9" t="s">
        <v>483</v>
      </c>
      <c r="E771" s="9" t="s">
        <v>43</v>
      </c>
      <c r="F771" s="9" t="s">
        <v>612</v>
      </c>
      <c r="G771" s="9" t="s">
        <v>613</v>
      </c>
      <c r="H771" s="9" t="s">
        <v>489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22.47</v>
      </c>
      <c r="AC771" s="10">
        <v>47723.89</v>
      </c>
      <c r="AD771" s="10">
        <v>-22.47</v>
      </c>
      <c r="AE771" s="10">
        <v>-47723.89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s="10">
        <v>0</v>
      </c>
      <c r="AP771" s="10">
        <v>0</v>
      </c>
      <c r="AQ771" s="10">
        <v>0</v>
      </c>
      <c r="AR771" s="10">
        <v>0</v>
      </c>
      <c r="AS771" s="10">
        <v>2123.8938053000002</v>
      </c>
      <c r="AT771" s="10">
        <v>0</v>
      </c>
      <c r="AU771" s="10">
        <v>0</v>
      </c>
    </row>
    <row r="772" spans="1:47">
      <c r="A772" s="9">
        <v>770</v>
      </c>
      <c r="B772" s="9" t="s">
        <v>194</v>
      </c>
      <c r="C772" s="9" t="s">
        <v>195</v>
      </c>
      <c r="D772" s="9" t="s">
        <v>196</v>
      </c>
      <c r="E772" s="9" t="s">
        <v>43</v>
      </c>
      <c r="F772" s="9" t="s">
        <v>612</v>
      </c>
      <c r="G772" s="9" t="s">
        <v>613</v>
      </c>
      <c r="H772" s="9" t="s">
        <v>396</v>
      </c>
      <c r="I772" s="10">
        <v>0</v>
      </c>
      <c r="J772" s="10">
        <v>3242.0830222220002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21</v>
      </c>
      <c r="AC772" s="10">
        <v>0</v>
      </c>
      <c r="AD772" s="10">
        <v>-21</v>
      </c>
      <c r="AE772" s="10">
        <v>0</v>
      </c>
      <c r="AF772" s="10">
        <v>0</v>
      </c>
      <c r="AG772" s="10">
        <v>0</v>
      </c>
      <c r="AH772" s="10">
        <v>0</v>
      </c>
      <c r="AI772" s="10">
        <v>0</v>
      </c>
      <c r="AJ772" s="10">
        <v>0</v>
      </c>
      <c r="AK772" s="10">
        <v>0</v>
      </c>
      <c r="AL772" s="10">
        <v>0</v>
      </c>
      <c r="AM772" s="10">
        <v>0</v>
      </c>
      <c r="AN772" s="10">
        <v>0</v>
      </c>
      <c r="AO772" s="10">
        <v>0</v>
      </c>
      <c r="AP772" s="10">
        <v>0</v>
      </c>
      <c r="AQ772" s="10">
        <v>0</v>
      </c>
      <c r="AR772" s="10">
        <v>0</v>
      </c>
      <c r="AS772" s="10">
        <v>3242.0830222220002</v>
      </c>
      <c r="AT772" s="10">
        <v>0</v>
      </c>
      <c r="AU772" s="10">
        <v>0</v>
      </c>
    </row>
    <row r="773" spans="1:47">
      <c r="A773" s="9">
        <v>771</v>
      </c>
      <c r="B773" s="9" t="s">
        <v>194</v>
      </c>
      <c r="C773" s="9" t="s">
        <v>195</v>
      </c>
      <c r="D773" s="9" t="s">
        <v>196</v>
      </c>
      <c r="E773" s="9" t="s">
        <v>43</v>
      </c>
      <c r="F773" s="9" t="s">
        <v>612</v>
      </c>
      <c r="G773" s="9" t="s">
        <v>613</v>
      </c>
      <c r="H773" s="9" t="s">
        <v>397</v>
      </c>
      <c r="I773" s="10">
        <v>0</v>
      </c>
      <c r="J773" s="10">
        <v>3068.7495182254502</v>
      </c>
      <c r="K773" s="10">
        <v>0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20.92</v>
      </c>
      <c r="AC773" s="10">
        <v>64198.239999999998</v>
      </c>
      <c r="AD773" s="10">
        <v>-20.92</v>
      </c>
      <c r="AE773" s="10">
        <v>-64198.239999999998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0</v>
      </c>
      <c r="AL773" s="10">
        <v>0</v>
      </c>
      <c r="AM773" s="10">
        <v>0</v>
      </c>
      <c r="AN773" s="10">
        <v>0</v>
      </c>
      <c r="AO773" s="10">
        <v>0</v>
      </c>
      <c r="AP773" s="10">
        <v>0</v>
      </c>
      <c r="AQ773" s="10">
        <v>0</v>
      </c>
      <c r="AR773" s="10">
        <v>0</v>
      </c>
      <c r="AS773" s="10">
        <v>3068.7495182254502</v>
      </c>
      <c r="AT773" s="10">
        <v>0</v>
      </c>
      <c r="AU773" s="10">
        <v>0</v>
      </c>
    </row>
    <row r="774" spans="1:47">
      <c r="A774" s="9">
        <v>772</v>
      </c>
      <c r="B774" s="9" t="s">
        <v>194</v>
      </c>
      <c r="C774" s="9" t="s">
        <v>195</v>
      </c>
      <c r="D774" s="9" t="s">
        <v>196</v>
      </c>
      <c r="E774" s="9" t="s">
        <v>43</v>
      </c>
      <c r="F774" s="9" t="s">
        <v>612</v>
      </c>
      <c r="G774" s="9" t="s">
        <v>613</v>
      </c>
      <c r="H774" s="9" t="s">
        <v>398</v>
      </c>
      <c r="I774" s="10">
        <v>0</v>
      </c>
      <c r="J774" s="10">
        <v>2989.77736420871</v>
      </c>
      <c r="K774" s="10">
        <v>0</v>
      </c>
      <c r="L774" s="10"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42</v>
      </c>
      <c r="AC774" s="10">
        <v>125570.64</v>
      </c>
      <c r="AD774" s="10">
        <v>-42</v>
      </c>
      <c r="AE774" s="10">
        <v>-125570.64</v>
      </c>
      <c r="AF774" s="10">
        <v>0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s="10">
        <v>0</v>
      </c>
      <c r="AP774" s="10">
        <v>0</v>
      </c>
      <c r="AQ774" s="10">
        <v>0</v>
      </c>
      <c r="AR774" s="10">
        <v>0</v>
      </c>
      <c r="AS774" s="10">
        <v>2989.77736420871</v>
      </c>
      <c r="AT774" s="10">
        <v>0</v>
      </c>
      <c r="AU774" s="10">
        <v>0</v>
      </c>
    </row>
    <row r="775" spans="1:47">
      <c r="A775" s="9">
        <v>773</v>
      </c>
      <c r="B775" s="9" t="s">
        <v>194</v>
      </c>
      <c r="C775" s="9" t="s">
        <v>195</v>
      </c>
      <c r="D775" s="9" t="s">
        <v>196</v>
      </c>
      <c r="E775" s="9" t="s">
        <v>43</v>
      </c>
      <c r="F775" s="9" t="s">
        <v>612</v>
      </c>
      <c r="G775" s="9" t="s">
        <v>613</v>
      </c>
      <c r="H775" s="9" t="s">
        <v>399</v>
      </c>
      <c r="I775" s="10">
        <v>0</v>
      </c>
      <c r="J775" s="10">
        <v>2989.77736420871</v>
      </c>
      <c r="K775" s="10">
        <v>0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6</v>
      </c>
      <c r="AC775" s="10">
        <v>17938.66</v>
      </c>
      <c r="AD775" s="10">
        <v>-6</v>
      </c>
      <c r="AE775" s="10">
        <v>-17938.66</v>
      </c>
      <c r="AF775" s="10">
        <v>0</v>
      </c>
      <c r="AG775" s="10">
        <v>0</v>
      </c>
      <c r="AH775" s="10">
        <v>0</v>
      </c>
      <c r="AI775" s="10">
        <v>0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s="10">
        <v>0</v>
      </c>
      <c r="AP775" s="10">
        <v>0</v>
      </c>
      <c r="AQ775" s="10">
        <v>0</v>
      </c>
      <c r="AR775" s="10">
        <v>0</v>
      </c>
      <c r="AS775" s="10">
        <v>2989.77736420871</v>
      </c>
      <c r="AT775" s="10">
        <v>0</v>
      </c>
      <c r="AU775" s="10">
        <v>0</v>
      </c>
    </row>
    <row r="776" spans="1:47">
      <c r="A776" s="9">
        <v>774</v>
      </c>
      <c r="B776" s="9" t="s">
        <v>194</v>
      </c>
      <c r="C776" s="9" t="s">
        <v>195</v>
      </c>
      <c r="D776" s="9" t="s">
        <v>196</v>
      </c>
      <c r="E776" s="9" t="s">
        <v>43</v>
      </c>
      <c r="F776" s="9" t="s">
        <v>612</v>
      </c>
      <c r="G776" s="9" t="s">
        <v>613</v>
      </c>
      <c r="H776" s="9" t="s">
        <v>614</v>
      </c>
      <c r="I776" s="10">
        <v>7.4</v>
      </c>
      <c r="J776" s="10">
        <v>3125.3899579679901</v>
      </c>
      <c r="K776" s="10">
        <v>23127.885688963099</v>
      </c>
      <c r="L776" s="10">
        <v>0</v>
      </c>
      <c r="M776" s="10">
        <v>0</v>
      </c>
      <c r="N776" s="10">
        <v>0</v>
      </c>
      <c r="O776" s="10">
        <v>0</v>
      </c>
      <c r="P776" s="10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-7.4</v>
      </c>
      <c r="AE776" s="10">
        <v>-23127.89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>
        <v>0</v>
      </c>
      <c r="AL776" s="10">
        <v>0</v>
      </c>
      <c r="AM776" s="10">
        <v>0</v>
      </c>
      <c r="AN776" s="10">
        <v>0</v>
      </c>
      <c r="AO776" s="10">
        <v>0</v>
      </c>
      <c r="AP776" s="10">
        <v>0</v>
      </c>
      <c r="AQ776" s="10">
        <v>0</v>
      </c>
      <c r="AR776" s="10">
        <v>0</v>
      </c>
      <c r="AS776" s="10">
        <v>3125.3899579679901</v>
      </c>
      <c r="AT776" s="10">
        <v>0</v>
      </c>
      <c r="AU776" s="10">
        <v>4.3110368355954902E-3</v>
      </c>
    </row>
    <row r="777" spans="1:47">
      <c r="A777" s="9">
        <v>775</v>
      </c>
      <c r="B777" s="9" t="s">
        <v>194</v>
      </c>
      <c r="C777" s="9" t="s">
        <v>195</v>
      </c>
      <c r="D777" s="9" t="s">
        <v>196</v>
      </c>
      <c r="E777" s="9" t="s">
        <v>43</v>
      </c>
      <c r="F777" s="9" t="s">
        <v>612</v>
      </c>
      <c r="G777" s="9" t="s">
        <v>613</v>
      </c>
      <c r="H777" s="9" t="s">
        <v>400</v>
      </c>
      <c r="I777" s="10">
        <v>22.6</v>
      </c>
      <c r="J777" s="10">
        <v>3136.3396006818298</v>
      </c>
      <c r="K777" s="10">
        <v>70881.274975409397</v>
      </c>
      <c r="L777" s="10"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0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42</v>
      </c>
      <c r="AC777" s="10">
        <v>131726.26</v>
      </c>
      <c r="AD777" s="10">
        <v>-64.599999999999994</v>
      </c>
      <c r="AE777" s="10">
        <v>-202607.53</v>
      </c>
      <c r="AF777" s="10">
        <v>0</v>
      </c>
      <c r="AG777" s="10">
        <v>0</v>
      </c>
      <c r="AH777" s="10">
        <v>0</v>
      </c>
      <c r="AI777" s="10">
        <v>0</v>
      </c>
      <c r="AJ777" s="10">
        <v>0</v>
      </c>
      <c r="AK777" s="10">
        <v>0</v>
      </c>
      <c r="AL777" s="10">
        <v>0</v>
      </c>
      <c r="AM777" s="10">
        <v>0</v>
      </c>
      <c r="AN777" s="10">
        <v>0</v>
      </c>
      <c r="AO777" s="10">
        <v>0</v>
      </c>
      <c r="AP777" s="10">
        <v>0</v>
      </c>
      <c r="AQ777" s="10">
        <v>0</v>
      </c>
      <c r="AR777" s="10">
        <v>0</v>
      </c>
      <c r="AS777" s="10">
        <v>3136.3396006818298</v>
      </c>
      <c r="AT777" s="10">
        <v>0</v>
      </c>
      <c r="AU777" s="10">
        <v>-4.9754094468584401E-3</v>
      </c>
    </row>
    <row r="778" spans="1:47">
      <c r="A778" s="9">
        <v>776</v>
      </c>
      <c r="B778" s="9" t="s">
        <v>194</v>
      </c>
      <c r="C778" s="9" t="s">
        <v>195</v>
      </c>
      <c r="D778" s="9" t="s">
        <v>196</v>
      </c>
      <c r="E778" s="9" t="s">
        <v>43</v>
      </c>
      <c r="F778" s="9" t="s">
        <v>612</v>
      </c>
      <c r="G778" s="9" t="s">
        <v>613</v>
      </c>
      <c r="H778" s="9" t="s">
        <v>401</v>
      </c>
      <c r="I778" s="10">
        <v>0</v>
      </c>
      <c r="J778" s="10">
        <v>4049.2614178532799</v>
      </c>
      <c r="K778" s="10">
        <v>0</v>
      </c>
      <c r="L778" s="10"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30</v>
      </c>
      <c r="AC778" s="10">
        <v>121477.84</v>
      </c>
      <c r="AD778" s="10">
        <v>-30</v>
      </c>
      <c r="AE778" s="10">
        <v>-121477.84</v>
      </c>
      <c r="AF778" s="10">
        <v>0</v>
      </c>
      <c r="AG778" s="10">
        <v>0</v>
      </c>
      <c r="AH778" s="10">
        <v>0</v>
      </c>
      <c r="AI778" s="10">
        <v>0</v>
      </c>
      <c r="AJ778" s="10">
        <v>0</v>
      </c>
      <c r="AK778" s="10">
        <v>0</v>
      </c>
      <c r="AL778" s="10">
        <v>0</v>
      </c>
      <c r="AM778" s="10">
        <v>0</v>
      </c>
      <c r="AN778" s="10">
        <v>0</v>
      </c>
      <c r="AO778" s="10">
        <v>0</v>
      </c>
      <c r="AP778" s="10">
        <v>0</v>
      </c>
      <c r="AQ778" s="10">
        <v>0</v>
      </c>
      <c r="AR778" s="10">
        <v>0</v>
      </c>
      <c r="AS778" s="10">
        <v>4049.2614178532799</v>
      </c>
      <c r="AT778" s="10">
        <v>0</v>
      </c>
      <c r="AU778" s="10">
        <v>0</v>
      </c>
    </row>
    <row r="779" spans="1:47">
      <c r="A779" s="9">
        <v>777</v>
      </c>
      <c r="B779" s="9" t="s">
        <v>194</v>
      </c>
      <c r="C779" s="9" t="s">
        <v>195</v>
      </c>
      <c r="D779" s="9" t="s">
        <v>196</v>
      </c>
      <c r="E779" s="9" t="s">
        <v>43</v>
      </c>
      <c r="F779" s="9" t="s">
        <v>612</v>
      </c>
      <c r="G779" s="9" t="s">
        <v>613</v>
      </c>
      <c r="H779" s="9" t="s">
        <v>402</v>
      </c>
      <c r="I779" s="10">
        <v>15.24</v>
      </c>
      <c r="J779" s="10">
        <v>4022.5911193381298</v>
      </c>
      <c r="K779" s="10">
        <v>61304.2886587131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0</v>
      </c>
      <c r="T779" s="10">
        <v>0</v>
      </c>
      <c r="U779" s="10">
        <v>0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90.08</v>
      </c>
      <c r="AC779" s="10">
        <v>25342.51</v>
      </c>
      <c r="AD779" s="10">
        <v>-105.32</v>
      </c>
      <c r="AE779" s="10">
        <v>-85761.64</v>
      </c>
      <c r="AF779" s="10">
        <v>0</v>
      </c>
      <c r="AG779" s="10">
        <v>0</v>
      </c>
      <c r="AH779" s="10">
        <v>0</v>
      </c>
      <c r="AI779" s="10">
        <v>0</v>
      </c>
      <c r="AJ779" s="10">
        <v>0</v>
      </c>
      <c r="AK779" s="10">
        <v>0</v>
      </c>
      <c r="AL779" s="10">
        <v>0</v>
      </c>
      <c r="AM779" s="10">
        <v>0</v>
      </c>
      <c r="AN779" s="10">
        <v>0</v>
      </c>
      <c r="AO779" s="10">
        <v>0</v>
      </c>
      <c r="AP779" s="10">
        <v>0</v>
      </c>
      <c r="AQ779" s="10">
        <v>0</v>
      </c>
      <c r="AR779" s="10">
        <v>0</v>
      </c>
      <c r="AS779" s="10">
        <v>4022.5911193381298</v>
      </c>
      <c r="AT779" s="10">
        <v>0</v>
      </c>
      <c r="AU779" s="10">
        <v>-885.158658713146</v>
      </c>
    </row>
    <row r="780" spans="1:47">
      <c r="A780" s="9">
        <v>778</v>
      </c>
      <c r="B780" s="9" t="s">
        <v>194</v>
      </c>
      <c r="C780" s="9" t="s">
        <v>195</v>
      </c>
      <c r="D780" s="9" t="s">
        <v>196</v>
      </c>
      <c r="E780" s="9" t="s">
        <v>43</v>
      </c>
      <c r="F780" s="9" t="s">
        <v>612</v>
      </c>
      <c r="G780" s="9" t="s">
        <v>613</v>
      </c>
      <c r="H780" s="9" t="s">
        <v>615</v>
      </c>
      <c r="I780" s="10">
        <v>64.760000000000005</v>
      </c>
      <c r="J780" s="10">
        <v>3451.1440013712099</v>
      </c>
      <c r="K780" s="10">
        <v>223496.08552879901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0">
        <v>-64.760000000000005</v>
      </c>
      <c r="AE780" s="10">
        <v>-223496.08</v>
      </c>
      <c r="AF780" s="10">
        <v>0</v>
      </c>
      <c r="AG780" s="10">
        <v>0</v>
      </c>
      <c r="AH780" s="10">
        <v>0</v>
      </c>
      <c r="AI780" s="10">
        <v>0</v>
      </c>
      <c r="AJ780" s="10">
        <v>0</v>
      </c>
      <c r="AK780" s="10">
        <v>0</v>
      </c>
      <c r="AL780" s="10">
        <v>0</v>
      </c>
      <c r="AM780" s="10">
        <v>0</v>
      </c>
      <c r="AN780" s="10">
        <v>0</v>
      </c>
      <c r="AO780" s="10">
        <v>0</v>
      </c>
      <c r="AP780" s="10">
        <v>0</v>
      </c>
      <c r="AQ780" s="10">
        <v>0</v>
      </c>
      <c r="AR780" s="10">
        <v>0</v>
      </c>
      <c r="AS780" s="10">
        <v>3451.1440013712099</v>
      </c>
      <c r="AT780" s="10">
        <v>0</v>
      </c>
      <c r="AU780" s="10">
        <v>-5.5287999002418004E-3</v>
      </c>
    </row>
    <row r="781" spans="1:47">
      <c r="A781" s="9">
        <v>779</v>
      </c>
      <c r="B781" s="9" t="s">
        <v>194</v>
      </c>
      <c r="C781" s="9" t="s">
        <v>195</v>
      </c>
      <c r="D781" s="9" t="s">
        <v>196</v>
      </c>
      <c r="E781" s="9" t="s">
        <v>43</v>
      </c>
      <c r="F781" s="9" t="s">
        <v>612</v>
      </c>
      <c r="G781" s="9" t="s">
        <v>613</v>
      </c>
      <c r="H781" s="9" t="s">
        <v>199</v>
      </c>
      <c r="I781" s="10">
        <v>10</v>
      </c>
      <c r="J781" s="10">
        <v>3111.5293820147399</v>
      </c>
      <c r="K781" s="10">
        <v>31115.293820147399</v>
      </c>
      <c r="L781" s="10">
        <v>0</v>
      </c>
      <c r="M781" s="10">
        <v>0</v>
      </c>
      <c r="N781" s="10">
        <v>0</v>
      </c>
      <c r="O781" s="10">
        <v>0</v>
      </c>
      <c r="P781" s="10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61.56</v>
      </c>
      <c r="AC781" s="10">
        <v>191545.74</v>
      </c>
      <c r="AD781" s="10">
        <v>-71.459999999999994</v>
      </c>
      <c r="AE781" s="10">
        <v>-222349.88</v>
      </c>
      <c r="AF781" s="10">
        <v>0</v>
      </c>
      <c r="AG781" s="10">
        <v>0</v>
      </c>
      <c r="AH781" s="10">
        <v>0</v>
      </c>
      <c r="AI781" s="10">
        <v>0</v>
      </c>
      <c r="AJ781" s="10">
        <v>0</v>
      </c>
      <c r="AK781" s="10">
        <v>0</v>
      </c>
      <c r="AL781" s="10">
        <v>0</v>
      </c>
      <c r="AM781" s="10">
        <v>0</v>
      </c>
      <c r="AN781" s="10">
        <v>-0.1</v>
      </c>
      <c r="AO781" s="10">
        <v>-311.14999999999998</v>
      </c>
      <c r="AP781" s="10">
        <v>0</v>
      </c>
      <c r="AQ781" s="10">
        <v>0</v>
      </c>
      <c r="AR781" s="10">
        <v>0</v>
      </c>
      <c r="AS781" s="10">
        <v>3111.5293820147399</v>
      </c>
      <c r="AT781" s="10">
        <v>0</v>
      </c>
      <c r="AU781" s="10">
        <v>-3.8201474868263898E-3</v>
      </c>
    </row>
    <row r="782" spans="1:47">
      <c r="A782" s="9">
        <v>780</v>
      </c>
      <c r="B782" s="9" t="s">
        <v>194</v>
      </c>
      <c r="C782" s="9" t="s">
        <v>195</v>
      </c>
      <c r="D782" s="9" t="s">
        <v>196</v>
      </c>
      <c r="E782" s="9" t="s">
        <v>43</v>
      </c>
      <c r="F782" s="9" t="s">
        <v>612</v>
      </c>
      <c r="G782" s="9" t="s">
        <v>613</v>
      </c>
      <c r="H782" s="9" t="s">
        <v>200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0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0</v>
      </c>
      <c r="AB782" s="10">
        <v>51.44</v>
      </c>
      <c r="AC782" s="10">
        <v>164681.64000000001</v>
      </c>
      <c r="AD782" s="10">
        <v>-51.44</v>
      </c>
      <c r="AE782" s="10">
        <v>-164681.64000000001</v>
      </c>
      <c r="AF782" s="10">
        <v>0</v>
      </c>
      <c r="AG782" s="10">
        <v>0</v>
      </c>
      <c r="AH782" s="10">
        <v>0</v>
      </c>
      <c r="AI782" s="10">
        <v>0</v>
      </c>
      <c r="AJ782" s="10">
        <v>0</v>
      </c>
      <c r="AK782" s="10">
        <v>0</v>
      </c>
      <c r="AL782" s="10">
        <v>0</v>
      </c>
      <c r="AM782" s="10">
        <v>0</v>
      </c>
      <c r="AN782" s="10">
        <v>0</v>
      </c>
      <c r="AO782" s="10">
        <v>0</v>
      </c>
      <c r="AP782" s="10">
        <v>0</v>
      </c>
      <c r="AQ782" s="10">
        <v>0</v>
      </c>
      <c r="AR782" s="10">
        <v>0</v>
      </c>
      <c r="AS782" s="10">
        <v>3201.4316579818901</v>
      </c>
      <c r="AT782" s="10">
        <v>0</v>
      </c>
      <c r="AU782" s="10">
        <v>0</v>
      </c>
    </row>
    <row r="783" spans="1:47">
      <c r="A783" s="9">
        <v>781</v>
      </c>
      <c r="B783" s="9" t="s">
        <v>194</v>
      </c>
      <c r="C783" s="9" t="s">
        <v>195</v>
      </c>
      <c r="D783" s="9" t="s">
        <v>196</v>
      </c>
      <c r="E783" s="9" t="s">
        <v>43</v>
      </c>
      <c r="F783" s="9" t="s">
        <v>612</v>
      </c>
      <c r="G783" s="9" t="s">
        <v>613</v>
      </c>
      <c r="H783" s="9" t="s">
        <v>201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15</v>
      </c>
      <c r="AC783" s="10">
        <v>39740.85</v>
      </c>
      <c r="AD783" s="10">
        <v>-15</v>
      </c>
      <c r="AE783" s="10">
        <v>-39740.85</v>
      </c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0</v>
      </c>
      <c r="AL783" s="10">
        <v>0</v>
      </c>
      <c r="AM783" s="10">
        <v>0</v>
      </c>
      <c r="AN783" s="10">
        <v>0</v>
      </c>
      <c r="AO783" s="10">
        <v>0</v>
      </c>
      <c r="AP783" s="10">
        <v>0</v>
      </c>
      <c r="AQ783" s="10">
        <v>0</v>
      </c>
      <c r="AR783" s="10">
        <v>0</v>
      </c>
      <c r="AS783" s="10">
        <v>2649.3900097293899</v>
      </c>
      <c r="AT783" s="10">
        <v>0</v>
      </c>
      <c r="AU783" s="10">
        <v>0</v>
      </c>
    </row>
    <row r="784" spans="1:47">
      <c r="A784" s="9">
        <v>782</v>
      </c>
      <c r="B784" s="9" t="s">
        <v>194</v>
      </c>
      <c r="C784" s="9" t="s">
        <v>195</v>
      </c>
      <c r="D784" s="9" t="s">
        <v>196</v>
      </c>
      <c r="E784" s="9" t="s">
        <v>43</v>
      </c>
      <c r="F784" s="9" t="s">
        <v>612</v>
      </c>
      <c r="G784" s="9" t="s">
        <v>613</v>
      </c>
      <c r="H784" s="9" t="s">
        <v>202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0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19</v>
      </c>
      <c r="AC784" s="10">
        <v>50338.41</v>
      </c>
      <c r="AD784" s="10">
        <v>-19</v>
      </c>
      <c r="AE784" s="10">
        <v>-50338.41</v>
      </c>
      <c r="AF784" s="10">
        <v>0</v>
      </c>
      <c r="AG784" s="10">
        <v>0</v>
      </c>
      <c r="AH784" s="10">
        <v>0</v>
      </c>
      <c r="AI784" s="10">
        <v>0</v>
      </c>
      <c r="AJ784" s="10">
        <v>0</v>
      </c>
      <c r="AK784" s="10">
        <v>0</v>
      </c>
      <c r="AL784" s="10">
        <v>0</v>
      </c>
      <c r="AM784" s="10">
        <v>0</v>
      </c>
      <c r="AN784" s="10">
        <v>0</v>
      </c>
      <c r="AO784" s="10">
        <v>0</v>
      </c>
      <c r="AP784" s="10">
        <v>0</v>
      </c>
      <c r="AQ784" s="10">
        <v>0</v>
      </c>
      <c r="AR784" s="10">
        <v>0</v>
      </c>
      <c r="AS784" s="10">
        <v>2649.3900097293899</v>
      </c>
      <c r="AT784" s="10">
        <v>0</v>
      </c>
      <c r="AU784" s="10">
        <v>0</v>
      </c>
    </row>
    <row r="785" spans="1:47">
      <c r="A785" s="9">
        <v>783</v>
      </c>
      <c r="B785" s="9" t="s">
        <v>194</v>
      </c>
      <c r="C785" s="9" t="s">
        <v>195</v>
      </c>
      <c r="D785" s="9" t="s">
        <v>196</v>
      </c>
      <c r="E785" s="9" t="s">
        <v>43</v>
      </c>
      <c r="F785" s="9" t="s">
        <v>612</v>
      </c>
      <c r="G785" s="9" t="s">
        <v>613</v>
      </c>
      <c r="H785" s="9" t="s">
        <v>203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0</v>
      </c>
      <c r="V785" s="10">
        <v>0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85.004999999999995</v>
      </c>
      <c r="AC785" s="10">
        <v>214013.69</v>
      </c>
      <c r="AD785" s="10">
        <v>-85.004999999999995</v>
      </c>
      <c r="AE785" s="10">
        <v>-214013.69</v>
      </c>
      <c r="AF785" s="10">
        <v>0</v>
      </c>
      <c r="AG785" s="10">
        <v>0</v>
      </c>
      <c r="AH785" s="10">
        <v>0</v>
      </c>
      <c r="AI785" s="10">
        <v>0</v>
      </c>
      <c r="AJ785" s="10">
        <v>0</v>
      </c>
      <c r="AK785" s="10">
        <v>0</v>
      </c>
      <c r="AL785" s="10">
        <v>0</v>
      </c>
      <c r="AM785" s="10">
        <v>0</v>
      </c>
      <c r="AN785" s="10">
        <v>0</v>
      </c>
      <c r="AO785" s="10">
        <v>0</v>
      </c>
      <c r="AP785" s="10">
        <v>0</v>
      </c>
      <c r="AQ785" s="10">
        <v>0</v>
      </c>
      <c r="AR785" s="10">
        <v>0</v>
      </c>
      <c r="AS785" s="10">
        <v>2517.66002256095</v>
      </c>
      <c r="AT785" s="10">
        <v>0</v>
      </c>
      <c r="AU785" s="10">
        <v>0</v>
      </c>
    </row>
    <row r="786" spans="1:47">
      <c r="A786" s="9">
        <v>784</v>
      </c>
      <c r="B786" s="9" t="s">
        <v>194</v>
      </c>
      <c r="C786" s="9" t="s">
        <v>195</v>
      </c>
      <c r="D786" s="9" t="s">
        <v>196</v>
      </c>
      <c r="E786" s="9" t="s">
        <v>43</v>
      </c>
      <c r="F786" s="9" t="s">
        <v>612</v>
      </c>
      <c r="G786" s="9" t="s">
        <v>613</v>
      </c>
      <c r="H786" s="9" t="s">
        <v>204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0</v>
      </c>
      <c r="T786" s="10">
        <v>0</v>
      </c>
      <c r="U786" s="10">
        <v>0</v>
      </c>
      <c r="V786" s="10">
        <v>0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28</v>
      </c>
      <c r="AC786" s="10">
        <v>82025.75</v>
      </c>
      <c r="AD786" s="10">
        <v>-28</v>
      </c>
      <c r="AE786" s="10">
        <v>-82025.75</v>
      </c>
      <c r="AF786" s="10">
        <v>0</v>
      </c>
      <c r="AG786" s="10">
        <v>0</v>
      </c>
      <c r="AH786" s="10">
        <v>0</v>
      </c>
      <c r="AI786" s="10">
        <v>0</v>
      </c>
      <c r="AJ786" s="10">
        <v>0</v>
      </c>
      <c r="AK786" s="10">
        <v>0</v>
      </c>
      <c r="AL786" s="10">
        <v>0</v>
      </c>
      <c r="AM786" s="10">
        <v>0</v>
      </c>
      <c r="AN786" s="10">
        <v>0</v>
      </c>
      <c r="AO786" s="10">
        <v>0</v>
      </c>
      <c r="AP786" s="10">
        <v>0</v>
      </c>
      <c r="AQ786" s="10">
        <v>0</v>
      </c>
      <c r="AR786" s="10">
        <v>0</v>
      </c>
      <c r="AS786" s="10">
        <v>2929.4910508040298</v>
      </c>
      <c r="AT786" s="10">
        <v>0</v>
      </c>
      <c r="AU786" s="10">
        <v>0</v>
      </c>
    </row>
    <row r="787" spans="1:47">
      <c r="A787" s="9">
        <v>785</v>
      </c>
      <c r="B787" s="9" t="s">
        <v>194</v>
      </c>
      <c r="C787" s="9" t="s">
        <v>195</v>
      </c>
      <c r="D787" s="9" t="s">
        <v>196</v>
      </c>
      <c r="E787" s="9" t="s">
        <v>43</v>
      </c>
      <c r="F787" s="9" t="s">
        <v>612</v>
      </c>
      <c r="G787" s="9" t="s">
        <v>613</v>
      </c>
      <c r="H787" s="9" t="s">
        <v>205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0</v>
      </c>
      <c r="Q787" s="10">
        <v>0</v>
      </c>
      <c r="R787" s="10">
        <v>0</v>
      </c>
      <c r="S787" s="10">
        <v>0</v>
      </c>
      <c r="T787" s="10">
        <v>0</v>
      </c>
      <c r="U787" s="10">
        <v>0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0</v>
      </c>
      <c r="AB787" s="10">
        <v>21</v>
      </c>
      <c r="AC787" s="10">
        <v>0</v>
      </c>
      <c r="AD787" s="10">
        <v>-21</v>
      </c>
      <c r="AE787" s="10">
        <v>0</v>
      </c>
      <c r="AF787" s="10">
        <v>0</v>
      </c>
      <c r="AG787" s="10">
        <v>0</v>
      </c>
      <c r="AH787" s="10">
        <v>0</v>
      </c>
      <c r="AI787" s="10">
        <v>0</v>
      </c>
      <c r="AJ787" s="10">
        <v>0</v>
      </c>
      <c r="AK787" s="10">
        <v>0</v>
      </c>
      <c r="AL787" s="10">
        <v>0</v>
      </c>
      <c r="AM787" s="10">
        <v>0</v>
      </c>
      <c r="AN787" s="10">
        <v>0</v>
      </c>
      <c r="AO787" s="10">
        <v>0</v>
      </c>
      <c r="AP787" s="10">
        <v>0</v>
      </c>
      <c r="AQ787" s="10">
        <v>0</v>
      </c>
      <c r="AR787" s="10">
        <v>0</v>
      </c>
      <c r="AS787" s="10">
        <v>2704.3065815802302</v>
      </c>
      <c r="AT787" s="10">
        <v>0</v>
      </c>
      <c r="AU787" s="10">
        <v>0</v>
      </c>
    </row>
    <row r="788" spans="1:47">
      <c r="A788" s="9">
        <v>786</v>
      </c>
      <c r="B788" s="9" t="s">
        <v>194</v>
      </c>
      <c r="C788" s="9" t="s">
        <v>195</v>
      </c>
      <c r="D788" s="9" t="s">
        <v>196</v>
      </c>
      <c r="E788" s="9" t="s">
        <v>43</v>
      </c>
      <c r="F788" s="9" t="s">
        <v>612</v>
      </c>
      <c r="G788" s="9" t="s">
        <v>613</v>
      </c>
      <c r="H788" s="9" t="s">
        <v>206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0</v>
      </c>
      <c r="P788" s="10">
        <v>0</v>
      </c>
      <c r="Q788" s="10">
        <v>0</v>
      </c>
      <c r="R788" s="10">
        <v>0</v>
      </c>
      <c r="S788" s="10">
        <v>0</v>
      </c>
      <c r="T788" s="10">
        <v>0</v>
      </c>
      <c r="U788" s="10">
        <v>0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0</v>
      </c>
      <c r="AB788" s="10">
        <v>35.56</v>
      </c>
      <c r="AC788" s="10">
        <v>96533.25</v>
      </c>
      <c r="AD788" s="10">
        <v>-35.56</v>
      </c>
      <c r="AE788" s="10">
        <v>-96533.25</v>
      </c>
      <c r="AF788" s="10">
        <v>0</v>
      </c>
      <c r="AG788" s="10">
        <v>0</v>
      </c>
      <c r="AH788" s="10">
        <v>0</v>
      </c>
      <c r="AI788" s="10">
        <v>0</v>
      </c>
      <c r="AJ788" s="10">
        <v>0</v>
      </c>
      <c r="AK788" s="10">
        <v>0</v>
      </c>
      <c r="AL788" s="10">
        <v>0</v>
      </c>
      <c r="AM788" s="10">
        <v>0</v>
      </c>
      <c r="AN788" s="10">
        <v>0</v>
      </c>
      <c r="AO788" s="10">
        <v>0</v>
      </c>
      <c r="AP788" s="10">
        <v>0</v>
      </c>
      <c r="AQ788" s="10">
        <v>0</v>
      </c>
      <c r="AR788" s="10">
        <v>0</v>
      </c>
      <c r="AS788" s="10">
        <v>2714.6581829358302</v>
      </c>
      <c r="AT788" s="10">
        <v>0</v>
      </c>
      <c r="AU788" s="10">
        <v>0</v>
      </c>
    </row>
    <row r="789" spans="1:47">
      <c r="A789" s="9">
        <v>787</v>
      </c>
      <c r="B789" s="9" t="s">
        <v>194</v>
      </c>
      <c r="C789" s="9" t="s">
        <v>195</v>
      </c>
      <c r="D789" s="9" t="s">
        <v>196</v>
      </c>
      <c r="E789" s="9" t="s">
        <v>43</v>
      </c>
      <c r="F789" s="9" t="s">
        <v>612</v>
      </c>
      <c r="G789" s="9" t="s">
        <v>613</v>
      </c>
      <c r="H789" s="9" t="s">
        <v>207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0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0</v>
      </c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0</v>
      </c>
      <c r="AB789" s="10">
        <v>9.1999999999999993</v>
      </c>
      <c r="AC789" s="10">
        <v>24943.85</v>
      </c>
      <c r="AD789" s="10">
        <v>-9.1999999999999993</v>
      </c>
      <c r="AE789" s="10">
        <v>-24943.85</v>
      </c>
      <c r="AF789" s="10">
        <v>0</v>
      </c>
      <c r="AG789" s="10">
        <v>0</v>
      </c>
      <c r="AH789" s="10">
        <v>0</v>
      </c>
      <c r="AI789" s="10">
        <v>0</v>
      </c>
      <c r="AJ789" s="10">
        <v>0</v>
      </c>
      <c r="AK789" s="10">
        <v>0</v>
      </c>
      <c r="AL789" s="10">
        <v>0</v>
      </c>
      <c r="AM789" s="10">
        <v>0</v>
      </c>
      <c r="AN789" s="10">
        <v>0</v>
      </c>
      <c r="AO789" s="10">
        <v>0</v>
      </c>
      <c r="AP789" s="10">
        <v>0</v>
      </c>
      <c r="AQ789" s="10">
        <v>0</v>
      </c>
      <c r="AR789" s="10">
        <v>0</v>
      </c>
      <c r="AS789" s="10">
        <v>2711.28849160133</v>
      </c>
      <c r="AT789" s="10">
        <v>0</v>
      </c>
      <c r="AU789" s="10">
        <v>0</v>
      </c>
    </row>
    <row r="790" spans="1:47">
      <c r="A790" s="9">
        <v>788</v>
      </c>
      <c r="B790" s="9" t="s">
        <v>194</v>
      </c>
      <c r="C790" s="9" t="s">
        <v>195</v>
      </c>
      <c r="D790" s="9" t="s">
        <v>196</v>
      </c>
      <c r="E790" s="9" t="s">
        <v>43</v>
      </c>
      <c r="F790" s="9" t="s">
        <v>612</v>
      </c>
      <c r="G790" s="9" t="s">
        <v>613</v>
      </c>
      <c r="H790" s="9" t="s">
        <v>208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75</v>
      </c>
      <c r="AC790" s="10">
        <v>197806.19</v>
      </c>
      <c r="AD790" s="10">
        <v>-75</v>
      </c>
      <c r="AE790" s="10">
        <v>-197806.19</v>
      </c>
      <c r="AF790" s="10">
        <v>0</v>
      </c>
      <c r="AG790" s="10">
        <v>0</v>
      </c>
      <c r="AH790" s="10">
        <v>0</v>
      </c>
      <c r="AI790" s="10">
        <v>0</v>
      </c>
      <c r="AJ790" s="10">
        <v>0</v>
      </c>
      <c r="AK790" s="10">
        <v>0</v>
      </c>
      <c r="AL790" s="10">
        <v>0</v>
      </c>
      <c r="AM790" s="10">
        <v>0</v>
      </c>
      <c r="AN790" s="10">
        <v>0</v>
      </c>
      <c r="AO790" s="10">
        <v>0</v>
      </c>
      <c r="AP790" s="10">
        <v>0</v>
      </c>
      <c r="AQ790" s="10">
        <v>0</v>
      </c>
      <c r="AR790" s="10">
        <v>0</v>
      </c>
      <c r="AS790" s="10">
        <v>2637.4158846065302</v>
      </c>
      <c r="AT790" s="10">
        <v>0</v>
      </c>
      <c r="AU790" s="10">
        <v>0</v>
      </c>
    </row>
    <row r="791" spans="1:47">
      <c r="A791" s="9">
        <v>789</v>
      </c>
      <c r="B791" s="9" t="s">
        <v>194</v>
      </c>
      <c r="C791" s="9" t="s">
        <v>195</v>
      </c>
      <c r="D791" s="9" t="s">
        <v>196</v>
      </c>
      <c r="E791" s="9" t="s">
        <v>43</v>
      </c>
      <c r="F791" s="9" t="s">
        <v>612</v>
      </c>
      <c r="G791" s="9" t="s">
        <v>613</v>
      </c>
      <c r="H791" s="9" t="s">
        <v>209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0</v>
      </c>
      <c r="AB791" s="10">
        <v>45</v>
      </c>
      <c r="AC791" s="10">
        <v>118683.71</v>
      </c>
      <c r="AD791" s="10">
        <v>-45</v>
      </c>
      <c r="AE791" s="10">
        <v>-118683.71</v>
      </c>
      <c r="AF791" s="10">
        <v>0</v>
      </c>
      <c r="AG791" s="10">
        <v>0</v>
      </c>
      <c r="AH791" s="10">
        <v>0</v>
      </c>
      <c r="AI791" s="10">
        <v>0</v>
      </c>
      <c r="AJ791" s="10">
        <v>0</v>
      </c>
      <c r="AK791" s="10">
        <v>0</v>
      </c>
      <c r="AL791" s="10">
        <v>0</v>
      </c>
      <c r="AM791" s="10">
        <v>0</v>
      </c>
      <c r="AN791" s="10">
        <v>0</v>
      </c>
      <c r="AO791" s="10">
        <v>0</v>
      </c>
      <c r="AP791" s="10">
        <v>0</v>
      </c>
      <c r="AQ791" s="10">
        <v>0</v>
      </c>
      <c r="AR791" s="10">
        <v>0</v>
      </c>
      <c r="AS791" s="10">
        <v>2637.4158846065302</v>
      </c>
      <c r="AT791" s="10">
        <v>0</v>
      </c>
      <c r="AU791" s="10">
        <v>0</v>
      </c>
    </row>
    <row r="792" spans="1:47">
      <c r="A792" s="9">
        <v>790</v>
      </c>
      <c r="B792" s="9" t="s">
        <v>194</v>
      </c>
      <c r="C792" s="9" t="s">
        <v>195</v>
      </c>
      <c r="D792" s="9" t="s">
        <v>196</v>
      </c>
      <c r="E792" s="9" t="s">
        <v>43</v>
      </c>
      <c r="F792" s="9" t="s">
        <v>612</v>
      </c>
      <c r="G792" s="9" t="s">
        <v>613</v>
      </c>
      <c r="H792" s="9" t="s">
        <v>210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0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0</v>
      </c>
      <c r="AB792" s="10">
        <v>67</v>
      </c>
      <c r="AC792" s="10">
        <v>0</v>
      </c>
      <c r="AD792" s="10">
        <v>-67</v>
      </c>
      <c r="AE792" s="10">
        <v>0</v>
      </c>
      <c r="AF792" s="10">
        <v>0</v>
      </c>
      <c r="AG792" s="10">
        <v>0</v>
      </c>
      <c r="AH792" s="10">
        <v>0</v>
      </c>
      <c r="AI792" s="10">
        <v>0</v>
      </c>
      <c r="AJ792" s="10">
        <v>0</v>
      </c>
      <c r="AK792" s="10">
        <v>0</v>
      </c>
      <c r="AL792" s="10">
        <v>0</v>
      </c>
      <c r="AM792" s="10">
        <v>0</v>
      </c>
      <c r="AN792" s="10">
        <v>0</v>
      </c>
      <c r="AO792" s="10">
        <v>0</v>
      </c>
      <c r="AP792" s="10">
        <v>0</v>
      </c>
      <c r="AQ792" s="10">
        <v>0</v>
      </c>
      <c r="AR792" s="10">
        <v>0</v>
      </c>
      <c r="AS792" s="10">
        <v>2663.6059751272601</v>
      </c>
      <c r="AT792" s="10">
        <v>0</v>
      </c>
      <c r="AU792" s="10">
        <v>0</v>
      </c>
    </row>
    <row r="793" spans="1:47">
      <c r="A793" s="9">
        <v>791</v>
      </c>
      <c r="B793" s="9" t="s">
        <v>194</v>
      </c>
      <c r="C793" s="9" t="s">
        <v>195</v>
      </c>
      <c r="D793" s="9" t="s">
        <v>196</v>
      </c>
      <c r="E793" s="9" t="s">
        <v>43</v>
      </c>
      <c r="F793" s="9" t="s">
        <v>612</v>
      </c>
      <c r="G793" s="9" t="s">
        <v>613</v>
      </c>
      <c r="H793" s="9" t="s">
        <v>211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0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0</v>
      </c>
      <c r="AB793" s="10">
        <v>31.24</v>
      </c>
      <c r="AC793" s="10">
        <v>0</v>
      </c>
      <c r="AD793" s="10">
        <v>-31.24</v>
      </c>
      <c r="AE793" s="10">
        <v>0</v>
      </c>
      <c r="AF793" s="10">
        <v>0</v>
      </c>
      <c r="AG793" s="10">
        <v>0</v>
      </c>
      <c r="AH793" s="10">
        <v>0</v>
      </c>
      <c r="AI793" s="10">
        <v>0</v>
      </c>
      <c r="AJ793" s="10">
        <v>0</v>
      </c>
      <c r="AK793" s="10">
        <v>0</v>
      </c>
      <c r="AL793" s="10">
        <v>0</v>
      </c>
      <c r="AM793" s="10">
        <v>0</v>
      </c>
      <c r="AN793" s="10">
        <v>0</v>
      </c>
      <c r="AO793" s="10">
        <v>0</v>
      </c>
      <c r="AP793" s="10">
        <v>0</v>
      </c>
      <c r="AQ793" s="10">
        <v>0</v>
      </c>
      <c r="AR793" s="10">
        <v>0</v>
      </c>
      <c r="AS793" s="10">
        <v>2663.6059751272601</v>
      </c>
      <c r="AT793" s="10">
        <v>0</v>
      </c>
      <c r="AU793" s="10">
        <v>0</v>
      </c>
    </row>
    <row r="794" spans="1:47">
      <c r="A794" s="9">
        <v>792</v>
      </c>
      <c r="B794" s="9" t="s">
        <v>194</v>
      </c>
      <c r="C794" s="9" t="s">
        <v>195</v>
      </c>
      <c r="D794" s="9" t="s">
        <v>196</v>
      </c>
      <c r="E794" s="9" t="s">
        <v>43</v>
      </c>
      <c r="F794" s="9" t="s">
        <v>612</v>
      </c>
      <c r="G794" s="9" t="s">
        <v>613</v>
      </c>
      <c r="H794" s="9" t="s">
        <v>212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20.6</v>
      </c>
      <c r="AC794" s="10">
        <v>53330.46</v>
      </c>
      <c r="AD794" s="10">
        <v>-20.6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0</v>
      </c>
      <c r="AL794" s="10">
        <v>0</v>
      </c>
      <c r="AM794" s="10">
        <v>0</v>
      </c>
      <c r="AN794" s="10">
        <v>0</v>
      </c>
      <c r="AO794" s="10">
        <v>0</v>
      </c>
      <c r="AP794" s="10">
        <v>0</v>
      </c>
      <c r="AQ794" s="10">
        <v>0</v>
      </c>
      <c r="AR794" s="10">
        <v>0</v>
      </c>
      <c r="AS794" s="10">
        <v>2588.85729988806</v>
      </c>
      <c r="AT794" s="10">
        <v>0</v>
      </c>
      <c r="AU794" s="10">
        <v>-53330.46</v>
      </c>
    </row>
    <row r="795" spans="1:47">
      <c r="A795" s="9">
        <v>793</v>
      </c>
      <c r="B795" s="9" t="s">
        <v>194</v>
      </c>
      <c r="C795" s="9" t="s">
        <v>195</v>
      </c>
      <c r="D795" s="9" t="s">
        <v>196</v>
      </c>
      <c r="E795" s="9" t="s">
        <v>43</v>
      </c>
      <c r="F795" s="9" t="s">
        <v>612</v>
      </c>
      <c r="G795" s="9" t="s">
        <v>613</v>
      </c>
      <c r="H795" s="9" t="s">
        <v>213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0</v>
      </c>
      <c r="T795" s="10">
        <v>0</v>
      </c>
      <c r="U795" s="10">
        <v>0</v>
      </c>
      <c r="V795" s="10">
        <v>0</v>
      </c>
      <c r="W795" s="10">
        <v>0</v>
      </c>
      <c r="X795" s="10">
        <v>0</v>
      </c>
      <c r="Y795" s="10">
        <v>0</v>
      </c>
      <c r="Z795" s="10">
        <v>0</v>
      </c>
      <c r="AA795" s="10">
        <v>0</v>
      </c>
      <c r="AB795" s="10">
        <v>39.4</v>
      </c>
      <c r="AC795" s="10">
        <v>108877.22</v>
      </c>
      <c r="AD795" s="10">
        <v>-39.4</v>
      </c>
      <c r="AE795" s="10">
        <v>0</v>
      </c>
      <c r="AF795" s="10">
        <v>0</v>
      </c>
      <c r="AG795" s="10">
        <v>0</v>
      </c>
      <c r="AH795" s="10">
        <v>0</v>
      </c>
      <c r="AI795" s="10">
        <v>0</v>
      </c>
      <c r="AJ795" s="10">
        <v>0</v>
      </c>
      <c r="AK795" s="10">
        <v>0</v>
      </c>
      <c r="AL795" s="10">
        <v>0</v>
      </c>
      <c r="AM795" s="10">
        <v>0</v>
      </c>
      <c r="AN795" s="10">
        <v>0</v>
      </c>
      <c r="AO795" s="10">
        <v>0</v>
      </c>
      <c r="AP795" s="10">
        <v>0</v>
      </c>
      <c r="AQ795" s="10">
        <v>0</v>
      </c>
      <c r="AR795" s="10">
        <v>0</v>
      </c>
      <c r="AS795" s="10">
        <v>2763.38109647292</v>
      </c>
      <c r="AT795" s="10">
        <v>0</v>
      </c>
      <c r="AU795" s="10">
        <v>-108877.22</v>
      </c>
    </row>
    <row r="796" spans="1:47">
      <c r="A796" s="9">
        <v>794</v>
      </c>
      <c r="B796" s="9" t="s">
        <v>194</v>
      </c>
      <c r="C796" s="9" t="s">
        <v>195</v>
      </c>
      <c r="D796" s="9" t="s">
        <v>196</v>
      </c>
      <c r="E796" s="9" t="s">
        <v>43</v>
      </c>
      <c r="F796" s="9" t="s">
        <v>612</v>
      </c>
      <c r="G796" s="9" t="s">
        <v>613</v>
      </c>
      <c r="H796" s="9" t="s">
        <v>214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0</v>
      </c>
      <c r="V796" s="10">
        <v>0</v>
      </c>
      <c r="W796" s="10">
        <v>0</v>
      </c>
      <c r="X796" s="10">
        <v>0</v>
      </c>
      <c r="Y796" s="10">
        <v>0</v>
      </c>
      <c r="Z796" s="10">
        <v>0</v>
      </c>
      <c r="AA796" s="10">
        <v>0</v>
      </c>
      <c r="AB796" s="10">
        <v>33.799999999999997</v>
      </c>
      <c r="AC796" s="10">
        <v>82901.429999999993</v>
      </c>
      <c r="AD796" s="10">
        <v>-33.799999999999997</v>
      </c>
      <c r="AE796" s="10">
        <v>0</v>
      </c>
      <c r="AF796" s="10">
        <v>0</v>
      </c>
      <c r="AG796" s="10">
        <v>0</v>
      </c>
      <c r="AH796" s="10">
        <v>0</v>
      </c>
      <c r="AI796" s="10">
        <v>0</v>
      </c>
      <c r="AJ796" s="10">
        <v>0</v>
      </c>
      <c r="AK796" s="10">
        <v>0</v>
      </c>
      <c r="AL796" s="10">
        <v>0</v>
      </c>
      <c r="AM796" s="10">
        <v>0</v>
      </c>
      <c r="AN796" s="10">
        <v>0</v>
      </c>
      <c r="AO796" s="10">
        <v>0</v>
      </c>
      <c r="AP796" s="10">
        <v>0</v>
      </c>
      <c r="AQ796" s="10">
        <v>0</v>
      </c>
      <c r="AR796" s="10">
        <v>0</v>
      </c>
      <c r="AS796" s="10">
        <v>2763.38109647292</v>
      </c>
      <c r="AT796" s="10">
        <v>0</v>
      </c>
      <c r="AU796" s="10">
        <v>-82901.429999999993</v>
      </c>
    </row>
    <row r="797" spans="1:47">
      <c r="A797" s="9">
        <v>795</v>
      </c>
      <c r="B797" s="9" t="s">
        <v>194</v>
      </c>
      <c r="C797" s="9" t="s">
        <v>195</v>
      </c>
      <c r="D797" s="9" t="s">
        <v>196</v>
      </c>
      <c r="E797" s="9" t="s">
        <v>43</v>
      </c>
      <c r="F797" s="9" t="s">
        <v>612</v>
      </c>
      <c r="G797" s="9" t="s">
        <v>613</v>
      </c>
      <c r="H797" s="9" t="s">
        <v>215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0</v>
      </c>
      <c r="V797" s="10">
        <v>0</v>
      </c>
      <c r="W797" s="10">
        <v>0</v>
      </c>
      <c r="X797" s="10">
        <v>0</v>
      </c>
      <c r="Y797" s="10">
        <v>0</v>
      </c>
      <c r="Z797" s="10">
        <v>0</v>
      </c>
      <c r="AA797" s="10">
        <v>0</v>
      </c>
      <c r="AB797" s="10">
        <v>2</v>
      </c>
      <c r="AC797" s="10">
        <v>0</v>
      </c>
      <c r="AD797" s="10">
        <v>-2</v>
      </c>
      <c r="AE797" s="10">
        <v>0</v>
      </c>
      <c r="AF797" s="10">
        <v>0</v>
      </c>
      <c r="AG797" s="10">
        <v>0</v>
      </c>
      <c r="AH797" s="10">
        <v>0</v>
      </c>
      <c r="AI797" s="10">
        <v>0</v>
      </c>
      <c r="AJ797" s="10">
        <v>0</v>
      </c>
      <c r="AK797" s="10">
        <v>0</v>
      </c>
      <c r="AL797" s="10">
        <v>0</v>
      </c>
      <c r="AM797" s="10">
        <v>0</v>
      </c>
      <c r="AN797" s="10">
        <v>0</v>
      </c>
      <c r="AO797" s="10">
        <v>0</v>
      </c>
      <c r="AP797" s="10">
        <v>0</v>
      </c>
      <c r="AQ797" s="10">
        <v>0</v>
      </c>
      <c r="AR797" s="10">
        <v>0</v>
      </c>
      <c r="AS797" s="10">
        <v>2731.5990724143699</v>
      </c>
      <c r="AT797" s="10">
        <v>0</v>
      </c>
      <c r="AU797" s="10">
        <v>0</v>
      </c>
    </row>
    <row r="798" spans="1:47">
      <c r="A798" s="9">
        <v>796</v>
      </c>
      <c r="B798" s="9" t="s">
        <v>194</v>
      </c>
      <c r="C798" s="9" t="s">
        <v>195</v>
      </c>
      <c r="D798" s="9" t="s">
        <v>196</v>
      </c>
      <c r="E798" s="9" t="s">
        <v>43</v>
      </c>
      <c r="F798" s="9" t="s">
        <v>612</v>
      </c>
      <c r="G798" s="9" t="s">
        <v>613</v>
      </c>
      <c r="H798" s="9" t="s">
        <v>216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0</v>
      </c>
      <c r="Q798" s="10">
        <v>0</v>
      </c>
      <c r="R798" s="10">
        <v>0</v>
      </c>
      <c r="S798" s="10">
        <v>0</v>
      </c>
      <c r="T798" s="10">
        <v>0</v>
      </c>
      <c r="U798" s="10">
        <v>0</v>
      </c>
      <c r="V798" s="10">
        <v>0</v>
      </c>
      <c r="W798" s="10">
        <v>0</v>
      </c>
      <c r="X798" s="10">
        <v>0</v>
      </c>
      <c r="Y798" s="10">
        <v>0</v>
      </c>
      <c r="Z798" s="10">
        <v>0</v>
      </c>
      <c r="AA798" s="10">
        <v>0</v>
      </c>
      <c r="AB798" s="10">
        <v>40</v>
      </c>
      <c r="AC798" s="10">
        <v>0</v>
      </c>
      <c r="AD798" s="10">
        <v>-40</v>
      </c>
      <c r="AE798" s="10">
        <v>0</v>
      </c>
      <c r="AF798" s="10">
        <v>0</v>
      </c>
      <c r="AG798" s="10">
        <v>0</v>
      </c>
      <c r="AH798" s="10">
        <v>0</v>
      </c>
      <c r="AI798" s="10">
        <v>0</v>
      </c>
      <c r="AJ798" s="10">
        <v>0</v>
      </c>
      <c r="AK798" s="10">
        <v>0</v>
      </c>
      <c r="AL798" s="10">
        <v>0</v>
      </c>
      <c r="AM798" s="10">
        <v>0</v>
      </c>
      <c r="AN798" s="10">
        <v>0</v>
      </c>
      <c r="AO798" s="10">
        <v>0</v>
      </c>
      <c r="AP798" s="10">
        <v>0</v>
      </c>
      <c r="AQ798" s="10">
        <v>0</v>
      </c>
      <c r="AR798" s="10">
        <v>0</v>
      </c>
      <c r="AS798" s="10">
        <v>2559.4699095553201</v>
      </c>
      <c r="AT798" s="10">
        <v>0</v>
      </c>
      <c r="AU798" s="10">
        <v>0</v>
      </c>
    </row>
    <row r="799" spans="1:47">
      <c r="A799" s="9">
        <v>797</v>
      </c>
      <c r="B799" s="9" t="s">
        <v>194</v>
      </c>
      <c r="C799" s="9" t="s">
        <v>195</v>
      </c>
      <c r="D799" s="9" t="s">
        <v>196</v>
      </c>
      <c r="E799" s="9" t="s">
        <v>43</v>
      </c>
      <c r="F799" s="9" t="s">
        <v>612</v>
      </c>
      <c r="G799" s="9" t="s">
        <v>613</v>
      </c>
      <c r="H799" s="9" t="s">
        <v>217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27.8</v>
      </c>
      <c r="AC799" s="10">
        <v>0</v>
      </c>
      <c r="AD799" s="10">
        <v>-27.8</v>
      </c>
      <c r="AE799" s="10">
        <v>0</v>
      </c>
      <c r="AF799" s="10">
        <v>0</v>
      </c>
      <c r="AG799" s="10">
        <v>0</v>
      </c>
      <c r="AH799" s="10">
        <v>0</v>
      </c>
      <c r="AI799" s="10">
        <v>0</v>
      </c>
      <c r="AJ799" s="10">
        <v>0</v>
      </c>
      <c r="AK799" s="10">
        <v>0</v>
      </c>
      <c r="AL799" s="10">
        <v>0</v>
      </c>
      <c r="AM799" s="10">
        <v>0</v>
      </c>
      <c r="AN799" s="10">
        <v>0</v>
      </c>
      <c r="AO799" s="10">
        <v>0</v>
      </c>
      <c r="AP799" s="10">
        <v>0</v>
      </c>
      <c r="AQ799" s="10">
        <v>0</v>
      </c>
      <c r="AR799" s="10">
        <v>0</v>
      </c>
      <c r="AS799" s="10">
        <v>2584.26712844862</v>
      </c>
      <c r="AT799" s="10">
        <v>0</v>
      </c>
      <c r="AU799" s="10">
        <v>0</v>
      </c>
    </row>
    <row r="800" spans="1:47">
      <c r="A800" s="9">
        <v>798</v>
      </c>
      <c r="B800" s="9" t="s">
        <v>194</v>
      </c>
      <c r="C800" s="9" t="s">
        <v>195</v>
      </c>
      <c r="D800" s="9" t="s">
        <v>196</v>
      </c>
      <c r="E800" s="9" t="s">
        <v>43</v>
      </c>
      <c r="F800" s="9" t="s">
        <v>612</v>
      </c>
      <c r="G800" s="9" t="s">
        <v>613</v>
      </c>
      <c r="H800" s="9" t="s">
        <v>218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0</v>
      </c>
      <c r="P800" s="10">
        <v>0</v>
      </c>
      <c r="Q800" s="10">
        <v>0</v>
      </c>
      <c r="R800" s="10">
        <v>0</v>
      </c>
      <c r="S800" s="10">
        <v>0</v>
      </c>
      <c r="T800" s="10">
        <v>0</v>
      </c>
      <c r="U800" s="10">
        <v>0</v>
      </c>
      <c r="V800" s="10">
        <v>0</v>
      </c>
      <c r="W800" s="10">
        <v>0</v>
      </c>
      <c r="X800" s="10">
        <v>0</v>
      </c>
      <c r="Y800" s="10">
        <v>0</v>
      </c>
      <c r="Z800" s="10">
        <v>0</v>
      </c>
      <c r="AA800" s="10">
        <v>0</v>
      </c>
      <c r="AB800" s="10">
        <v>36.4</v>
      </c>
      <c r="AC800" s="10">
        <v>0</v>
      </c>
      <c r="AD800" s="10">
        <v>-36.4</v>
      </c>
      <c r="AE800" s="10">
        <v>0</v>
      </c>
      <c r="AF800" s="10">
        <v>0</v>
      </c>
      <c r="AG800" s="10">
        <v>0</v>
      </c>
      <c r="AH800" s="10">
        <v>0</v>
      </c>
      <c r="AI800" s="10">
        <v>0</v>
      </c>
      <c r="AJ800" s="10">
        <v>0</v>
      </c>
      <c r="AK800" s="10">
        <v>0</v>
      </c>
      <c r="AL800" s="10">
        <v>0</v>
      </c>
      <c r="AM800" s="10">
        <v>0</v>
      </c>
      <c r="AN800" s="10">
        <v>0</v>
      </c>
      <c r="AO800" s="10">
        <v>0</v>
      </c>
      <c r="AP800" s="10">
        <v>0</v>
      </c>
      <c r="AQ800" s="10">
        <v>0</v>
      </c>
      <c r="AR800" s="10">
        <v>0</v>
      </c>
      <c r="AS800" s="10">
        <v>2641.73860310601</v>
      </c>
      <c r="AT800" s="10">
        <v>0</v>
      </c>
      <c r="AU800" s="10">
        <v>0</v>
      </c>
    </row>
    <row r="801" spans="1:47">
      <c r="A801" s="9">
        <v>799</v>
      </c>
      <c r="B801" s="9" t="s">
        <v>194</v>
      </c>
      <c r="C801" s="9" t="s">
        <v>195</v>
      </c>
      <c r="D801" s="9" t="s">
        <v>196</v>
      </c>
      <c r="E801" s="9" t="s">
        <v>43</v>
      </c>
      <c r="F801" s="9" t="s">
        <v>612</v>
      </c>
      <c r="G801" s="9" t="s">
        <v>613</v>
      </c>
      <c r="H801" s="9" t="s">
        <v>219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0</v>
      </c>
      <c r="P801" s="10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5</v>
      </c>
      <c r="AC801" s="10">
        <v>0</v>
      </c>
      <c r="AD801" s="10">
        <v>-5</v>
      </c>
      <c r="AE801" s="10">
        <v>0</v>
      </c>
      <c r="AF801" s="10">
        <v>0</v>
      </c>
      <c r="AG801" s="10">
        <v>0</v>
      </c>
      <c r="AH801" s="10">
        <v>0</v>
      </c>
      <c r="AI801" s="10">
        <v>0</v>
      </c>
      <c r="AJ801" s="10">
        <v>0</v>
      </c>
      <c r="AK801" s="10">
        <v>0</v>
      </c>
      <c r="AL801" s="10">
        <v>0</v>
      </c>
      <c r="AM801" s="10">
        <v>0</v>
      </c>
      <c r="AN801" s="10">
        <v>0</v>
      </c>
      <c r="AO801" s="10">
        <v>0</v>
      </c>
      <c r="AP801" s="10">
        <v>0</v>
      </c>
      <c r="AQ801" s="10">
        <v>0</v>
      </c>
      <c r="AR801" s="10">
        <v>0</v>
      </c>
      <c r="AS801" s="10">
        <v>3202.3339048856801</v>
      </c>
      <c r="AT801" s="10">
        <v>0</v>
      </c>
      <c r="AU801" s="10">
        <v>0</v>
      </c>
    </row>
    <row r="802" spans="1:47">
      <c r="A802" s="9">
        <v>800</v>
      </c>
      <c r="B802" s="9" t="s">
        <v>220</v>
      </c>
      <c r="C802" s="9" t="s">
        <v>221</v>
      </c>
      <c r="D802" s="9" t="s">
        <v>222</v>
      </c>
      <c r="E802" s="9" t="s">
        <v>43</v>
      </c>
      <c r="F802" s="9" t="s">
        <v>612</v>
      </c>
      <c r="G802" s="9" t="s">
        <v>613</v>
      </c>
      <c r="H802" s="9" t="s">
        <v>223</v>
      </c>
      <c r="I802" s="10">
        <v>0</v>
      </c>
      <c r="J802" s="10">
        <v>3196.7067108799602</v>
      </c>
      <c r="K802" s="10">
        <v>0</v>
      </c>
      <c r="L802" s="10">
        <v>0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0</v>
      </c>
      <c r="S802" s="10">
        <v>0</v>
      </c>
      <c r="T802" s="10">
        <v>0</v>
      </c>
      <c r="U802" s="10">
        <v>0</v>
      </c>
      <c r="V802" s="10">
        <v>0</v>
      </c>
      <c r="W802" s="10">
        <v>0</v>
      </c>
      <c r="X802" s="10">
        <v>0</v>
      </c>
      <c r="Y802" s="10">
        <v>0</v>
      </c>
      <c r="Z802" s="10">
        <v>0</v>
      </c>
      <c r="AA802" s="10">
        <v>0</v>
      </c>
      <c r="AB802" s="10">
        <v>8.24</v>
      </c>
      <c r="AC802" s="10">
        <v>0</v>
      </c>
      <c r="AD802" s="10">
        <v>-8.24</v>
      </c>
      <c r="AE802" s="10">
        <v>0</v>
      </c>
      <c r="AF802" s="10">
        <v>0</v>
      </c>
      <c r="AG802" s="10">
        <v>0</v>
      </c>
      <c r="AH802" s="10">
        <v>0</v>
      </c>
      <c r="AI802" s="10">
        <v>0</v>
      </c>
      <c r="AJ802" s="10">
        <v>0</v>
      </c>
      <c r="AK802" s="10">
        <v>0</v>
      </c>
      <c r="AL802" s="10">
        <v>0</v>
      </c>
      <c r="AM802" s="10">
        <v>0</v>
      </c>
      <c r="AN802" s="10">
        <v>0</v>
      </c>
      <c r="AO802" s="10">
        <v>0</v>
      </c>
      <c r="AP802" s="10">
        <v>0</v>
      </c>
      <c r="AQ802" s="10">
        <v>0</v>
      </c>
      <c r="AR802" s="10">
        <v>0</v>
      </c>
      <c r="AS802" s="10">
        <v>3196.7067108799602</v>
      </c>
      <c r="AT802" s="10">
        <v>0</v>
      </c>
      <c r="AU802" s="10">
        <v>0</v>
      </c>
    </row>
    <row r="803" spans="1:47">
      <c r="A803" s="9">
        <v>801</v>
      </c>
      <c r="B803" s="9" t="s">
        <v>220</v>
      </c>
      <c r="C803" s="9" t="s">
        <v>221</v>
      </c>
      <c r="D803" s="9" t="s">
        <v>222</v>
      </c>
      <c r="E803" s="9" t="s">
        <v>43</v>
      </c>
      <c r="F803" s="9" t="s">
        <v>612</v>
      </c>
      <c r="G803" s="9" t="s">
        <v>613</v>
      </c>
      <c r="H803" s="9" t="s">
        <v>224</v>
      </c>
      <c r="I803" s="10">
        <v>0</v>
      </c>
      <c r="J803" s="10">
        <v>4176.7515162284199</v>
      </c>
      <c r="K803" s="10">
        <v>0</v>
      </c>
      <c r="L803" s="10">
        <v>0</v>
      </c>
      <c r="M803" s="10">
        <v>0</v>
      </c>
      <c r="N803" s="10">
        <v>0</v>
      </c>
      <c r="O803" s="10">
        <v>0</v>
      </c>
      <c r="P803" s="10">
        <v>0</v>
      </c>
      <c r="Q803" s="10">
        <v>0</v>
      </c>
      <c r="R803" s="10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171.76</v>
      </c>
      <c r="AC803" s="10">
        <v>0</v>
      </c>
      <c r="AD803" s="10">
        <v>-171.76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10">
        <v>0</v>
      </c>
      <c r="AK803" s="10">
        <v>0</v>
      </c>
      <c r="AL803" s="10">
        <v>0</v>
      </c>
      <c r="AM803" s="10">
        <v>0</v>
      </c>
      <c r="AN803" s="10">
        <v>0</v>
      </c>
      <c r="AO803" s="10">
        <v>0</v>
      </c>
      <c r="AP803" s="10">
        <v>0</v>
      </c>
      <c r="AQ803" s="10">
        <v>0</v>
      </c>
      <c r="AR803" s="10">
        <v>0</v>
      </c>
      <c r="AS803" s="10">
        <v>2826.7469886081799</v>
      </c>
      <c r="AT803" s="10">
        <v>0</v>
      </c>
      <c r="AU803" s="10">
        <v>0</v>
      </c>
    </row>
    <row r="804" spans="1:47">
      <c r="A804" s="9">
        <v>802</v>
      </c>
      <c r="B804" s="9" t="s">
        <v>225</v>
      </c>
      <c r="C804" s="9" t="s">
        <v>226</v>
      </c>
      <c r="D804" s="9" t="s">
        <v>227</v>
      </c>
      <c r="E804" s="9" t="s">
        <v>43</v>
      </c>
      <c r="F804" s="9" t="s">
        <v>612</v>
      </c>
      <c r="G804" s="9" t="s">
        <v>613</v>
      </c>
      <c r="H804" s="9" t="s">
        <v>228</v>
      </c>
      <c r="I804" s="10">
        <v>5</v>
      </c>
      <c r="J804" s="10">
        <v>2939.0960498843501</v>
      </c>
      <c r="K804" s="10">
        <v>14695.4802494217</v>
      </c>
      <c r="L804" s="10">
        <v>0</v>
      </c>
      <c r="M804" s="10">
        <v>0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0</v>
      </c>
      <c r="V804" s="10">
        <v>0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10.85</v>
      </c>
      <c r="AC804" s="10">
        <v>31889.19</v>
      </c>
      <c r="AD804" s="10">
        <v>-15.827999999999999</v>
      </c>
      <c r="AE804" s="10">
        <v>-46520.01</v>
      </c>
      <c r="AF804" s="10">
        <v>0</v>
      </c>
      <c r="AG804" s="10">
        <v>0</v>
      </c>
      <c r="AH804" s="10">
        <v>0</v>
      </c>
      <c r="AI804" s="10">
        <v>0</v>
      </c>
      <c r="AJ804" s="10">
        <v>0</v>
      </c>
      <c r="AK804" s="10">
        <v>0</v>
      </c>
      <c r="AL804" s="10">
        <v>0</v>
      </c>
      <c r="AM804" s="10">
        <v>0</v>
      </c>
      <c r="AN804" s="10">
        <v>-2.1999999999999999E-2</v>
      </c>
      <c r="AO804" s="10">
        <v>-64.66</v>
      </c>
      <c r="AP804" s="10">
        <v>0</v>
      </c>
      <c r="AQ804" s="10">
        <v>0</v>
      </c>
      <c r="AR804" s="10">
        <v>0</v>
      </c>
      <c r="AS804" s="10">
        <v>2939.0960498843501</v>
      </c>
      <c r="AT804" s="10">
        <v>0</v>
      </c>
      <c r="AU804" s="10">
        <v>-2.4942176245958602E-4</v>
      </c>
    </row>
    <row r="805" spans="1:47">
      <c r="A805" s="9">
        <v>803</v>
      </c>
      <c r="B805" s="9" t="s">
        <v>225</v>
      </c>
      <c r="C805" s="9" t="s">
        <v>226</v>
      </c>
      <c r="D805" s="9" t="s">
        <v>227</v>
      </c>
      <c r="E805" s="9" t="s">
        <v>43</v>
      </c>
      <c r="F805" s="9" t="s">
        <v>612</v>
      </c>
      <c r="G805" s="9" t="s">
        <v>613</v>
      </c>
      <c r="H805" s="9" t="s">
        <v>229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0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0</v>
      </c>
      <c r="AB805" s="10">
        <v>40.9</v>
      </c>
      <c r="AC805" s="10">
        <v>126744.97</v>
      </c>
      <c r="AD805" s="10">
        <v>-40.884999999999998</v>
      </c>
      <c r="AE805" s="10">
        <v>-91196.51</v>
      </c>
      <c r="AF805" s="10">
        <v>0</v>
      </c>
      <c r="AG805" s="10">
        <v>0</v>
      </c>
      <c r="AH805" s="10">
        <v>0</v>
      </c>
      <c r="AI805" s="10">
        <v>0</v>
      </c>
      <c r="AJ805" s="10">
        <v>0</v>
      </c>
      <c r="AK805" s="10">
        <v>0</v>
      </c>
      <c r="AL805" s="10">
        <v>0</v>
      </c>
      <c r="AM805" s="10">
        <v>0</v>
      </c>
      <c r="AN805" s="10">
        <v>-1.4999999999999999E-2</v>
      </c>
      <c r="AO805" s="10">
        <v>-44.29</v>
      </c>
      <c r="AP805" s="10">
        <v>0</v>
      </c>
      <c r="AQ805" s="10">
        <v>0</v>
      </c>
      <c r="AR805" s="10">
        <v>0</v>
      </c>
      <c r="AS805" s="10">
        <v>2952.7768266323901</v>
      </c>
      <c r="AT805" s="10">
        <v>0</v>
      </c>
      <c r="AU805" s="10">
        <v>-35504.17</v>
      </c>
    </row>
    <row r="806" spans="1:47">
      <c r="A806" s="9">
        <v>804</v>
      </c>
      <c r="B806" s="9" t="s">
        <v>225</v>
      </c>
      <c r="C806" s="9" t="s">
        <v>226</v>
      </c>
      <c r="D806" s="9" t="s">
        <v>227</v>
      </c>
      <c r="E806" s="9" t="s">
        <v>43</v>
      </c>
      <c r="F806" s="9" t="s">
        <v>612</v>
      </c>
      <c r="G806" s="9" t="s">
        <v>613</v>
      </c>
      <c r="H806" s="9" t="s">
        <v>230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0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0</v>
      </c>
      <c r="AB806" s="10">
        <v>27.5</v>
      </c>
      <c r="AC806" s="10">
        <v>75885.72</v>
      </c>
      <c r="AD806" s="10">
        <v>-27.5</v>
      </c>
      <c r="AE806" s="10">
        <v>-75885.72</v>
      </c>
      <c r="AF806" s="10">
        <v>0</v>
      </c>
      <c r="AG806" s="10">
        <v>0</v>
      </c>
      <c r="AH806" s="10">
        <v>0</v>
      </c>
      <c r="AI806" s="10">
        <v>0</v>
      </c>
      <c r="AJ806" s="10">
        <v>0</v>
      </c>
      <c r="AK806" s="10">
        <v>0</v>
      </c>
      <c r="AL806" s="10">
        <v>0</v>
      </c>
      <c r="AM806" s="10">
        <v>0</v>
      </c>
      <c r="AN806" s="10">
        <v>0</v>
      </c>
      <c r="AO806" s="10">
        <v>0</v>
      </c>
      <c r="AP806" s="10">
        <v>0</v>
      </c>
      <c r="AQ806" s="10">
        <v>0</v>
      </c>
      <c r="AR806" s="10">
        <v>0</v>
      </c>
      <c r="AS806" s="10">
        <v>2759.4809390208502</v>
      </c>
      <c r="AT806" s="10">
        <v>0</v>
      </c>
      <c r="AU806" s="10">
        <v>0</v>
      </c>
    </row>
    <row r="807" spans="1:47">
      <c r="A807" s="9">
        <v>805</v>
      </c>
      <c r="B807" s="9" t="s">
        <v>225</v>
      </c>
      <c r="C807" s="9" t="s">
        <v>226</v>
      </c>
      <c r="D807" s="9" t="s">
        <v>227</v>
      </c>
      <c r="E807" s="9" t="s">
        <v>43</v>
      </c>
      <c r="F807" s="9" t="s">
        <v>612</v>
      </c>
      <c r="G807" s="9" t="s">
        <v>613</v>
      </c>
      <c r="H807" s="9" t="s">
        <v>231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0</v>
      </c>
      <c r="AB807" s="10">
        <v>10</v>
      </c>
      <c r="AC807" s="10">
        <v>27594.81</v>
      </c>
      <c r="AD807" s="10">
        <v>-10</v>
      </c>
      <c r="AE807" s="10">
        <v>-27594.81</v>
      </c>
      <c r="AF807" s="10">
        <v>0</v>
      </c>
      <c r="AG807" s="10">
        <v>0</v>
      </c>
      <c r="AH807" s="10">
        <v>0</v>
      </c>
      <c r="AI807" s="10">
        <v>0</v>
      </c>
      <c r="AJ807" s="10">
        <v>0</v>
      </c>
      <c r="AK807" s="10">
        <v>0</v>
      </c>
      <c r="AL807" s="10">
        <v>0</v>
      </c>
      <c r="AM807" s="10">
        <v>0</v>
      </c>
      <c r="AN807" s="10">
        <v>0</v>
      </c>
      <c r="AO807" s="10">
        <v>0</v>
      </c>
      <c r="AP807" s="10">
        <v>0</v>
      </c>
      <c r="AQ807" s="10">
        <v>0</v>
      </c>
      <c r="AR807" s="10">
        <v>0</v>
      </c>
      <c r="AS807" s="10">
        <v>2759.4809390208502</v>
      </c>
      <c r="AT807" s="10">
        <v>0</v>
      </c>
      <c r="AU807" s="10">
        <v>0</v>
      </c>
    </row>
    <row r="808" spans="1:47">
      <c r="A808" s="9">
        <v>806</v>
      </c>
      <c r="B808" s="9" t="s">
        <v>225</v>
      </c>
      <c r="C808" s="9" t="s">
        <v>226</v>
      </c>
      <c r="D808" s="9" t="s">
        <v>227</v>
      </c>
      <c r="E808" s="9" t="s">
        <v>43</v>
      </c>
      <c r="F808" s="9" t="s">
        <v>612</v>
      </c>
      <c r="G808" s="9" t="s">
        <v>613</v>
      </c>
      <c r="H808" s="9" t="s">
        <v>232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0</v>
      </c>
      <c r="T808" s="10">
        <v>0</v>
      </c>
      <c r="U808" s="10">
        <v>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40.4</v>
      </c>
      <c r="AC808" s="10">
        <v>106128.54</v>
      </c>
      <c r="AD808" s="10">
        <v>-40.351999999999997</v>
      </c>
      <c r="AE808" s="10">
        <v>-53196.6</v>
      </c>
      <c r="AF808" s="10">
        <v>0</v>
      </c>
      <c r="AG808" s="10">
        <v>0</v>
      </c>
      <c r="AH808" s="10">
        <v>0</v>
      </c>
      <c r="AI808" s="10">
        <v>0</v>
      </c>
      <c r="AJ808" s="10">
        <v>0</v>
      </c>
      <c r="AK808" s="10">
        <v>0</v>
      </c>
      <c r="AL808" s="10">
        <v>0</v>
      </c>
      <c r="AM808" s="10">
        <v>0</v>
      </c>
      <c r="AN808" s="10">
        <v>-4.8000000000000001E-2</v>
      </c>
      <c r="AO808" s="10">
        <v>0</v>
      </c>
      <c r="AP808" s="10">
        <v>0</v>
      </c>
      <c r="AQ808" s="10">
        <v>0</v>
      </c>
      <c r="AR808" s="10">
        <v>0</v>
      </c>
      <c r="AS808" s="10">
        <v>2646.5972252975098</v>
      </c>
      <c r="AT808" s="10">
        <v>0</v>
      </c>
      <c r="AU808" s="10">
        <v>-52931.94</v>
      </c>
    </row>
    <row r="809" spans="1:47">
      <c r="A809" s="9">
        <v>807</v>
      </c>
      <c r="B809" s="9" t="s">
        <v>225</v>
      </c>
      <c r="C809" s="9" t="s">
        <v>226</v>
      </c>
      <c r="D809" s="9" t="s">
        <v>227</v>
      </c>
      <c r="E809" s="9" t="s">
        <v>43</v>
      </c>
      <c r="F809" s="9" t="s">
        <v>612</v>
      </c>
      <c r="G809" s="9" t="s">
        <v>613</v>
      </c>
      <c r="H809" s="9" t="s">
        <v>233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0</v>
      </c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0</v>
      </c>
      <c r="AB809" s="10">
        <v>21</v>
      </c>
      <c r="AC809" s="10">
        <v>0</v>
      </c>
      <c r="AD809" s="10">
        <v>-9.6999999999999993</v>
      </c>
      <c r="AE809" s="10">
        <v>0</v>
      </c>
      <c r="AF809" s="10">
        <v>0</v>
      </c>
      <c r="AG809" s="10">
        <v>0</v>
      </c>
      <c r="AH809" s="10">
        <v>0</v>
      </c>
      <c r="AI809" s="10">
        <v>0</v>
      </c>
      <c r="AJ809" s="10">
        <v>0</v>
      </c>
      <c r="AK809" s="10">
        <v>0</v>
      </c>
      <c r="AL809" s="10">
        <v>0</v>
      </c>
      <c r="AM809" s="10">
        <v>0</v>
      </c>
      <c r="AN809" s="10">
        <v>0</v>
      </c>
      <c r="AO809" s="10">
        <v>0</v>
      </c>
      <c r="AP809" s="10">
        <v>0</v>
      </c>
      <c r="AQ809" s="10">
        <v>0</v>
      </c>
      <c r="AR809" s="10">
        <v>11.3</v>
      </c>
      <c r="AS809" s="10">
        <v>2950.9594864414698</v>
      </c>
      <c r="AT809" s="10">
        <v>33345.842196788602</v>
      </c>
      <c r="AU809" s="10">
        <v>33345.842196788602</v>
      </c>
    </row>
    <row r="810" spans="1:47">
      <c r="A810" s="9">
        <v>808</v>
      </c>
      <c r="B810" s="9" t="s">
        <v>225</v>
      </c>
      <c r="C810" s="9" t="s">
        <v>226</v>
      </c>
      <c r="D810" s="9" t="s">
        <v>227</v>
      </c>
      <c r="E810" s="9" t="s">
        <v>43</v>
      </c>
      <c r="F810" s="9" t="s">
        <v>612</v>
      </c>
      <c r="G810" s="9" t="s">
        <v>613</v>
      </c>
      <c r="H810" s="9" t="s">
        <v>234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0</v>
      </c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40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0</v>
      </c>
      <c r="AI810" s="10">
        <v>0</v>
      </c>
      <c r="AJ810" s="10">
        <v>0</v>
      </c>
      <c r="AK810" s="10">
        <v>0</v>
      </c>
      <c r="AL810" s="10">
        <v>0</v>
      </c>
      <c r="AM810" s="10">
        <v>0</v>
      </c>
      <c r="AN810" s="10">
        <v>0</v>
      </c>
      <c r="AO810" s="10">
        <v>0</v>
      </c>
      <c r="AP810" s="10">
        <v>0</v>
      </c>
      <c r="AQ810" s="10">
        <v>0</v>
      </c>
      <c r="AR810" s="10">
        <v>40</v>
      </c>
      <c r="AS810" s="10">
        <v>2554.0023222046798</v>
      </c>
      <c r="AT810" s="10">
        <v>102160.09288818701</v>
      </c>
      <c r="AU810" s="10">
        <v>102160.09288818701</v>
      </c>
    </row>
    <row r="811" spans="1:47">
      <c r="A811" s="9">
        <v>809</v>
      </c>
      <c r="B811" s="9" t="s">
        <v>225</v>
      </c>
      <c r="C811" s="9" t="s">
        <v>226</v>
      </c>
      <c r="D811" s="9" t="s">
        <v>227</v>
      </c>
      <c r="E811" s="9" t="s">
        <v>43</v>
      </c>
      <c r="F811" s="9" t="s">
        <v>612</v>
      </c>
      <c r="G811" s="9" t="s">
        <v>613</v>
      </c>
      <c r="H811" s="9" t="s">
        <v>235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0</v>
      </c>
      <c r="T811" s="10">
        <v>0</v>
      </c>
      <c r="U811" s="10">
        <v>0</v>
      </c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0</v>
      </c>
      <c r="AB811" s="10">
        <v>33.700000000000003</v>
      </c>
      <c r="AC811" s="10">
        <v>0</v>
      </c>
      <c r="AD811" s="10">
        <v>0</v>
      </c>
      <c r="AE811" s="10">
        <v>0</v>
      </c>
      <c r="AF811" s="10">
        <v>0</v>
      </c>
      <c r="AG811" s="10">
        <v>0</v>
      </c>
      <c r="AH811" s="10">
        <v>0</v>
      </c>
      <c r="AI811" s="10">
        <v>0</v>
      </c>
      <c r="AJ811" s="10">
        <v>0</v>
      </c>
      <c r="AK811" s="10">
        <v>0</v>
      </c>
      <c r="AL811" s="10">
        <v>0</v>
      </c>
      <c r="AM811" s="10">
        <v>0</v>
      </c>
      <c r="AN811" s="10">
        <v>0</v>
      </c>
      <c r="AO811" s="10">
        <v>0</v>
      </c>
      <c r="AP811" s="10">
        <v>0</v>
      </c>
      <c r="AQ811" s="10">
        <v>0</v>
      </c>
      <c r="AR811" s="10">
        <v>33.700000000000003</v>
      </c>
      <c r="AS811" s="10">
        <v>2274.66709685558</v>
      </c>
      <c r="AT811" s="10">
        <v>76656.281164033106</v>
      </c>
      <c r="AU811" s="10">
        <v>76656.281164033106</v>
      </c>
    </row>
    <row r="812" spans="1:47">
      <c r="A812" s="9">
        <v>810</v>
      </c>
      <c r="B812" s="9" t="s">
        <v>236</v>
      </c>
      <c r="C812" s="9" t="s">
        <v>237</v>
      </c>
      <c r="D812" s="9" t="s">
        <v>238</v>
      </c>
      <c r="E812" s="9" t="s">
        <v>43</v>
      </c>
      <c r="F812" s="9" t="s">
        <v>612</v>
      </c>
      <c r="G812" s="9" t="s">
        <v>613</v>
      </c>
      <c r="H812" s="9" t="s">
        <v>239</v>
      </c>
      <c r="I812" s="10">
        <v>0</v>
      </c>
      <c r="J812" s="10">
        <v>2903.3534699290999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0</v>
      </c>
      <c r="V812" s="10">
        <v>0</v>
      </c>
      <c r="W812" s="10">
        <v>0</v>
      </c>
      <c r="X812" s="10">
        <v>0</v>
      </c>
      <c r="Y812" s="10">
        <v>0</v>
      </c>
      <c r="Z812" s="10">
        <v>0</v>
      </c>
      <c r="AA812" s="10">
        <v>0</v>
      </c>
      <c r="AB812" s="10">
        <v>36.950000000000003</v>
      </c>
      <c r="AC812" s="10">
        <v>107278.91</v>
      </c>
      <c r="AD812" s="10">
        <v>-36.950000000000003</v>
      </c>
      <c r="AE812" s="10">
        <v>-107278.91</v>
      </c>
      <c r="AF812" s="10">
        <v>0</v>
      </c>
      <c r="AG812" s="10">
        <v>0</v>
      </c>
      <c r="AH812" s="10">
        <v>0</v>
      </c>
      <c r="AI812" s="10">
        <v>0</v>
      </c>
      <c r="AJ812" s="10">
        <v>0</v>
      </c>
      <c r="AK812" s="10">
        <v>0</v>
      </c>
      <c r="AL812" s="10">
        <v>0</v>
      </c>
      <c r="AM812" s="10">
        <v>0</v>
      </c>
      <c r="AN812" s="10">
        <v>0</v>
      </c>
      <c r="AO812" s="10">
        <v>0</v>
      </c>
      <c r="AP812" s="10">
        <v>0</v>
      </c>
      <c r="AQ812" s="10">
        <v>0</v>
      </c>
      <c r="AR812" s="10">
        <v>0</v>
      </c>
      <c r="AS812" s="10">
        <v>2903.3534699290999</v>
      </c>
      <c r="AT812" s="10">
        <v>0</v>
      </c>
      <c r="AU812" s="10">
        <v>0</v>
      </c>
    </row>
    <row r="813" spans="1:47">
      <c r="A813" s="9">
        <v>811</v>
      </c>
      <c r="B813" s="9" t="s">
        <v>236</v>
      </c>
      <c r="C813" s="9" t="s">
        <v>237</v>
      </c>
      <c r="D813" s="9" t="s">
        <v>238</v>
      </c>
      <c r="E813" s="9" t="s">
        <v>43</v>
      </c>
      <c r="F813" s="9" t="s">
        <v>612</v>
      </c>
      <c r="G813" s="9" t="s">
        <v>613</v>
      </c>
      <c r="H813" s="9" t="s">
        <v>240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0</v>
      </c>
      <c r="T813" s="10">
        <v>0</v>
      </c>
      <c r="U813" s="10">
        <v>0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0</v>
      </c>
      <c r="AB813" s="10">
        <v>58</v>
      </c>
      <c r="AC813" s="10">
        <v>174999.67999999999</v>
      </c>
      <c r="AD813" s="10">
        <v>-58</v>
      </c>
      <c r="AE813" s="10">
        <v>-174999.67999999999</v>
      </c>
      <c r="AF813" s="10">
        <v>0</v>
      </c>
      <c r="AG813" s="10">
        <v>0</v>
      </c>
      <c r="AH813" s="10">
        <v>0</v>
      </c>
      <c r="AI813" s="10">
        <v>0</v>
      </c>
      <c r="AJ813" s="10">
        <v>0</v>
      </c>
      <c r="AK813" s="10">
        <v>0</v>
      </c>
      <c r="AL813" s="10">
        <v>0</v>
      </c>
      <c r="AM813" s="10">
        <v>0</v>
      </c>
      <c r="AN813" s="10">
        <v>0</v>
      </c>
      <c r="AO813" s="10">
        <v>0</v>
      </c>
      <c r="AP813" s="10">
        <v>0</v>
      </c>
      <c r="AQ813" s="10">
        <v>0</v>
      </c>
      <c r="AR813" s="10">
        <v>0</v>
      </c>
      <c r="AS813" s="10">
        <v>3017.23584776795</v>
      </c>
      <c r="AT813" s="10">
        <v>0</v>
      </c>
      <c r="AU813" s="10">
        <v>0</v>
      </c>
    </row>
    <row r="814" spans="1:47">
      <c r="A814" s="9">
        <v>812</v>
      </c>
      <c r="B814" s="9" t="s">
        <v>236</v>
      </c>
      <c r="C814" s="9" t="s">
        <v>237</v>
      </c>
      <c r="D814" s="9" t="s">
        <v>238</v>
      </c>
      <c r="E814" s="9" t="s">
        <v>43</v>
      </c>
      <c r="F814" s="9" t="s">
        <v>612</v>
      </c>
      <c r="G814" s="9" t="s">
        <v>613</v>
      </c>
      <c r="H814" s="9" t="s">
        <v>241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13.25</v>
      </c>
      <c r="AC814" s="10">
        <v>39978.370000000003</v>
      </c>
      <c r="AD814" s="10">
        <v>-13.25</v>
      </c>
      <c r="AE814" s="10">
        <v>-39978.370000000003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0</v>
      </c>
      <c r="AQ814" s="10">
        <v>0</v>
      </c>
      <c r="AR814" s="10">
        <v>0</v>
      </c>
      <c r="AS814" s="10">
        <v>3017.23584776795</v>
      </c>
      <c r="AT814" s="10">
        <v>0</v>
      </c>
      <c r="AU814" s="10">
        <v>0</v>
      </c>
    </row>
    <row r="815" spans="1:47">
      <c r="A815" s="9">
        <v>813</v>
      </c>
      <c r="B815" s="9" t="s">
        <v>236</v>
      </c>
      <c r="C815" s="9" t="s">
        <v>237</v>
      </c>
      <c r="D815" s="9" t="s">
        <v>238</v>
      </c>
      <c r="E815" s="9" t="s">
        <v>43</v>
      </c>
      <c r="F815" s="9" t="s">
        <v>612</v>
      </c>
      <c r="G815" s="9" t="s">
        <v>613</v>
      </c>
      <c r="H815" s="9" t="s">
        <v>242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0</v>
      </c>
      <c r="S815" s="10">
        <v>0</v>
      </c>
      <c r="T815" s="10">
        <v>0</v>
      </c>
      <c r="U815" s="10">
        <v>0</v>
      </c>
      <c r="V815" s="10">
        <v>0</v>
      </c>
      <c r="W815" s="10">
        <v>0</v>
      </c>
      <c r="X815" s="10">
        <v>0</v>
      </c>
      <c r="Y815" s="10">
        <v>0</v>
      </c>
      <c r="Z815" s="10">
        <v>0</v>
      </c>
      <c r="AA815" s="10">
        <v>0</v>
      </c>
      <c r="AB815" s="10">
        <v>71.849999999999994</v>
      </c>
      <c r="AC815" s="10">
        <v>193077.91</v>
      </c>
      <c r="AD815" s="10">
        <v>-71.849999999999994</v>
      </c>
      <c r="AE815" s="10">
        <v>-193077.91</v>
      </c>
      <c r="AF815" s="10">
        <v>0</v>
      </c>
      <c r="AG815" s="10">
        <v>0</v>
      </c>
      <c r="AH815" s="10">
        <v>0</v>
      </c>
      <c r="AI815" s="10">
        <v>0</v>
      </c>
      <c r="AJ815" s="10">
        <v>0</v>
      </c>
      <c r="AK815" s="10">
        <v>0</v>
      </c>
      <c r="AL815" s="10">
        <v>0</v>
      </c>
      <c r="AM815" s="10">
        <v>0</v>
      </c>
      <c r="AN815" s="10">
        <v>0</v>
      </c>
      <c r="AO815" s="10">
        <v>0</v>
      </c>
      <c r="AP815" s="10">
        <v>0</v>
      </c>
      <c r="AQ815" s="10">
        <v>0</v>
      </c>
      <c r="AR815" s="10">
        <v>0</v>
      </c>
      <c r="AS815" s="10">
        <v>2687.2360053866901</v>
      </c>
      <c r="AT815" s="10">
        <v>0</v>
      </c>
      <c r="AU815" s="10">
        <v>0</v>
      </c>
    </row>
    <row r="816" spans="1:47">
      <c r="A816" s="9">
        <v>814</v>
      </c>
      <c r="B816" s="9" t="s">
        <v>236</v>
      </c>
      <c r="C816" s="9" t="s">
        <v>237</v>
      </c>
      <c r="D816" s="9" t="s">
        <v>238</v>
      </c>
      <c r="E816" s="9" t="s">
        <v>43</v>
      </c>
      <c r="F816" s="9" t="s">
        <v>612</v>
      </c>
      <c r="G816" s="9" t="s">
        <v>613</v>
      </c>
      <c r="H816" s="9" t="s">
        <v>243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0</v>
      </c>
      <c r="V816" s="10">
        <v>0</v>
      </c>
      <c r="W816" s="10">
        <v>0</v>
      </c>
      <c r="X816" s="10">
        <v>0</v>
      </c>
      <c r="Y816" s="10">
        <v>0</v>
      </c>
      <c r="Z816" s="10">
        <v>0</v>
      </c>
      <c r="AA816" s="10">
        <v>0</v>
      </c>
      <c r="AB816" s="10">
        <v>40.1</v>
      </c>
      <c r="AC816" s="10">
        <v>109182.94</v>
      </c>
      <c r="AD816" s="10">
        <v>-40.1</v>
      </c>
      <c r="AE816" s="10">
        <v>-27499.94</v>
      </c>
      <c r="AF816" s="10">
        <v>0</v>
      </c>
      <c r="AG816" s="10">
        <v>0</v>
      </c>
      <c r="AH816" s="10">
        <v>0</v>
      </c>
      <c r="AI816" s="10">
        <v>0</v>
      </c>
      <c r="AJ816" s="10">
        <v>0</v>
      </c>
      <c r="AK816" s="10">
        <v>0</v>
      </c>
      <c r="AL816" s="10">
        <v>0</v>
      </c>
      <c r="AM816" s="10">
        <v>0</v>
      </c>
      <c r="AN816" s="10">
        <v>0</v>
      </c>
      <c r="AO816" s="10">
        <v>0</v>
      </c>
      <c r="AP816" s="10">
        <v>0</v>
      </c>
      <c r="AQ816" s="10">
        <v>0</v>
      </c>
      <c r="AR816" s="10">
        <v>0</v>
      </c>
      <c r="AS816" s="10">
        <v>2722.7666679803701</v>
      </c>
      <c r="AT816" s="10">
        <v>0</v>
      </c>
      <c r="AU816" s="10">
        <v>-81683</v>
      </c>
    </row>
    <row r="817" spans="1:47">
      <c r="A817" s="9">
        <v>815</v>
      </c>
      <c r="B817" s="9" t="s">
        <v>236</v>
      </c>
      <c r="C817" s="9" t="s">
        <v>237</v>
      </c>
      <c r="D817" s="9" t="s">
        <v>238</v>
      </c>
      <c r="E817" s="9" t="s">
        <v>43</v>
      </c>
      <c r="F817" s="9" t="s">
        <v>612</v>
      </c>
      <c r="G817" s="9" t="s">
        <v>613</v>
      </c>
      <c r="H817" s="9" t="s">
        <v>244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  <c r="V817" s="10">
        <v>0</v>
      </c>
      <c r="W817" s="10">
        <v>0</v>
      </c>
      <c r="X817" s="10">
        <v>0</v>
      </c>
      <c r="Y817" s="10">
        <v>0</v>
      </c>
      <c r="Z817" s="10">
        <v>0</v>
      </c>
      <c r="AA817" s="10">
        <v>0</v>
      </c>
      <c r="AB817" s="10">
        <v>52</v>
      </c>
      <c r="AC817" s="10">
        <v>0</v>
      </c>
      <c r="AD817" s="10">
        <v>-52</v>
      </c>
      <c r="AE817" s="10">
        <v>0</v>
      </c>
      <c r="AF817" s="10">
        <v>0</v>
      </c>
      <c r="AG817" s="10">
        <v>0</v>
      </c>
      <c r="AH817" s="10">
        <v>0</v>
      </c>
      <c r="AI817" s="10">
        <v>0</v>
      </c>
      <c r="AJ817" s="10">
        <v>0</v>
      </c>
      <c r="AK817" s="10">
        <v>0</v>
      </c>
      <c r="AL817" s="10">
        <v>0</v>
      </c>
      <c r="AM817" s="10">
        <v>0</v>
      </c>
      <c r="AN817" s="10">
        <v>0</v>
      </c>
      <c r="AO817" s="10">
        <v>0</v>
      </c>
      <c r="AP817" s="10">
        <v>0</v>
      </c>
      <c r="AQ817" s="10">
        <v>0</v>
      </c>
      <c r="AR817" s="10">
        <v>0</v>
      </c>
      <c r="AS817" s="10">
        <v>3007.0647437135999</v>
      </c>
      <c r="AT817" s="10">
        <v>0</v>
      </c>
      <c r="AU817" s="10">
        <v>0</v>
      </c>
    </row>
    <row r="818" spans="1:47">
      <c r="A818" s="9">
        <v>816</v>
      </c>
      <c r="B818" s="9" t="s">
        <v>236</v>
      </c>
      <c r="C818" s="9" t="s">
        <v>237</v>
      </c>
      <c r="D818" s="9" t="s">
        <v>238</v>
      </c>
      <c r="E818" s="9" t="s">
        <v>43</v>
      </c>
      <c r="F818" s="9" t="s">
        <v>612</v>
      </c>
      <c r="G818" s="9" t="s">
        <v>613</v>
      </c>
      <c r="H818" s="9" t="s">
        <v>245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0</v>
      </c>
      <c r="V818" s="10">
        <v>0</v>
      </c>
      <c r="W818" s="10">
        <v>0</v>
      </c>
      <c r="X818" s="10">
        <v>0</v>
      </c>
      <c r="Y818" s="10">
        <v>0</v>
      </c>
      <c r="Z818" s="10">
        <v>0</v>
      </c>
      <c r="AA818" s="10">
        <v>0</v>
      </c>
      <c r="AB818" s="10">
        <v>82.95</v>
      </c>
      <c r="AC818" s="10">
        <v>0</v>
      </c>
      <c r="AD818" s="10">
        <v>-82.95</v>
      </c>
      <c r="AE818" s="10">
        <v>0</v>
      </c>
      <c r="AF818" s="10">
        <v>0</v>
      </c>
      <c r="AG818" s="10">
        <v>0</v>
      </c>
      <c r="AH818" s="10">
        <v>0</v>
      </c>
      <c r="AI818" s="10">
        <v>0</v>
      </c>
      <c r="AJ818" s="10">
        <v>0</v>
      </c>
      <c r="AK818" s="10">
        <v>0</v>
      </c>
      <c r="AL818" s="10">
        <v>0</v>
      </c>
      <c r="AM818" s="10">
        <v>0</v>
      </c>
      <c r="AN818" s="10">
        <v>0</v>
      </c>
      <c r="AO818" s="10">
        <v>0</v>
      </c>
      <c r="AP818" s="10">
        <v>0</v>
      </c>
      <c r="AQ818" s="10">
        <v>0</v>
      </c>
      <c r="AR818" s="10">
        <v>0</v>
      </c>
      <c r="AS818" s="10">
        <v>2682.3789497642802</v>
      </c>
      <c r="AT818" s="10">
        <v>0</v>
      </c>
      <c r="AU818" s="10">
        <v>0</v>
      </c>
    </row>
    <row r="819" spans="1:47">
      <c r="A819" s="9">
        <v>817</v>
      </c>
      <c r="B819" s="9" t="s">
        <v>236</v>
      </c>
      <c r="C819" s="9" t="s">
        <v>237</v>
      </c>
      <c r="D819" s="9" t="s">
        <v>238</v>
      </c>
      <c r="E819" s="9" t="s">
        <v>43</v>
      </c>
      <c r="F819" s="9" t="s">
        <v>612</v>
      </c>
      <c r="G819" s="9" t="s">
        <v>613</v>
      </c>
      <c r="H819" s="9" t="s">
        <v>246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  <c r="V819" s="10">
        <v>0</v>
      </c>
      <c r="W819" s="10">
        <v>0</v>
      </c>
      <c r="X819" s="10">
        <v>0</v>
      </c>
      <c r="Y819" s="10">
        <v>0</v>
      </c>
      <c r="Z819" s="10">
        <v>0</v>
      </c>
      <c r="AA819" s="10">
        <v>0</v>
      </c>
      <c r="AB819" s="10">
        <v>3.05</v>
      </c>
      <c r="AC819" s="10">
        <v>0</v>
      </c>
      <c r="AD819" s="10">
        <v>-3.05</v>
      </c>
      <c r="AE819" s="10">
        <v>0</v>
      </c>
      <c r="AF819" s="10">
        <v>0</v>
      </c>
      <c r="AG819" s="10">
        <v>0</v>
      </c>
      <c r="AH819" s="10">
        <v>0</v>
      </c>
      <c r="AI819" s="10">
        <v>0</v>
      </c>
      <c r="AJ819" s="10">
        <v>0</v>
      </c>
      <c r="AK819" s="10">
        <v>0</v>
      </c>
      <c r="AL819" s="10">
        <v>0</v>
      </c>
      <c r="AM819" s="10">
        <v>0</v>
      </c>
      <c r="AN819" s="10">
        <v>0</v>
      </c>
      <c r="AO819" s="10">
        <v>0</v>
      </c>
      <c r="AP819" s="10">
        <v>0</v>
      </c>
      <c r="AQ819" s="10">
        <v>0</v>
      </c>
      <c r="AR819" s="10">
        <v>0</v>
      </c>
      <c r="AS819" s="10">
        <v>2533.8569597558098</v>
      </c>
      <c r="AT819" s="10">
        <v>0</v>
      </c>
      <c r="AU819" s="10">
        <v>0</v>
      </c>
    </row>
    <row r="820" spans="1:47">
      <c r="A820" s="9">
        <v>818</v>
      </c>
      <c r="B820" s="9" t="s">
        <v>248</v>
      </c>
      <c r="C820" s="9" t="s">
        <v>249</v>
      </c>
      <c r="D820" s="9" t="s">
        <v>250</v>
      </c>
      <c r="E820" s="9" t="s">
        <v>43</v>
      </c>
      <c r="F820" s="9" t="s">
        <v>612</v>
      </c>
      <c r="G820" s="9" t="s">
        <v>613</v>
      </c>
      <c r="H820" s="9" t="s">
        <v>474</v>
      </c>
      <c r="I820" s="10">
        <v>0</v>
      </c>
      <c r="J820" s="10">
        <v>3174.2538220209999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6.48</v>
      </c>
      <c r="AC820" s="10">
        <v>0</v>
      </c>
      <c r="AD820" s="10">
        <v>-6.48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10">
        <v>0</v>
      </c>
      <c r="AK820" s="10">
        <v>0</v>
      </c>
      <c r="AL820" s="10">
        <v>0</v>
      </c>
      <c r="AM820" s="10">
        <v>0</v>
      </c>
      <c r="AN820" s="10">
        <v>0</v>
      </c>
      <c r="AO820" s="10">
        <v>0</v>
      </c>
      <c r="AP820" s="10">
        <v>0</v>
      </c>
      <c r="AQ820" s="10">
        <v>0</v>
      </c>
      <c r="AR820" s="10">
        <v>0</v>
      </c>
      <c r="AS820" s="10">
        <v>3174.2538220209999</v>
      </c>
      <c r="AT820" s="10">
        <v>0</v>
      </c>
      <c r="AU820" s="10">
        <v>0</v>
      </c>
    </row>
    <row r="821" spans="1:47">
      <c r="A821" s="9">
        <v>819</v>
      </c>
      <c r="B821" s="9" t="s">
        <v>248</v>
      </c>
      <c r="C821" s="9" t="s">
        <v>249</v>
      </c>
      <c r="D821" s="9" t="s">
        <v>250</v>
      </c>
      <c r="E821" s="9" t="s">
        <v>43</v>
      </c>
      <c r="F821" s="9" t="s">
        <v>612</v>
      </c>
      <c r="G821" s="9" t="s">
        <v>613</v>
      </c>
      <c r="H821" s="9" t="s">
        <v>422</v>
      </c>
      <c r="I821" s="10">
        <v>0</v>
      </c>
      <c r="J821" s="10">
        <v>3174.2538220209999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0</v>
      </c>
      <c r="V821" s="10">
        <v>0</v>
      </c>
      <c r="W821" s="10">
        <v>0</v>
      </c>
      <c r="X821" s="10">
        <v>0</v>
      </c>
      <c r="Y821" s="10">
        <v>0</v>
      </c>
      <c r="Z821" s="10">
        <v>0</v>
      </c>
      <c r="AA821" s="10">
        <v>0</v>
      </c>
      <c r="AB821" s="10">
        <v>1.2</v>
      </c>
      <c r="AC821" s="10">
        <v>3809.1</v>
      </c>
      <c r="AD821" s="10">
        <v>-1.2</v>
      </c>
      <c r="AE821" s="10">
        <v>-3809.1</v>
      </c>
      <c r="AF821" s="10">
        <v>0</v>
      </c>
      <c r="AG821" s="10">
        <v>0</v>
      </c>
      <c r="AH821" s="10">
        <v>0</v>
      </c>
      <c r="AI821" s="10">
        <v>0</v>
      </c>
      <c r="AJ821" s="10">
        <v>0</v>
      </c>
      <c r="AK821" s="10">
        <v>0</v>
      </c>
      <c r="AL821" s="10">
        <v>0</v>
      </c>
      <c r="AM821" s="10">
        <v>0</v>
      </c>
      <c r="AN821" s="10">
        <v>0</v>
      </c>
      <c r="AO821" s="10">
        <v>0</v>
      </c>
      <c r="AP821" s="10">
        <v>0</v>
      </c>
      <c r="AQ821" s="10">
        <v>0</v>
      </c>
      <c r="AR821" s="10">
        <v>0</v>
      </c>
      <c r="AS821" s="10">
        <v>3174.2538220209999</v>
      </c>
      <c r="AT821" s="10">
        <v>0</v>
      </c>
      <c r="AU821" s="10">
        <v>0</v>
      </c>
    </row>
    <row r="822" spans="1:47">
      <c r="A822" s="9">
        <v>820</v>
      </c>
      <c r="B822" s="9" t="s">
        <v>248</v>
      </c>
      <c r="C822" s="9" t="s">
        <v>249</v>
      </c>
      <c r="D822" s="9" t="s">
        <v>250</v>
      </c>
      <c r="E822" s="9" t="s">
        <v>43</v>
      </c>
      <c r="F822" s="9" t="s">
        <v>612</v>
      </c>
      <c r="G822" s="9" t="s">
        <v>613</v>
      </c>
      <c r="H822" s="9" t="s">
        <v>423</v>
      </c>
      <c r="I822" s="10">
        <v>0</v>
      </c>
      <c r="J822" s="10">
        <v>3174.2538220209999</v>
      </c>
      <c r="K822" s="10">
        <v>0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v>0</v>
      </c>
      <c r="S822" s="10">
        <v>0</v>
      </c>
      <c r="T822" s="10">
        <v>0</v>
      </c>
      <c r="U822" s="10">
        <v>0</v>
      </c>
      <c r="V822" s="10">
        <v>0</v>
      </c>
      <c r="W822" s="10">
        <v>0</v>
      </c>
      <c r="X822" s="10">
        <v>0</v>
      </c>
      <c r="Y822" s="10">
        <v>0</v>
      </c>
      <c r="Z822" s="10">
        <v>0</v>
      </c>
      <c r="AA822" s="10">
        <v>0</v>
      </c>
      <c r="AB822" s="10">
        <v>0.8</v>
      </c>
      <c r="AC822" s="10">
        <v>2539.4</v>
      </c>
      <c r="AD822" s="10">
        <v>-0.8</v>
      </c>
      <c r="AE822" s="10">
        <v>-2539.4</v>
      </c>
      <c r="AF822" s="10">
        <v>0</v>
      </c>
      <c r="AG822" s="10">
        <v>0</v>
      </c>
      <c r="AH822" s="10">
        <v>0</v>
      </c>
      <c r="AI822" s="10">
        <v>0</v>
      </c>
      <c r="AJ822" s="10">
        <v>0</v>
      </c>
      <c r="AK822" s="10">
        <v>0</v>
      </c>
      <c r="AL822" s="10">
        <v>0</v>
      </c>
      <c r="AM822" s="10">
        <v>0</v>
      </c>
      <c r="AN822" s="10">
        <v>0</v>
      </c>
      <c r="AO822" s="10">
        <v>0</v>
      </c>
      <c r="AP822" s="10">
        <v>0</v>
      </c>
      <c r="AQ822" s="10">
        <v>0</v>
      </c>
      <c r="AR822" s="10">
        <v>0</v>
      </c>
      <c r="AS822" s="10">
        <v>3174.2538220209999</v>
      </c>
      <c r="AT822" s="10">
        <v>0</v>
      </c>
      <c r="AU822" s="10">
        <v>0</v>
      </c>
    </row>
    <row r="823" spans="1:47">
      <c r="A823" s="9">
        <v>821</v>
      </c>
      <c r="B823" s="9" t="s">
        <v>248</v>
      </c>
      <c r="C823" s="9" t="s">
        <v>249</v>
      </c>
      <c r="D823" s="9" t="s">
        <v>250</v>
      </c>
      <c r="E823" s="9" t="s">
        <v>43</v>
      </c>
      <c r="F823" s="9" t="s">
        <v>612</v>
      </c>
      <c r="G823" s="9" t="s">
        <v>613</v>
      </c>
      <c r="H823" s="9" t="s">
        <v>475</v>
      </c>
      <c r="I823" s="10">
        <v>0</v>
      </c>
      <c r="J823" s="10">
        <v>3174.2538220209999</v>
      </c>
      <c r="K823" s="10">
        <v>0</v>
      </c>
      <c r="L823" s="10">
        <v>0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0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0</v>
      </c>
      <c r="AB823" s="10">
        <v>3.52</v>
      </c>
      <c r="AC823" s="10">
        <v>0</v>
      </c>
      <c r="AD823" s="10">
        <v>-3.52</v>
      </c>
      <c r="AE823" s="10">
        <v>0</v>
      </c>
      <c r="AF823" s="10">
        <v>0</v>
      </c>
      <c r="AG823" s="10">
        <v>0</v>
      </c>
      <c r="AH823" s="10">
        <v>0</v>
      </c>
      <c r="AI823" s="10">
        <v>0</v>
      </c>
      <c r="AJ823" s="10">
        <v>0</v>
      </c>
      <c r="AK823" s="10">
        <v>0</v>
      </c>
      <c r="AL823" s="10">
        <v>0</v>
      </c>
      <c r="AM823" s="10">
        <v>0</v>
      </c>
      <c r="AN823" s="10">
        <v>0</v>
      </c>
      <c r="AO823" s="10">
        <v>0</v>
      </c>
      <c r="AP823" s="10">
        <v>0</v>
      </c>
      <c r="AQ823" s="10">
        <v>0</v>
      </c>
      <c r="AR823" s="10">
        <v>0</v>
      </c>
      <c r="AS823" s="10">
        <v>3174.2538220209999</v>
      </c>
      <c r="AT823" s="10">
        <v>0</v>
      </c>
      <c r="AU823" s="10">
        <v>0</v>
      </c>
    </row>
    <row r="824" spans="1:47">
      <c r="A824" s="9">
        <v>822</v>
      </c>
      <c r="B824" s="9" t="s">
        <v>248</v>
      </c>
      <c r="C824" s="9" t="s">
        <v>249</v>
      </c>
      <c r="D824" s="9" t="s">
        <v>250</v>
      </c>
      <c r="E824" s="9" t="s">
        <v>43</v>
      </c>
      <c r="F824" s="9" t="s">
        <v>612</v>
      </c>
      <c r="G824" s="9" t="s">
        <v>613</v>
      </c>
      <c r="H824" s="9" t="s">
        <v>462</v>
      </c>
      <c r="I824" s="10">
        <v>0</v>
      </c>
      <c r="J824" s="10">
        <v>3174.2539432630001</v>
      </c>
      <c r="K824" s="10">
        <v>0</v>
      </c>
      <c r="L824" s="10">
        <v>0</v>
      </c>
      <c r="M824" s="10">
        <v>0</v>
      </c>
      <c r="N824" s="10">
        <v>0</v>
      </c>
      <c r="O824" s="10">
        <v>0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0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0</v>
      </c>
      <c r="AB824" s="10">
        <v>2.98</v>
      </c>
      <c r="AC824" s="10">
        <v>9459.2800000000007</v>
      </c>
      <c r="AD824" s="10">
        <v>-2.98</v>
      </c>
      <c r="AE824" s="10">
        <v>-9459.2800000000007</v>
      </c>
      <c r="AF824" s="10">
        <v>0</v>
      </c>
      <c r="AG824" s="10">
        <v>0</v>
      </c>
      <c r="AH824" s="10">
        <v>0</v>
      </c>
      <c r="AI824" s="10">
        <v>0</v>
      </c>
      <c r="AJ824" s="10">
        <v>0</v>
      </c>
      <c r="AK824" s="10">
        <v>0</v>
      </c>
      <c r="AL824" s="10">
        <v>0</v>
      </c>
      <c r="AM824" s="10">
        <v>0</v>
      </c>
      <c r="AN824" s="10">
        <v>0</v>
      </c>
      <c r="AO824" s="10">
        <v>0</v>
      </c>
      <c r="AP824" s="10">
        <v>0</v>
      </c>
      <c r="AQ824" s="10">
        <v>0</v>
      </c>
      <c r="AR824" s="10">
        <v>0</v>
      </c>
      <c r="AS824" s="10">
        <v>3174.2539432630001</v>
      </c>
      <c r="AT824" s="10">
        <v>0</v>
      </c>
      <c r="AU824" s="10">
        <v>0</v>
      </c>
    </row>
    <row r="825" spans="1:47">
      <c r="A825" s="9">
        <v>823</v>
      </c>
      <c r="B825" s="9" t="s">
        <v>248</v>
      </c>
      <c r="C825" s="9" t="s">
        <v>249</v>
      </c>
      <c r="D825" s="9" t="s">
        <v>250</v>
      </c>
      <c r="E825" s="9" t="s">
        <v>43</v>
      </c>
      <c r="F825" s="9" t="s">
        <v>612</v>
      </c>
      <c r="G825" s="9" t="s">
        <v>613</v>
      </c>
      <c r="H825" s="9" t="s">
        <v>463</v>
      </c>
      <c r="I825" s="10">
        <v>0</v>
      </c>
      <c r="J825" s="10">
        <v>3174.2538220209999</v>
      </c>
      <c r="K825" s="10">
        <v>0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  <c r="V825" s="10">
        <v>0</v>
      </c>
      <c r="W825" s="10">
        <v>0</v>
      </c>
      <c r="X825" s="10">
        <v>0</v>
      </c>
      <c r="Y825" s="10">
        <v>0</v>
      </c>
      <c r="Z825" s="10">
        <v>0</v>
      </c>
      <c r="AA825" s="10">
        <v>0</v>
      </c>
      <c r="AB825" s="10">
        <v>57.02</v>
      </c>
      <c r="AC825" s="10">
        <v>180995.95</v>
      </c>
      <c r="AD825" s="10">
        <v>-57.02</v>
      </c>
      <c r="AE825" s="10">
        <v>-180995.95</v>
      </c>
      <c r="AF825" s="10">
        <v>0</v>
      </c>
      <c r="AG825" s="10">
        <v>0</v>
      </c>
      <c r="AH825" s="10">
        <v>0</v>
      </c>
      <c r="AI825" s="10">
        <v>0</v>
      </c>
      <c r="AJ825" s="10">
        <v>0</v>
      </c>
      <c r="AK825" s="10">
        <v>0</v>
      </c>
      <c r="AL825" s="10">
        <v>0</v>
      </c>
      <c r="AM825" s="10">
        <v>0</v>
      </c>
      <c r="AN825" s="10">
        <v>0</v>
      </c>
      <c r="AO825" s="10">
        <v>0</v>
      </c>
      <c r="AP825" s="10">
        <v>0</v>
      </c>
      <c r="AQ825" s="10">
        <v>0</v>
      </c>
      <c r="AR825" s="10">
        <v>0</v>
      </c>
      <c r="AS825" s="10">
        <v>3174.2538220209999</v>
      </c>
      <c r="AT825" s="10">
        <v>0</v>
      </c>
      <c r="AU825" s="10">
        <v>0</v>
      </c>
    </row>
    <row r="826" spans="1:47">
      <c r="A826" s="9">
        <v>824</v>
      </c>
      <c r="B826" s="9" t="s">
        <v>248</v>
      </c>
      <c r="C826" s="9" t="s">
        <v>249</v>
      </c>
      <c r="D826" s="9" t="s">
        <v>250</v>
      </c>
      <c r="E826" s="9" t="s">
        <v>43</v>
      </c>
      <c r="F826" s="9" t="s">
        <v>612</v>
      </c>
      <c r="G826" s="9" t="s">
        <v>613</v>
      </c>
      <c r="H826" s="9" t="s">
        <v>465</v>
      </c>
      <c r="I826" s="10">
        <v>0</v>
      </c>
      <c r="J826" s="10">
        <v>3101.2067598482199</v>
      </c>
      <c r="K826" s="10">
        <v>0</v>
      </c>
      <c r="L826" s="10">
        <v>0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10</v>
      </c>
      <c r="AC826" s="10">
        <v>31032.13</v>
      </c>
      <c r="AD826" s="10">
        <v>-10</v>
      </c>
      <c r="AE826" s="10">
        <v>-31012.07</v>
      </c>
      <c r="AF826" s="10">
        <v>0</v>
      </c>
      <c r="AG826" s="10">
        <v>0</v>
      </c>
      <c r="AH826" s="10">
        <v>0</v>
      </c>
      <c r="AI826" s="10">
        <v>0</v>
      </c>
      <c r="AJ826" s="10">
        <v>0</v>
      </c>
      <c r="AK826" s="10">
        <v>0</v>
      </c>
      <c r="AL826" s="10">
        <v>0</v>
      </c>
      <c r="AM826" s="10">
        <v>0</v>
      </c>
      <c r="AN826" s="10">
        <v>0</v>
      </c>
      <c r="AO826" s="10">
        <v>0</v>
      </c>
      <c r="AP826" s="10">
        <v>0</v>
      </c>
      <c r="AQ826" s="10">
        <v>0</v>
      </c>
      <c r="AR826" s="10">
        <v>0</v>
      </c>
      <c r="AS826" s="10">
        <v>3101.2067598482199</v>
      </c>
      <c r="AT826" s="10">
        <v>0</v>
      </c>
      <c r="AU826" s="10">
        <v>-20.059999999999999</v>
      </c>
    </row>
    <row r="827" spans="1:47">
      <c r="A827" s="9">
        <v>825</v>
      </c>
      <c r="B827" s="9" t="s">
        <v>248</v>
      </c>
      <c r="C827" s="9" t="s">
        <v>249</v>
      </c>
      <c r="D827" s="9" t="s">
        <v>250</v>
      </c>
      <c r="E827" s="9" t="s">
        <v>43</v>
      </c>
      <c r="F827" s="9" t="s">
        <v>612</v>
      </c>
      <c r="G827" s="9" t="s">
        <v>613</v>
      </c>
      <c r="H827" s="9" t="s">
        <v>252</v>
      </c>
      <c r="I827" s="10">
        <v>0</v>
      </c>
      <c r="J827" s="10">
        <v>3018.8010113721998</v>
      </c>
      <c r="K827" s="10">
        <v>0</v>
      </c>
      <c r="L827" s="10">
        <v>0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  <c r="V827" s="10">
        <v>0</v>
      </c>
      <c r="W827" s="10">
        <v>0</v>
      </c>
      <c r="X827" s="10">
        <v>0</v>
      </c>
      <c r="Y827" s="10">
        <v>0</v>
      </c>
      <c r="Z827" s="10">
        <v>0</v>
      </c>
      <c r="AA827" s="10">
        <v>0</v>
      </c>
      <c r="AB827" s="10">
        <v>4</v>
      </c>
      <c r="AC827" s="10">
        <v>12245.97</v>
      </c>
      <c r="AD827" s="10">
        <v>-4</v>
      </c>
      <c r="AE827" s="10">
        <v>-12075.21</v>
      </c>
      <c r="AF827" s="10">
        <v>0</v>
      </c>
      <c r="AG827" s="10">
        <v>0</v>
      </c>
      <c r="AH827" s="10">
        <v>0</v>
      </c>
      <c r="AI827" s="10">
        <v>0</v>
      </c>
      <c r="AJ827" s="10">
        <v>0</v>
      </c>
      <c r="AK827" s="10">
        <v>0</v>
      </c>
      <c r="AL827" s="10">
        <v>0</v>
      </c>
      <c r="AM827" s="10">
        <v>0</v>
      </c>
      <c r="AN827" s="10">
        <v>0</v>
      </c>
      <c r="AO827" s="10">
        <v>0</v>
      </c>
      <c r="AP827" s="10">
        <v>0</v>
      </c>
      <c r="AQ827" s="10">
        <v>0</v>
      </c>
      <c r="AR827" s="10">
        <v>0</v>
      </c>
      <c r="AS827" s="10">
        <v>3018.8010113721998</v>
      </c>
      <c r="AT827" s="10">
        <v>0</v>
      </c>
      <c r="AU827" s="10">
        <v>-170.76</v>
      </c>
    </row>
    <row r="828" spans="1:47">
      <c r="A828" s="9">
        <v>826</v>
      </c>
      <c r="B828" s="9" t="s">
        <v>248</v>
      </c>
      <c r="C828" s="9" t="s">
        <v>249</v>
      </c>
      <c r="D828" s="9" t="s">
        <v>250</v>
      </c>
      <c r="E828" s="9" t="s">
        <v>43</v>
      </c>
      <c r="F828" s="9" t="s">
        <v>612</v>
      </c>
      <c r="G828" s="9" t="s">
        <v>613</v>
      </c>
      <c r="H828" s="9" t="s">
        <v>428</v>
      </c>
      <c r="I828" s="10">
        <v>0</v>
      </c>
      <c r="J828" s="10">
        <v>2990.12705073188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0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0</v>
      </c>
      <c r="AB828" s="10">
        <v>21</v>
      </c>
      <c r="AC828" s="10">
        <v>64183.57</v>
      </c>
      <c r="AD828" s="10">
        <v>-21.001000000000001</v>
      </c>
      <c r="AE828" s="10">
        <v>-62795.66</v>
      </c>
      <c r="AF828" s="10">
        <v>0</v>
      </c>
      <c r="AG828" s="10">
        <v>0</v>
      </c>
      <c r="AH828" s="10">
        <v>0</v>
      </c>
      <c r="AI828" s="10">
        <v>0</v>
      </c>
      <c r="AJ828" s="10">
        <v>0</v>
      </c>
      <c r="AK828" s="10">
        <v>0</v>
      </c>
      <c r="AL828" s="10">
        <v>0</v>
      </c>
      <c r="AM828" s="10">
        <v>0</v>
      </c>
      <c r="AN828" s="10">
        <v>1E-3</v>
      </c>
      <c r="AO828" s="10">
        <v>2.99</v>
      </c>
      <c r="AP828" s="10">
        <v>0</v>
      </c>
      <c r="AQ828" s="10">
        <v>0</v>
      </c>
      <c r="AR828" s="10">
        <v>0</v>
      </c>
      <c r="AS828" s="10">
        <v>2990.12705073188</v>
      </c>
      <c r="AT828" s="10">
        <v>0</v>
      </c>
      <c r="AU828" s="10">
        <v>-1390.9</v>
      </c>
    </row>
    <row r="829" spans="1:47">
      <c r="A829" s="9">
        <v>827</v>
      </c>
      <c r="B829" s="9" t="s">
        <v>248</v>
      </c>
      <c r="C829" s="9" t="s">
        <v>249</v>
      </c>
      <c r="D829" s="9" t="s">
        <v>250</v>
      </c>
      <c r="E829" s="9" t="s">
        <v>43</v>
      </c>
      <c r="F829" s="9" t="s">
        <v>612</v>
      </c>
      <c r="G829" s="9" t="s">
        <v>613</v>
      </c>
      <c r="H829" s="9" t="s">
        <v>429</v>
      </c>
      <c r="I829" s="10">
        <v>15.6</v>
      </c>
      <c r="J829" s="10">
        <v>2990.12705073188</v>
      </c>
      <c r="K829" s="10">
        <v>46645.981991417299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0</v>
      </c>
      <c r="V829" s="10">
        <v>0</v>
      </c>
      <c r="W829" s="10">
        <v>0</v>
      </c>
      <c r="X829" s="10">
        <v>0</v>
      </c>
      <c r="Y829" s="10">
        <v>0</v>
      </c>
      <c r="Z829" s="10">
        <v>0</v>
      </c>
      <c r="AA829" s="10">
        <v>0</v>
      </c>
      <c r="AB829" s="10">
        <v>22</v>
      </c>
      <c r="AC829" s="10">
        <v>33619.96</v>
      </c>
      <c r="AD829" s="10">
        <v>-37.554000000000002</v>
      </c>
      <c r="AE829" s="10">
        <v>-79459.64</v>
      </c>
      <c r="AF829" s="10">
        <v>0</v>
      </c>
      <c r="AG829" s="10">
        <v>0</v>
      </c>
      <c r="AH829" s="10">
        <v>0</v>
      </c>
      <c r="AI829" s="10">
        <v>0</v>
      </c>
      <c r="AJ829" s="10">
        <v>0</v>
      </c>
      <c r="AK829" s="10">
        <v>0</v>
      </c>
      <c r="AL829" s="10">
        <v>0</v>
      </c>
      <c r="AM829" s="10">
        <v>0</v>
      </c>
      <c r="AN829" s="10">
        <v>-4.5999999999999999E-2</v>
      </c>
      <c r="AO829" s="10">
        <v>-77.739999999999995</v>
      </c>
      <c r="AP829" s="10">
        <v>0</v>
      </c>
      <c r="AQ829" s="10">
        <v>0</v>
      </c>
      <c r="AR829" s="10">
        <v>0</v>
      </c>
      <c r="AS829" s="10">
        <v>2990.12705073188</v>
      </c>
      <c r="AT829" s="10">
        <v>0</v>
      </c>
      <c r="AU829" s="10">
        <v>-728.56199141736704</v>
      </c>
    </row>
    <row r="830" spans="1:47">
      <c r="A830" s="9">
        <v>828</v>
      </c>
      <c r="B830" s="9" t="s">
        <v>248</v>
      </c>
      <c r="C830" s="9" t="s">
        <v>249</v>
      </c>
      <c r="D830" s="9" t="s">
        <v>250</v>
      </c>
      <c r="E830" s="9" t="s">
        <v>43</v>
      </c>
      <c r="F830" s="9" t="s">
        <v>612</v>
      </c>
      <c r="G830" s="9" t="s">
        <v>613</v>
      </c>
      <c r="H830" s="9" t="s">
        <v>430</v>
      </c>
      <c r="I830" s="10">
        <v>0</v>
      </c>
      <c r="J830" s="10">
        <v>2990.12705073188</v>
      </c>
      <c r="K830" s="10">
        <v>0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0</v>
      </c>
      <c r="AB830" s="10">
        <v>30</v>
      </c>
      <c r="AC830" s="10">
        <v>91690.8</v>
      </c>
      <c r="AD830" s="10">
        <v>-29.965</v>
      </c>
      <c r="AE830" s="10">
        <v>-89599.17</v>
      </c>
      <c r="AF830" s="10">
        <v>0</v>
      </c>
      <c r="AG830" s="10">
        <v>0</v>
      </c>
      <c r="AH830" s="10">
        <v>0</v>
      </c>
      <c r="AI830" s="10">
        <v>0</v>
      </c>
      <c r="AJ830" s="10">
        <v>0</v>
      </c>
      <c r="AK830" s="10">
        <v>0</v>
      </c>
      <c r="AL830" s="10">
        <v>0</v>
      </c>
      <c r="AM830" s="10">
        <v>0</v>
      </c>
      <c r="AN830" s="10">
        <v>-3.5000000000000003E-2</v>
      </c>
      <c r="AO830" s="10">
        <v>-104.65</v>
      </c>
      <c r="AP830" s="10">
        <v>0</v>
      </c>
      <c r="AQ830" s="10">
        <v>0</v>
      </c>
      <c r="AR830" s="10">
        <v>0</v>
      </c>
      <c r="AS830" s="10">
        <v>2990.12705073188</v>
      </c>
      <c r="AT830" s="10">
        <v>0</v>
      </c>
      <c r="AU830" s="10">
        <v>-1986.98</v>
      </c>
    </row>
    <row r="831" spans="1:47">
      <c r="A831" s="9">
        <v>829</v>
      </c>
      <c r="B831" s="9" t="s">
        <v>248</v>
      </c>
      <c r="C831" s="9" t="s">
        <v>249</v>
      </c>
      <c r="D831" s="9" t="s">
        <v>250</v>
      </c>
      <c r="E831" s="9" t="s">
        <v>43</v>
      </c>
      <c r="F831" s="9" t="s">
        <v>612</v>
      </c>
      <c r="G831" s="9" t="s">
        <v>613</v>
      </c>
      <c r="H831" s="9" t="s">
        <v>466</v>
      </c>
      <c r="I831" s="10">
        <v>0</v>
      </c>
      <c r="J831" s="10">
        <v>2990.12705073188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0</v>
      </c>
      <c r="V831" s="10">
        <v>0</v>
      </c>
      <c r="W831" s="10">
        <v>0</v>
      </c>
      <c r="X831" s="10">
        <v>0</v>
      </c>
      <c r="Y831" s="10">
        <v>0</v>
      </c>
      <c r="Z831" s="10">
        <v>0</v>
      </c>
      <c r="AA831" s="10">
        <v>0</v>
      </c>
      <c r="AB831" s="10">
        <v>16</v>
      </c>
      <c r="AC831" s="10">
        <v>48901.760000000002</v>
      </c>
      <c r="AD831" s="10">
        <v>-16</v>
      </c>
      <c r="AE831" s="10">
        <v>-47842.04</v>
      </c>
      <c r="AF831" s="10">
        <v>0</v>
      </c>
      <c r="AG831" s="10">
        <v>0</v>
      </c>
      <c r="AH831" s="10">
        <v>0</v>
      </c>
      <c r="AI831" s="10">
        <v>0</v>
      </c>
      <c r="AJ831" s="10">
        <v>0</v>
      </c>
      <c r="AK831" s="10">
        <v>0</v>
      </c>
      <c r="AL831" s="10">
        <v>0</v>
      </c>
      <c r="AM831" s="10">
        <v>0</v>
      </c>
      <c r="AN831" s="10">
        <v>0</v>
      </c>
      <c r="AO831" s="10">
        <v>0</v>
      </c>
      <c r="AP831" s="10">
        <v>0</v>
      </c>
      <c r="AQ831" s="10">
        <v>0</v>
      </c>
      <c r="AR831" s="10">
        <v>0</v>
      </c>
      <c r="AS831" s="10">
        <v>2990.12705073188</v>
      </c>
      <c r="AT831" s="10">
        <v>0</v>
      </c>
      <c r="AU831" s="10">
        <v>-1059.72</v>
      </c>
    </row>
    <row r="832" spans="1:47">
      <c r="A832" s="9">
        <v>830</v>
      </c>
      <c r="B832" s="9" t="s">
        <v>248</v>
      </c>
      <c r="C832" s="9" t="s">
        <v>249</v>
      </c>
      <c r="D832" s="9" t="s">
        <v>250</v>
      </c>
      <c r="E832" s="9" t="s">
        <v>43</v>
      </c>
      <c r="F832" s="9" t="s">
        <v>612</v>
      </c>
      <c r="G832" s="9" t="s">
        <v>613</v>
      </c>
      <c r="H832" s="9" t="s">
        <v>467</v>
      </c>
      <c r="I832" s="10">
        <v>30</v>
      </c>
      <c r="J832" s="10">
        <v>2990.12705073188</v>
      </c>
      <c r="K832" s="10">
        <v>89703.811521956406</v>
      </c>
      <c r="L832" s="10">
        <v>0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  <c r="V832" s="10">
        <v>0</v>
      </c>
      <c r="W832" s="10">
        <v>0</v>
      </c>
      <c r="X832" s="10">
        <v>0</v>
      </c>
      <c r="Y832" s="10">
        <v>0</v>
      </c>
      <c r="Z832" s="10">
        <v>0</v>
      </c>
      <c r="AA832" s="10">
        <v>0</v>
      </c>
      <c r="AB832" s="10">
        <v>14</v>
      </c>
      <c r="AC832" s="10">
        <v>42789.05</v>
      </c>
      <c r="AD832" s="10">
        <v>-44</v>
      </c>
      <c r="AE832" s="10">
        <v>-131565.57999999999</v>
      </c>
      <c r="AF832" s="10">
        <v>0</v>
      </c>
      <c r="AG832" s="10">
        <v>0</v>
      </c>
      <c r="AH832" s="10">
        <v>0</v>
      </c>
      <c r="AI832" s="10">
        <v>0</v>
      </c>
      <c r="AJ832" s="10">
        <v>0</v>
      </c>
      <c r="AK832" s="10">
        <v>0</v>
      </c>
      <c r="AL832" s="10">
        <v>0</v>
      </c>
      <c r="AM832" s="10">
        <v>0</v>
      </c>
      <c r="AN832" s="10">
        <v>0</v>
      </c>
      <c r="AO832" s="10">
        <v>0</v>
      </c>
      <c r="AP832" s="10">
        <v>0</v>
      </c>
      <c r="AQ832" s="10">
        <v>0</v>
      </c>
      <c r="AR832" s="10">
        <v>0</v>
      </c>
      <c r="AS832" s="10">
        <v>2990.12705073188</v>
      </c>
      <c r="AT832" s="10">
        <v>0</v>
      </c>
      <c r="AU832" s="10">
        <v>-927.28152195647601</v>
      </c>
    </row>
    <row r="833" spans="1:47">
      <c r="A833" s="9">
        <v>831</v>
      </c>
      <c r="B833" s="9" t="s">
        <v>248</v>
      </c>
      <c r="C833" s="9" t="s">
        <v>249</v>
      </c>
      <c r="D833" s="9" t="s">
        <v>250</v>
      </c>
      <c r="E833" s="9" t="s">
        <v>43</v>
      </c>
      <c r="F833" s="9" t="s">
        <v>612</v>
      </c>
      <c r="G833" s="9" t="s">
        <v>613</v>
      </c>
      <c r="H833" s="9" t="s">
        <v>468</v>
      </c>
      <c r="I833" s="10">
        <v>33</v>
      </c>
      <c r="J833" s="10">
        <v>3101.2067598482199</v>
      </c>
      <c r="K833" s="10">
        <v>102339.823074991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0</v>
      </c>
      <c r="W833" s="10">
        <v>0</v>
      </c>
      <c r="X833" s="10">
        <v>0</v>
      </c>
      <c r="Y833" s="10">
        <v>0</v>
      </c>
      <c r="Z833" s="10">
        <v>0</v>
      </c>
      <c r="AA833" s="10">
        <v>0</v>
      </c>
      <c r="AB833" s="10">
        <v>43</v>
      </c>
      <c r="AC833" s="10">
        <v>133438.13</v>
      </c>
      <c r="AD833" s="10">
        <v>-75.760000000000005</v>
      </c>
      <c r="AE833" s="10">
        <v>-234947.44</v>
      </c>
      <c r="AF833" s="10">
        <v>0</v>
      </c>
      <c r="AG833" s="10">
        <v>0</v>
      </c>
      <c r="AH833" s="10">
        <v>0</v>
      </c>
      <c r="AI833" s="10">
        <v>0</v>
      </c>
      <c r="AJ833" s="10">
        <v>0</v>
      </c>
      <c r="AK833" s="10">
        <v>0</v>
      </c>
      <c r="AL833" s="10">
        <v>0</v>
      </c>
      <c r="AM833" s="10">
        <v>0</v>
      </c>
      <c r="AN833" s="10">
        <v>-0.24</v>
      </c>
      <c r="AO833" s="10">
        <v>-744.27</v>
      </c>
      <c r="AP833" s="10">
        <v>0</v>
      </c>
      <c r="AQ833" s="10">
        <v>0</v>
      </c>
      <c r="AR833" s="10">
        <v>0</v>
      </c>
      <c r="AS833" s="10">
        <v>3101.2067598482199</v>
      </c>
      <c r="AT833" s="10">
        <v>0</v>
      </c>
      <c r="AU833" s="10">
        <v>-86.243074991295401</v>
      </c>
    </row>
    <row r="834" spans="1:47">
      <c r="A834" s="9">
        <v>832</v>
      </c>
      <c r="B834" s="9" t="s">
        <v>248</v>
      </c>
      <c r="C834" s="9" t="s">
        <v>249</v>
      </c>
      <c r="D834" s="9" t="s">
        <v>250</v>
      </c>
      <c r="E834" s="9" t="s">
        <v>43</v>
      </c>
      <c r="F834" s="9" t="s">
        <v>612</v>
      </c>
      <c r="G834" s="9" t="s">
        <v>613</v>
      </c>
      <c r="H834" s="9" t="s">
        <v>253</v>
      </c>
      <c r="I834" s="10">
        <v>0</v>
      </c>
      <c r="J834" s="10">
        <v>3101.2067598482199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0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0</v>
      </c>
      <c r="AB834" s="10">
        <v>6</v>
      </c>
      <c r="AC834" s="10">
        <v>18619.28</v>
      </c>
      <c r="AD834" s="10">
        <v>-6</v>
      </c>
      <c r="AE834" s="10">
        <v>-18607.240000000002</v>
      </c>
      <c r="AF834" s="10">
        <v>0</v>
      </c>
      <c r="AG834" s="10">
        <v>0</v>
      </c>
      <c r="AH834" s="10">
        <v>0</v>
      </c>
      <c r="AI834" s="10">
        <v>0</v>
      </c>
      <c r="AJ834" s="10">
        <v>0</v>
      </c>
      <c r="AK834" s="10">
        <v>0</v>
      </c>
      <c r="AL834" s="10">
        <v>0</v>
      </c>
      <c r="AM834" s="10">
        <v>0</v>
      </c>
      <c r="AN834" s="10">
        <v>0</v>
      </c>
      <c r="AO834" s="10">
        <v>0</v>
      </c>
      <c r="AP834" s="10">
        <v>0</v>
      </c>
      <c r="AQ834" s="10">
        <v>0</v>
      </c>
      <c r="AR834" s="10">
        <v>0</v>
      </c>
      <c r="AS834" s="10">
        <v>3101.2067598482199</v>
      </c>
      <c r="AT834" s="10">
        <v>0</v>
      </c>
      <c r="AU834" s="10">
        <v>-12.04</v>
      </c>
    </row>
    <row r="835" spans="1:47">
      <c r="A835" s="9">
        <v>833</v>
      </c>
      <c r="B835" s="9" t="s">
        <v>248</v>
      </c>
      <c r="C835" s="9" t="s">
        <v>249</v>
      </c>
      <c r="D835" s="9" t="s">
        <v>250</v>
      </c>
      <c r="E835" s="9" t="s">
        <v>43</v>
      </c>
      <c r="F835" s="9" t="s">
        <v>612</v>
      </c>
      <c r="G835" s="9" t="s">
        <v>613</v>
      </c>
      <c r="H835" s="9" t="s">
        <v>616</v>
      </c>
      <c r="I835" s="10">
        <v>24</v>
      </c>
      <c r="J835" s="10">
        <v>3070.79646</v>
      </c>
      <c r="K835" s="10">
        <v>73699.115040000004</v>
      </c>
      <c r="L835" s="10">
        <v>0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-24</v>
      </c>
      <c r="AE835" s="10">
        <v>-73699.12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0</v>
      </c>
      <c r="AL835" s="10">
        <v>0</v>
      </c>
      <c r="AM835" s="10">
        <v>0</v>
      </c>
      <c r="AN835" s="10">
        <v>0</v>
      </c>
      <c r="AO835" s="10">
        <v>0</v>
      </c>
      <c r="AP835" s="10">
        <v>0</v>
      </c>
      <c r="AQ835" s="10">
        <v>0</v>
      </c>
      <c r="AR835" s="10">
        <v>0</v>
      </c>
      <c r="AS835" s="10">
        <v>3070.79646</v>
      </c>
      <c r="AT835" s="10">
        <v>0</v>
      </c>
      <c r="AU835" s="10">
        <v>4.96E-3</v>
      </c>
    </row>
    <row r="836" spans="1:47">
      <c r="A836" s="9">
        <v>834</v>
      </c>
      <c r="B836" s="9" t="s">
        <v>248</v>
      </c>
      <c r="C836" s="9" t="s">
        <v>249</v>
      </c>
      <c r="D836" s="9" t="s">
        <v>250</v>
      </c>
      <c r="E836" s="9" t="s">
        <v>43</v>
      </c>
      <c r="F836" s="9" t="s">
        <v>612</v>
      </c>
      <c r="G836" s="9" t="s">
        <v>613</v>
      </c>
      <c r="H836" s="9" t="s">
        <v>254</v>
      </c>
      <c r="I836" s="10">
        <v>32.4</v>
      </c>
      <c r="J836" s="10">
        <v>2871.5219672183598</v>
      </c>
      <c r="K836" s="10">
        <v>93037.311737875003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0</v>
      </c>
      <c r="AB836" s="10">
        <v>13.56</v>
      </c>
      <c r="AC836" s="10">
        <v>38961.269999999997</v>
      </c>
      <c r="AD836" s="10">
        <v>-45.96</v>
      </c>
      <c r="AE836" s="10">
        <v>-131975.16</v>
      </c>
      <c r="AF836" s="10">
        <v>0</v>
      </c>
      <c r="AG836" s="10">
        <v>0</v>
      </c>
      <c r="AH836" s="10">
        <v>0</v>
      </c>
      <c r="AI836" s="10">
        <v>0</v>
      </c>
      <c r="AJ836" s="10">
        <v>0</v>
      </c>
      <c r="AK836" s="10">
        <v>0</v>
      </c>
      <c r="AL836" s="10">
        <v>0</v>
      </c>
      <c r="AM836" s="10">
        <v>0</v>
      </c>
      <c r="AN836" s="10">
        <v>0</v>
      </c>
      <c r="AO836" s="10">
        <v>0</v>
      </c>
      <c r="AP836" s="10">
        <v>0</v>
      </c>
      <c r="AQ836" s="10">
        <v>0</v>
      </c>
      <c r="AR836" s="10">
        <v>0</v>
      </c>
      <c r="AS836" s="10">
        <v>2871.5219672183598</v>
      </c>
      <c r="AT836" s="10">
        <v>0</v>
      </c>
      <c r="AU836" s="10">
        <v>-23.421737875002801</v>
      </c>
    </row>
    <row r="837" spans="1:47">
      <c r="A837" s="9">
        <v>835</v>
      </c>
      <c r="B837" s="9" t="s">
        <v>248</v>
      </c>
      <c r="C837" s="9" t="s">
        <v>249</v>
      </c>
      <c r="D837" s="9" t="s">
        <v>250</v>
      </c>
      <c r="E837" s="9" t="s">
        <v>43</v>
      </c>
      <c r="F837" s="9" t="s">
        <v>612</v>
      </c>
      <c r="G837" s="9" t="s">
        <v>613</v>
      </c>
      <c r="H837" s="9" t="s">
        <v>255</v>
      </c>
      <c r="I837" s="10">
        <v>0</v>
      </c>
      <c r="J837" s="10">
        <v>2882.1539529716301</v>
      </c>
      <c r="K837" s="10">
        <v>0</v>
      </c>
      <c r="L837" s="10">
        <v>0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0</v>
      </c>
      <c r="AB837" s="10">
        <v>30</v>
      </c>
      <c r="AC837" s="10">
        <v>86524.78</v>
      </c>
      <c r="AD837" s="10">
        <v>-30.038</v>
      </c>
      <c r="AE837" s="10">
        <v>-86574.14</v>
      </c>
      <c r="AF837" s="10">
        <v>0</v>
      </c>
      <c r="AG837" s="10">
        <v>0</v>
      </c>
      <c r="AH837" s="10">
        <v>0</v>
      </c>
      <c r="AI837" s="10">
        <v>0</v>
      </c>
      <c r="AJ837" s="10">
        <v>0</v>
      </c>
      <c r="AK837" s="10">
        <v>0</v>
      </c>
      <c r="AL837" s="10">
        <v>0</v>
      </c>
      <c r="AM837" s="10">
        <v>0</v>
      </c>
      <c r="AN837" s="10">
        <v>3.7999999999999999E-2</v>
      </c>
      <c r="AO837" s="10">
        <v>109.52</v>
      </c>
      <c r="AP837" s="10">
        <v>0</v>
      </c>
      <c r="AQ837" s="10">
        <v>0</v>
      </c>
      <c r="AR837" s="10">
        <v>0</v>
      </c>
      <c r="AS837" s="10">
        <v>2882.1539529716301</v>
      </c>
      <c r="AT837" s="10">
        <v>0</v>
      </c>
      <c r="AU837" s="10">
        <v>-60.16</v>
      </c>
    </row>
    <row r="838" spans="1:47">
      <c r="A838" s="9">
        <v>836</v>
      </c>
      <c r="B838" s="9" t="s">
        <v>248</v>
      </c>
      <c r="C838" s="9" t="s">
        <v>249</v>
      </c>
      <c r="D838" s="9" t="s">
        <v>250</v>
      </c>
      <c r="E838" s="9" t="s">
        <v>43</v>
      </c>
      <c r="F838" s="9" t="s">
        <v>612</v>
      </c>
      <c r="G838" s="9" t="s">
        <v>613</v>
      </c>
      <c r="H838" s="9" t="s">
        <v>617</v>
      </c>
      <c r="I838" s="10">
        <v>17.2</v>
      </c>
      <c r="J838" s="10">
        <v>3070.79646</v>
      </c>
      <c r="K838" s="10">
        <v>52817.699112000002</v>
      </c>
      <c r="L838" s="10">
        <v>0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0</v>
      </c>
      <c r="AD838" s="10">
        <v>-17.2</v>
      </c>
      <c r="AE838" s="10">
        <v>-52817.7</v>
      </c>
      <c r="AF838" s="10">
        <v>0</v>
      </c>
      <c r="AG838" s="10">
        <v>0</v>
      </c>
      <c r="AH838" s="10">
        <v>0</v>
      </c>
      <c r="AI838" s="10">
        <v>0</v>
      </c>
      <c r="AJ838" s="10">
        <v>0</v>
      </c>
      <c r="AK838" s="10">
        <v>0</v>
      </c>
      <c r="AL838" s="10">
        <v>0</v>
      </c>
      <c r="AM838" s="10">
        <v>0</v>
      </c>
      <c r="AN838" s="10">
        <v>0</v>
      </c>
      <c r="AO838" s="10">
        <v>0</v>
      </c>
      <c r="AP838" s="10">
        <v>0</v>
      </c>
      <c r="AQ838" s="10">
        <v>0</v>
      </c>
      <c r="AR838" s="10">
        <v>0</v>
      </c>
      <c r="AS838" s="10">
        <v>3070.79646</v>
      </c>
      <c r="AT838" s="10">
        <v>0</v>
      </c>
      <c r="AU838" s="10">
        <v>8.8800000000000001E-4</v>
      </c>
    </row>
    <row r="839" spans="1:47">
      <c r="A839" s="9">
        <v>837</v>
      </c>
      <c r="B839" s="9" t="s">
        <v>248</v>
      </c>
      <c r="C839" s="9" t="s">
        <v>249</v>
      </c>
      <c r="D839" s="9" t="s">
        <v>250</v>
      </c>
      <c r="E839" s="9" t="s">
        <v>43</v>
      </c>
      <c r="F839" s="9" t="s">
        <v>612</v>
      </c>
      <c r="G839" s="9" t="s">
        <v>613</v>
      </c>
      <c r="H839" s="9" t="s">
        <v>618</v>
      </c>
      <c r="I839" s="10">
        <v>12.8</v>
      </c>
      <c r="J839" s="10">
        <v>3070.79646</v>
      </c>
      <c r="K839" s="10">
        <v>39306.194688000003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0</v>
      </c>
      <c r="V839" s="10">
        <v>0</v>
      </c>
      <c r="W839" s="10">
        <v>0</v>
      </c>
      <c r="X839" s="10">
        <v>0</v>
      </c>
      <c r="Y839" s="10">
        <v>0</v>
      </c>
      <c r="Z839" s="10">
        <v>0</v>
      </c>
      <c r="AA839" s="10">
        <v>0</v>
      </c>
      <c r="AB839" s="10">
        <v>0</v>
      </c>
      <c r="AC839" s="10">
        <v>0</v>
      </c>
      <c r="AD839" s="10">
        <v>-12.8</v>
      </c>
      <c r="AE839" s="10">
        <v>-39306.19</v>
      </c>
      <c r="AF839" s="10">
        <v>0</v>
      </c>
      <c r="AG839" s="10">
        <v>0</v>
      </c>
      <c r="AH839" s="10">
        <v>0</v>
      </c>
      <c r="AI839" s="10">
        <v>0</v>
      </c>
      <c r="AJ839" s="10">
        <v>0</v>
      </c>
      <c r="AK839" s="10">
        <v>0</v>
      </c>
      <c r="AL839" s="10">
        <v>0</v>
      </c>
      <c r="AM839" s="10">
        <v>0</v>
      </c>
      <c r="AN839" s="10">
        <v>0</v>
      </c>
      <c r="AO839" s="10">
        <v>0</v>
      </c>
      <c r="AP839" s="10">
        <v>0</v>
      </c>
      <c r="AQ839" s="10">
        <v>0</v>
      </c>
      <c r="AR839" s="10">
        <v>0</v>
      </c>
      <c r="AS839" s="10">
        <v>3070.79646</v>
      </c>
      <c r="AT839" s="10">
        <v>0</v>
      </c>
      <c r="AU839" s="10">
        <v>-4.6880000000000003E-3</v>
      </c>
    </row>
    <row r="840" spans="1:47">
      <c r="A840" s="9">
        <v>838</v>
      </c>
      <c r="B840" s="9" t="s">
        <v>248</v>
      </c>
      <c r="C840" s="9" t="s">
        <v>249</v>
      </c>
      <c r="D840" s="9" t="s">
        <v>250</v>
      </c>
      <c r="E840" s="9" t="s">
        <v>43</v>
      </c>
      <c r="F840" s="9" t="s">
        <v>612</v>
      </c>
      <c r="G840" s="9" t="s">
        <v>613</v>
      </c>
      <c r="H840" s="9" t="s">
        <v>256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0</v>
      </c>
      <c r="V840" s="10">
        <v>0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30</v>
      </c>
      <c r="AC840" s="10">
        <v>93617.21</v>
      </c>
      <c r="AD840" s="10">
        <v>-30</v>
      </c>
      <c r="AE840" s="10">
        <v>-88792.19</v>
      </c>
      <c r="AF840" s="10">
        <v>0</v>
      </c>
      <c r="AG840" s="10">
        <v>0</v>
      </c>
      <c r="AH840" s="10">
        <v>0</v>
      </c>
      <c r="AI840" s="10">
        <v>0</v>
      </c>
      <c r="AJ840" s="10">
        <v>0</v>
      </c>
      <c r="AK840" s="10">
        <v>0</v>
      </c>
      <c r="AL840" s="10">
        <v>0</v>
      </c>
      <c r="AM840" s="10">
        <v>0</v>
      </c>
      <c r="AN840" s="10">
        <v>0</v>
      </c>
      <c r="AO840" s="10">
        <v>0</v>
      </c>
      <c r="AP840" s="10">
        <v>0</v>
      </c>
      <c r="AQ840" s="10">
        <v>0</v>
      </c>
      <c r="AR840" s="10">
        <v>0</v>
      </c>
      <c r="AS840" s="10">
        <v>2959.7395248317998</v>
      </c>
      <c r="AT840" s="10">
        <v>0</v>
      </c>
      <c r="AU840" s="10">
        <v>-4825.0200000000004</v>
      </c>
    </row>
    <row r="841" spans="1:47">
      <c r="A841" s="9">
        <v>839</v>
      </c>
      <c r="B841" s="9" t="s">
        <v>248</v>
      </c>
      <c r="C841" s="9" t="s">
        <v>249</v>
      </c>
      <c r="D841" s="9" t="s">
        <v>250</v>
      </c>
      <c r="E841" s="9" t="s">
        <v>43</v>
      </c>
      <c r="F841" s="9" t="s">
        <v>612</v>
      </c>
      <c r="G841" s="9" t="s">
        <v>613</v>
      </c>
      <c r="H841" s="9" t="s">
        <v>257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52</v>
      </c>
      <c r="AC841" s="10">
        <v>0</v>
      </c>
      <c r="AD841" s="10">
        <v>-51.905000000000001</v>
      </c>
      <c r="AE841" s="10">
        <v>0</v>
      </c>
      <c r="AF841" s="10">
        <v>0</v>
      </c>
      <c r="AG841" s="10">
        <v>0</v>
      </c>
      <c r="AH841" s="10">
        <v>0</v>
      </c>
      <c r="AI841" s="10">
        <v>0</v>
      </c>
      <c r="AJ841" s="10">
        <v>0</v>
      </c>
      <c r="AK841" s="10">
        <v>0</v>
      </c>
      <c r="AL841" s="10">
        <v>0</v>
      </c>
      <c r="AM841" s="10">
        <v>0</v>
      </c>
      <c r="AN841" s="10">
        <v>-9.5000000000000001E-2</v>
      </c>
      <c r="AO841" s="10">
        <v>0</v>
      </c>
      <c r="AP841" s="10">
        <v>0</v>
      </c>
      <c r="AQ841" s="10">
        <v>0</v>
      </c>
      <c r="AR841" s="10">
        <v>0</v>
      </c>
      <c r="AS841" s="10">
        <v>2958.74270230606</v>
      </c>
      <c r="AT841" s="10">
        <v>0</v>
      </c>
      <c r="AU841" s="10">
        <v>0</v>
      </c>
    </row>
    <row r="842" spans="1:47">
      <c r="A842" s="9">
        <v>840</v>
      </c>
      <c r="B842" s="9" t="s">
        <v>248</v>
      </c>
      <c r="C842" s="9" t="s">
        <v>249</v>
      </c>
      <c r="D842" s="9" t="s">
        <v>250</v>
      </c>
      <c r="E842" s="9" t="s">
        <v>43</v>
      </c>
      <c r="F842" s="9" t="s">
        <v>612</v>
      </c>
      <c r="G842" s="9" t="s">
        <v>613</v>
      </c>
      <c r="H842" s="9" t="s">
        <v>258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0</v>
      </c>
      <c r="V842" s="10">
        <v>0</v>
      </c>
      <c r="W842" s="10">
        <v>0</v>
      </c>
      <c r="X842" s="10">
        <v>0</v>
      </c>
      <c r="Y842" s="10">
        <v>0</v>
      </c>
      <c r="Z842" s="10">
        <v>0</v>
      </c>
      <c r="AA842" s="10">
        <v>0</v>
      </c>
      <c r="AB842" s="10">
        <v>64.44</v>
      </c>
      <c r="AC842" s="10">
        <v>0</v>
      </c>
      <c r="AD842" s="10">
        <v>-64.44</v>
      </c>
      <c r="AE842" s="10">
        <v>0</v>
      </c>
      <c r="AF842" s="10">
        <v>0</v>
      </c>
      <c r="AG842" s="10">
        <v>0</v>
      </c>
      <c r="AH842" s="10">
        <v>0</v>
      </c>
      <c r="AI842" s="10">
        <v>0</v>
      </c>
      <c r="AJ842" s="10">
        <v>0</v>
      </c>
      <c r="AK842" s="10">
        <v>0</v>
      </c>
      <c r="AL842" s="10">
        <v>0</v>
      </c>
      <c r="AM842" s="10">
        <v>0</v>
      </c>
      <c r="AN842" s="10">
        <v>0</v>
      </c>
      <c r="AO842" s="10">
        <v>0</v>
      </c>
      <c r="AP842" s="10">
        <v>0</v>
      </c>
      <c r="AQ842" s="10">
        <v>0</v>
      </c>
      <c r="AR842" s="10">
        <v>0</v>
      </c>
      <c r="AS842" s="10">
        <v>2840.8640904867302</v>
      </c>
      <c r="AT842" s="10">
        <v>0</v>
      </c>
      <c r="AU842" s="10">
        <v>0</v>
      </c>
    </row>
    <row r="843" spans="1:47">
      <c r="A843" s="9">
        <v>841</v>
      </c>
      <c r="B843" s="9" t="s">
        <v>248</v>
      </c>
      <c r="C843" s="9" t="s">
        <v>249</v>
      </c>
      <c r="D843" s="9" t="s">
        <v>250</v>
      </c>
      <c r="E843" s="9" t="s">
        <v>43</v>
      </c>
      <c r="F843" s="9" t="s">
        <v>612</v>
      </c>
      <c r="G843" s="9" t="s">
        <v>613</v>
      </c>
      <c r="H843" s="9" t="s">
        <v>259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38</v>
      </c>
      <c r="AC843" s="10">
        <v>104768.07</v>
      </c>
      <c r="AD843" s="10">
        <v>-38</v>
      </c>
      <c r="AE843" s="10">
        <v>0</v>
      </c>
      <c r="AF843" s="10">
        <v>0</v>
      </c>
      <c r="AG843" s="10">
        <v>0</v>
      </c>
      <c r="AH843" s="10">
        <v>0</v>
      </c>
      <c r="AI843" s="10">
        <v>0</v>
      </c>
      <c r="AJ843" s="10">
        <v>0</v>
      </c>
      <c r="AK843" s="10">
        <v>0</v>
      </c>
      <c r="AL843" s="10">
        <v>0</v>
      </c>
      <c r="AM843" s="10">
        <v>0</v>
      </c>
      <c r="AN843" s="10">
        <v>0</v>
      </c>
      <c r="AO843" s="10">
        <v>0</v>
      </c>
      <c r="AP843" s="10">
        <v>0</v>
      </c>
      <c r="AQ843" s="10">
        <v>0</v>
      </c>
      <c r="AR843" s="10">
        <v>0</v>
      </c>
      <c r="AS843" s="10">
        <v>2755.0493279504499</v>
      </c>
      <c r="AT843" s="10">
        <v>0</v>
      </c>
      <c r="AU843" s="10">
        <v>-104768.07</v>
      </c>
    </row>
    <row r="844" spans="1:47">
      <c r="A844" s="9">
        <v>842</v>
      </c>
      <c r="B844" s="9" t="s">
        <v>248</v>
      </c>
      <c r="C844" s="9" t="s">
        <v>249</v>
      </c>
      <c r="D844" s="9" t="s">
        <v>250</v>
      </c>
      <c r="E844" s="9" t="s">
        <v>43</v>
      </c>
      <c r="F844" s="9" t="s">
        <v>612</v>
      </c>
      <c r="G844" s="9" t="s">
        <v>613</v>
      </c>
      <c r="H844" s="9" t="s">
        <v>260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19.559999999999999</v>
      </c>
      <c r="AC844" s="10">
        <v>53927.98</v>
      </c>
      <c r="AD844" s="10">
        <v>-19.559999999999999</v>
      </c>
      <c r="AE844" s="10">
        <v>-44080.79</v>
      </c>
      <c r="AF844" s="10">
        <v>0</v>
      </c>
      <c r="AG844" s="10">
        <v>0</v>
      </c>
      <c r="AH844" s="10">
        <v>0</v>
      </c>
      <c r="AI844" s="10">
        <v>0</v>
      </c>
      <c r="AJ844" s="10">
        <v>0</v>
      </c>
      <c r="AK844" s="10">
        <v>0</v>
      </c>
      <c r="AL844" s="10">
        <v>0</v>
      </c>
      <c r="AM844" s="10">
        <v>0</v>
      </c>
      <c r="AN844" s="10">
        <v>0</v>
      </c>
      <c r="AO844" s="10">
        <v>0</v>
      </c>
      <c r="AP844" s="10">
        <v>0</v>
      </c>
      <c r="AQ844" s="10">
        <v>0</v>
      </c>
      <c r="AR844" s="10">
        <v>0</v>
      </c>
      <c r="AS844" s="10">
        <v>2755.0493279504499</v>
      </c>
      <c r="AT844" s="10">
        <v>0</v>
      </c>
      <c r="AU844" s="10">
        <v>-9847.19</v>
      </c>
    </row>
    <row r="845" spans="1:47">
      <c r="A845" s="9">
        <v>843</v>
      </c>
      <c r="B845" s="9" t="s">
        <v>248</v>
      </c>
      <c r="C845" s="9" t="s">
        <v>249</v>
      </c>
      <c r="D845" s="9" t="s">
        <v>250</v>
      </c>
      <c r="E845" s="9" t="s">
        <v>43</v>
      </c>
      <c r="F845" s="9" t="s">
        <v>612</v>
      </c>
      <c r="G845" s="9" t="s">
        <v>613</v>
      </c>
      <c r="H845" s="9" t="s">
        <v>261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0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0</v>
      </c>
      <c r="AB845" s="10">
        <v>76</v>
      </c>
      <c r="AC845" s="10">
        <v>202139.61</v>
      </c>
      <c r="AD845" s="10">
        <v>-75.927999999999997</v>
      </c>
      <c r="AE845" s="10">
        <v>-14974.14</v>
      </c>
      <c r="AF845" s="10">
        <v>0</v>
      </c>
      <c r="AG845" s="10">
        <v>0</v>
      </c>
      <c r="AH845" s="10">
        <v>0</v>
      </c>
      <c r="AI845" s="10">
        <v>0</v>
      </c>
      <c r="AJ845" s="10">
        <v>0</v>
      </c>
      <c r="AK845" s="10">
        <v>0</v>
      </c>
      <c r="AL845" s="10">
        <v>0</v>
      </c>
      <c r="AM845" s="10">
        <v>0</v>
      </c>
      <c r="AN845" s="10">
        <v>-7.1999999999999995E-2</v>
      </c>
      <c r="AO845" s="10">
        <v>0</v>
      </c>
      <c r="AP845" s="10">
        <v>0</v>
      </c>
      <c r="AQ845" s="10">
        <v>0</v>
      </c>
      <c r="AR845" s="10">
        <v>0</v>
      </c>
      <c r="AS845" s="10">
        <v>2693.1898055512002</v>
      </c>
      <c r="AT845" s="10">
        <v>0</v>
      </c>
      <c r="AU845" s="10">
        <v>-187165.47</v>
      </c>
    </row>
    <row r="846" spans="1:47">
      <c r="A846" s="9">
        <v>844</v>
      </c>
      <c r="B846" s="9" t="s">
        <v>248</v>
      </c>
      <c r="C846" s="9" t="s">
        <v>249</v>
      </c>
      <c r="D846" s="9" t="s">
        <v>250</v>
      </c>
      <c r="E846" s="9" t="s">
        <v>43</v>
      </c>
      <c r="F846" s="9" t="s">
        <v>612</v>
      </c>
      <c r="G846" s="9" t="s">
        <v>613</v>
      </c>
      <c r="H846" s="9" t="s">
        <v>262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0</v>
      </c>
      <c r="W846" s="10">
        <v>0</v>
      </c>
      <c r="X846" s="10">
        <v>0</v>
      </c>
      <c r="Y846" s="10">
        <v>0</v>
      </c>
      <c r="Z846" s="10">
        <v>0</v>
      </c>
      <c r="AA846" s="10">
        <v>0</v>
      </c>
      <c r="AB846" s="10">
        <v>64</v>
      </c>
      <c r="AC846" s="10">
        <v>0</v>
      </c>
      <c r="AD846" s="10">
        <v>-64</v>
      </c>
      <c r="AE846" s="10">
        <v>0</v>
      </c>
      <c r="AF846" s="10">
        <v>0</v>
      </c>
      <c r="AG846" s="10">
        <v>0</v>
      </c>
      <c r="AH846" s="10">
        <v>0</v>
      </c>
      <c r="AI846" s="10">
        <v>0</v>
      </c>
      <c r="AJ846" s="10">
        <v>0</v>
      </c>
      <c r="AK846" s="10">
        <v>0</v>
      </c>
      <c r="AL846" s="10">
        <v>0</v>
      </c>
      <c r="AM846" s="10">
        <v>0</v>
      </c>
      <c r="AN846" s="10">
        <v>0</v>
      </c>
      <c r="AO846" s="10">
        <v>0</v>
      </c>
      <c r="AP846" s="10">
        <v>0</v>
      </c>
      <c r="AQ846" s="10">
        <v>0</v>
      </c>
      <c r="AR846" s="10">
        <v>0</v>
      </c>
      <c r="AS846" s="10">
        <v>2651.1680214704902</v>
      </c>
      <c r="AT846" s="10">
        <v>0</v>
      </c>
      <c r="AU846" s="10">
        <v>0</v>
      </c>
    </row>
    <row r="847" spans="1:47">
      <c r="A847" s="9">
        <v>845</v>
      </c>
      <c r="B847" s="9" t="s">
        <v>248</v>
      </c>
      <c r="C847" s="9" t="s">
        <v>249</v>
      </c>
      <c r="D847" s="9" t="s">
        <v>250</v>
      </c>
      <c r="E847" s="9" t="s">
        <v>43</v>
      </c>
      <c r="F847" s="9" t="s">
        <v>612</v>
      </c>
      <c r="G847" s="9" t="s">
        <v>613</v>
      </c>
      <c r="H847" s="9" t="s">
        <v>263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0</v>
      </c>
      <c r="AB847" s="10">
        <v>46</v>
      </c>
      <c r="AC847" s="10">
        <v>0</v>
      </c>
      <c r="AD847" s="10">
        <v>-25</v>
      </c>
      <c r="AE847" s="10">
        <v>0</v>
      </c>
      <c r="AF847" s="10">
        <v>0</v>
      </c>
      <c r="AG847" s="10">
        <v>0</v>
      </c>
      <c r="AH847" s="10">
        <v>0</v>
      </c>
      <c r="AI847" s="10">
        <v>0</v>
      </c>
      <c r="AJ847" s="10">
        <v>0</v>
      </c>
      <c r="AK847" s="10">
        <v>0</v>
      </c>
      <c r="AL847" s="10">
        <v>0</v>
      </c>
      <c r="AM847" s="10">
        <v>0</v>
      </c>
      <c r="AN847" s="10">
        <v>0</v>
      </c>
      <c r="AO847" s="10">
        <v>0</v>
      </c>
      <c r="AP847" s="10">
        <v>0</v>
      </c>
      <c r="AQ847" s="10">
        <v>0</v>
      </c>
      <c r="AR847" s="10">
        <v>21</v>
      </c>
      <c r="AS847" s="10">
        <v>2578.2455086341902</v>
      </c>
      <c r="AT847" s="10">
        <v>54143.155681318101</v>
      </c>
      <c r="AU847" s="10">
        <v>54143.155681318101</v>
      </c>
    </row>
    <row r="848" spans="1:47">
      <c r="A848" s="9">
        <v>846</v>
      </c>
      <c r="B848" s="9" t="s">
        <v>248</v>
      </c>
      <c r="C848" s="9" t="s">
        <v>249</v>
      </c>
      <c r="D848" s="9" t="s">
        <v>250</v>
      </c>
      <c r="E848" s="9" t="s">
        <v>43</v>
      </c>
      <c r="F848" s="9" t="s">
        <v>612</v>
      </c>
      <c r="G848" s="9" t="s">
        <v>613</v>
      </c>
      <c r="H848" s="9" t="s">
        <v>264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  <c r="V848" s="10">
        <v>0</v>
      </c>
      <c r="W848" s="10">
        <v>0</v>
      </c>
      <c r="X848" s="10">
        <v>0</v>
      </c>
      <c r="Y848" s="10">
        <v>0</v>
      </c>
      <c r="Z848" s="10">
        <v>0</v>
      </c>
      <c r="AA848" s="10">
        <v>0</v>
      </c>
      <c r="AB848" s="10">
        <v>29.44</v>
      </c>
      <c r="AC848" s="10">
        <v>80022.649999999994</v>
      </c>
      <c r="AD848" s="10">
        <v>-29.456</v>
      </c>
      <c r="AE848" s="10">
        <v>0</v>
      </c>
      <c r="AF848" s="10">
        <v>0</v>
      </c>
      <c r="AG848" s="10">
        <v>0</v>
      </c>
      <c r="AH848" s="10">
        <v>0</v>
      </c>
      <c r="AI848" s="10">
        <v>0</v>
      </c>
      <c r="AJ848" s="10">
        <v>0</v>
      </c>
      <c r="AK848" s="10">
        <v>0</v>
      </c>
      <c r="AL848" s="10">
        <v>0</v>
      </c>
      <c r="AM848" s="10">
        <v>0</v>
      </c>
      <c r="AN848" s="10">
        <v>1.6E-2</v>
      </c>
      <c r="AO848" s="10">
        <v>0</v>
      </c>
      <c r="AP848" s="10">
        <v>0</v>
      </c>
      <c r="AQ848" s="10">
        <v>0</v>
      </c>
      <c r="AR848" s="10">
        <v>0</v>
      </c>
      <c r="AS848" s="10">
        <v>2716.1553300094101</v>
      </c>
      <c r="AT848" s="10">
        <v>0</v>
      </c>
      <c r="AU848" s="10">
        <v>-80022.649999999994</v>
      </c>
    </row>
    <row r="849" spans="1:47">
      <c r="A849" s="9">
        <v>847</v>
      </c>
      <c r="B849" s="9" t="s">
        <v>248</v>
      </c>
      <c r="C849" s="9" t="s">
        <v>249</v>
      </c>
      <c r="D849" s="9" t="s">
        <v>250</v>
      </c>
      <c r="E849" s="9" t="s">
        <v>43</v>
      </c>
      <c r="F849" s="9" t="s">
        <v>612</v>
      </c>
      <c r="G849" s="9" t="s">
        <v>613</v>
      </c>
      <c r="H849" s="9" t="s">
        <v>232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v>0</v>
      </c>
      <c r="V849" s="10">
        <v>0</v>
      </c>
      <c r="W849" s="10">
        <v>0</v>
      </c>
      <c r="X849" s="10">
        <v>0</v>
      </c>
      <c r="Y849" s="10">
        <v>0</v>
      </c>
      <c r="Z849" s="10">
        <v>0</v>
      </c>
      <c r="AA849" s="10">
        <v>0</v>
      </c>
      <c r="AB849" s="10">
        <v>9.16</v>
      </c>
      <c r="AC849" s="10">
        <v>0</v>
      </c>
      <c r="AD849" s="10">
        <v>-9.16</v>
      </c>
      <c r="AE849" s="10">
        <v>0</v>
      </c>
      <c r="AF849" s="10">
        <v>0</v>
      </c>
      <c r="AG849" s="10">
        <v>0</v>
      </c>
      <c r="AH849" s="10">
        <v>0</v>
      </c>
      <c r="AI849" s="10">
        <v>0</v>
      </c>
      <c r="AJ849" s="10">
        <v>0</v>
      </c>
      <c r="AK849" s="10">
        <v>0</v>
      </c>
      <c r="AL849" s="10">
        <v>0</v>
      </c>
      <c r="AM849" s="10">
        <v>0</v>
      </c>
      <c r="AN849" s="10">
        <v>0</v>
      </c>
      <c r="AO849" s="10">
        <v>0</v>
      </c>
      <c r="AP849" s="10">
        <v>0</v>
      </c>
      <c r="AQ849" s="10">
        <v>0</v>
      </c>
      <c r="AR849" s="10">
        <v>0</v>
      </c>
      <c r="AS849" s="10">
        <v>2654.2485283311598</v>
      </c>
      <c r="AT849" s="10">
        <v>0</v>
      </c>
      <c r="AU849" s="10">
        <v>0</v>
      </c>
    </row>
    <row r="850" spans="1:47">
      <c r="A850" s="9">
        <v>848</v>
      </c>
      <c r="B850" s="9" t="s">
        <v>248</v>
      </c>
      <c r="C850" s="9" t="s">
        <v>249</v>
      </c>
      <c r="D850" s="9" t="s">
        <v>250</v>
      </c>
      <c r="E850" s="9" t="s">
        <v>43</v>
      </c>
      <c r="F850" s="9" t="s">
        <v>612</v>
      </c>
      <c r="G850" s="9" t="s">
        <v>613</v>
      </c>
      <c r="H850" s="9" t="s">
        <v>265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0</v>
      </c>
      <c r="AB850" s="10">
        <v>32</v>
      </c>
      <c r="AC850" s="10">
        <v>0</v>
      </c>
      <c r="AD850" s="10">
        <v>-32</v>
      </c>
      <c r="AE850" s="10">
        <v>0</v>
      </c>
      <c r="AF850" s="10">
        <v>0</v>
      </c>
      <c r="AG850" s="10">
        <v>0</v>
      </c>
      <c r="AH850" s="10">
        <v>0</v>
      </c>
      <c r="AI850" s="10">
        <v>0</v>
      </c>
      <c r="AJ850" s="10">
        <v>0</v>
      </c>
      <c r="AK850" s="10">
        <v>0</v>
      </c>
      <c r="AL850" s="10">
        <v>0</v>
      </c>
      <c r="AM850" s="10">
        <v>0</v>
      </c>
      <c r="AN850" s="10">
        <v>0</v>
      </c>
      <c r="AO850" s="10">
        <v>0</v>
      </c>
      <c r="AP850" s="10">
        <v>0</v>
      </c>
      <c r="AQ850" s="10">
        <v>0</v>
      </c>
      <c r="AR850" s="10">
        <v>0</v>
      </c>
      <c r="AS850" s="10">
        <v>2426.1250140951101</v>
      </c>
      <c r="AT850" s="10">
        <v>0</v>
      </c>
      <c r="AU850" s="10">
        <v>0</v>
      </c>
    </row>
    <row r="851" spans="1:47">
      <c r="A851" s="9">
        <v>849</v>
      </c>
      <c r="B851" s="9" t="s">
        <v>248</v>
      </c>
      <c r="C851" s="9" t="s">
        <v>249</v>
      </c>
      <c r="D851" s="9" t="s">
        <v>250</v>
      </c>
      <c r="E851" s="9" t="s">
        <v>43</v>
      </c>
      <c r="F851" s="9" t="s">
        <v>612</v>
      </c>
      <c r="G851" s="9" t="s">
        <v>613</v>
      </c>
      <c r="H851" s="9" t="s">
        <v>266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  <c r="U851" s="10">
        <v>0</v>
      </c>
      <c r="V851" s="10">
        <v>0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32</v>
      </c>
      <c r="AC851" s="10">
        <v>0</v>
      </c>
      <c r="AD851" s="10">
        <v>-30</v>
      </c>
      <c r="AE851" s="10">
        <v>0</v>
      </c>
      <c r="AF851" s="10">
        <v>0</v>
      </c>
      <c r="AG851" s="10">
        <v>0</v>
      </c>
      <c r="AH851" s="10">
        <v>0</v>
      </c>
      <c r="AI851" s="10">
        <v>0</v>
      </c>
      <c r="AJ851" s="10">
        <v>0</v>
      </c>
      <c r="AK851" s="10">
        <v>0</v>
      </c>
      <c r="AL851" s="10">
        <v>0</v>
      </c>
      <c r="AM851" s="10">
        <v>0</v>
      </c>
      <c r="AN851" s="10">
        <v>0</v>
      </c>
      <c r="AO851" s="10">
        <v>0</v>
      </c>
      <c r="AP851" s="10">
        <v>0</v>
      </c>
      <c r="AQ851" s="10">
        <v>0</v>
      </c>
      <c r="AR851" s="10">
        <v>2</v>
      </c>
      <c r="AS851" s="10">
        <v>2426.1250140951101</v>
      </c>
      <c r="AT851" s="10">
        <v>4852.2500281902203</v>
      </c>
      <c r="AU851" s="10">
        <v>4852.2500281902203</v>
      </c>
    </row>
    <row r="852" spans="1:47">
      <c r="A852" s="9">
        <v>850</v>
      </c>
      <c r="B852" s="9" t="s">
        <v>248</v>
      </c>
      <c r="C852" s="9" t="s">
        <v>249</v>
      </c>
      <c r="D852" s="9" t="s">
        <v>250</v>
      </c>
      <c r="E852" s="9" t="s">
        <v>43</v>
      </c>
      <c r="F852" s="9" t="s">
        <v>612</v>
      </c>
      <c r="G852" s="9" t="s">
        <v>613</v>
      </c>
      <c r="H852" s="9" t="s">
        <v>267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0</v>
      </c>
      <c r="T852" s="10">
        <v>0</v>
      </c>
      <c r="U852" s="10">
        <v>0</v>
      </c>
      <c r="V852" s="10">
        <v>0</v>
      </c>
      <c r="W852" s="10">
        <v>0</v>
      </c>
      <c r="X852" s="10">
        <v>0</v>
      </c>
      <c r="Y852" s="10">
        <v>0</v>
      </c>
      <c r="Z852" s="10">
        <v>0</v>
      </c>
      <c r="AA852" s="10">
        <v>0</v>
      </c>
      <c r="AB852" s="10">
        <v>18.84</v>
      </c>
      <c r="AC852" s="10">
        <v>0</v>
      </c>
      <c r="AD852" s="10">
        <v>-18.805</v>
      </c>
      <c r="AE852" s="10">
        <v>0</v>
      </c>
      <c r="AF852" s="10">
        <v>0</v>
      </c>
      <c r="AG852" s="10">
        <v>0</v>
      </c>
      <c r="AH852" s="10">
        <v>0</v>
      </c>
      <c r="AI852" s="10">
        <v>0</v>
      </c>
      <c r="AJ852" s="10">
        <v>0</v>
      </c>
      <c r="AK852" s="10">
        <v>0</v>
      </c>
      <c r="AL852" s="10">
        <v>0</v>
      </c>
      <c r="AM852" s="10">
        <v>0</v>
      </c>
      <c r="AN852" s="10">
        <v>-3.5000000000000003E-2</v>
      </c>
      <c r="AO852" s="10">
        <v>0</v>
      </c>
      <c r="AP852" s="10">
        <v>0</v>
      </c>
      <c r="AQ852" s="10">
        <v>0</v>
      </c>
      <c r="AR852" s="10">
        <v>0</v>
      </c>
      <c r="AS852" s="10">
        <v>2970.5354295695502</v>
      </c>
      <c r="AT852" s="10">
        <v>0</v>
      </c>
      <c r="AU852" s="10">
        <v>0</v>
      </c>
    </row>
    <row r="853" spans="1:47">
      <c r="A853" s="9">
        <v>851</v>
      </c>
      <c r="B853" s="9" t="s">
        <v>248</v>
      </c>
      <c r="C853" s="9" t="s">
        <v>249</v>
      </c>
      <c r="D853" s="9" t="s">
        <v>250</v>
      </c>
      <c r="E853" s="9" t="s">
        <v>43</v>
      </c>
      <c r="F853" s="9" t="s">
        <v>612</v>
      </c>
      <c r="G853" s="9" t="s">
        <v>613</v>
      </c>
      <c r="H853" s="9" t="s">
        <v>268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  <c r="V853" s="10">
        <v>0</v>
      </c>
      <c r="W853" s="10">
        <v>0</v>
      </c>
      <c r="X853" s="10">
        <v>0</v>
      </c>
      <c r="Y853" s="10">
        <v>0</v>
      </c>
      <c r="Z853" s="10">
        <v>0</v>
      </c>
      <c r="AA853" s="10">
        <v>0</v>
      </c>
      <c r="AB853" s="10">
        <v>12.48</v>
      </c>
      <c r="AC853" s="10">
        <v>0</v>
      </c>
      <c r="AD853" s="10">
        <v>0</v>
      </c>
      <c r="AE853" s="10">
        <v>0</v>
      </c>
      <c r="AF853" s="10">
        <v>0</v>
      </c>
      <c r="AG853" s="10">
        <v>0</v>
      </c>
      <c r="AH853" s="10">
        <v>0</v>
      </c>
      <c r="AI853" s="10">
        <v>0</v>
      </c>
      <c r="AJ853" s="10">
        <v>0</v>
      </c>
      <c r="AK853" s="10">
        <v>0</v>
      </c>
      <c r="AL853" s="10">
        <v>0</v>
      </c>
      <c r="AM853" s="10">
        <v>0</v>
      </c>
      <c r="AN853" s="10">
        <v>0</v>
      </c>
      <c r="AO853" s="10">
        <v>0</v>
      </c>
      <c r="AP853" s="10">
        <v>0</v>
      </c>
      <c r="AQ853" s="10">
        <v>0</v>
      </c>
      <c r="AR853" s="10">
        <v>12.48</v>
      </c>
      <c r="AS853" s="10">
        <v>2970.5354295695502</v>
      </c>
      <c r="AT853" s="10">
        <v>37072.282161027899</v>
      </c>
      <c r="AU853" s="10">
        <v>37072.282161027899</v>
      </c>
    </row>
    <row r="854" spans="1:47">
      <c r="A854" s="9">
        <v>852</v>
      </c>
      <c r="B854" s="9" t="s">
        <v>248</v>
      </c>
      <c r="C854" s="9" t="s">
        <v>249</v>
      </c>
      <c r="D854" s="9" t="s">
        <v>250</v>
      </c>
      <c r="E854" s="9" t="s">
        <v>43</v>
      </c>
      <c r="F854" s="9" t="s">
        <v>612</v>
      </c>
      <c r="G854" s="9" t="s">
        <v>613</v>
      </c>
      <c r="H854" s="9" t="s">
        <v>270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v>0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56.68</v>
      </c>
      <c r="AC854" s="10">
        <v>0</v>
      </c>
      <c r="AD854" s="10">
        <v>-56.503</v>
      </c>
      <c r="AE854" s="10">
        <v>0</v>
      </c>
      <c r="AF854" s="10">
        <v>0</v>
      </c>
      <c r="AG854" s="10">
        <v>0</v>
      </c>
      <c r="AH854" s="10">
        <v>0</v>
      </c>
      <c r="AI854" s="10">
        <v>0</v>
      </c>
      <c r="AJ854" s="10">
        <v>0</v>
      </c>
      <c r="AK854" s="10">
        <v>0</v>
      </c>
      <c r="AL854" s="10">
        <v>0</v>
      </c>
      <c r="AM854" s="10">
        <v>0</v>
      </c>
      <c r="AN854" s="10">
        <v>-0.17699999999999999</v>
      </c>
      <c r="AO854" s="10">
        <v>0</v>
      </c>
      <c r="AP854" s="10">
        <v>0</v>
      </c>
      <c r="AQ854" s="10">
        <v>0</v>
      </c>
      <c r="AR854" s="10">
        <v>0</v>
      </c>
      <c r="AS854" s="10">
        <v>2317.9426829546201</v>
      </c>
      <c r="AT854" s="10">
        <v>0</v>
      </c>
      <c r="AU854" s="10">
        <v>0</v>
      </c>
    </row>
    <row r="855" spans="1:47">
      <c r="A855" s="9">
        <v>853</v>
      </c>
      <c r="B855" s="9" t="s">
        <v>248</v>
      </c>
      <c r="C855" s="9" t="s">
        <v>249</v>
      </c>
      <c r="D855" s="9" t="s">
        <v>250</v>
      </c>
      <c r="E855" s="9" t="s">
        <v>43</v>
      </c>
      <c r="F855" s="9" t="s">
        <v>612</v>
      </c>
      <c r="G855" s="9" t="s">
        <v>613</v>
      </c>
      <c r="H855" s="9" t="s">
        <v>271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0</v>
      </c>
      <c r="W855" s="10">
        <v>0</v>
      </c>
      <c r="X855" s="10">
        <v>0</v>
      </c>
      <c r="Y855" s="10">
        <v>0</v>
      </c>
      <c r="Z855" s="10">
        <v>0</v>
      </c>
      <c r="AA855" s="10">
        <v>0</v>
      </c>
      <c r="AB855" s="10">
        <v>25.52</v>
      </c>
      <c r="AC855" s="10">
        <v>0</v>
      </c>
      <c r="AD855" s="10">
        <v>0</v>
      </c>
      <c r="AE855" s="10">
        <v>0</v>
      </c>
      <c r="AF855" s="10">
        <v>0</v>
      </c>
      <c r="AG855" s="10">
        <v>0</v>
      </c>
      <c r="AH855" s="10">
        <v>0</v>
      </c>
      <c r="AI855" s="10">
        <v>0</v>
      </c>
      <c r="AJ855" s="10">
        <v>0</v>
      </c>
      <c r="AK855" s="10">
        <v>0</v>
      </c>
      <c r="AL855" s="10">
        <v>0</v>
      </c>
      <c r="AM855" s="10">
        <v>0</v>
      </c>
      <c r="AN855" s="10">
        <v>0</v>
      </c>
      <c r="AO855" s="10">
        <v>0</v>
      </c>
      <c r="AP855" s="10">
        <v>0</v>
      </c>
      <c r="AQ855" s="10">
        <v>0</v>
      </c>
      <c r="AR855" s="10">
        <v>25.52</v>
      </c>
      <c r="AS855" s="10">
        <v>2682.9616766783902</v>
      </c>
      <c r="AT855" s="10">
        <v>68469.181988832599</v>
      </c>
      <c r="AU855" s="10">
        <v>68469.181988832599</v>
      </c>
    </row>
    <row r="856" spans="1:47">
      <c r="A856" s="9">
        <v>854</v>
      </c>
      <c r="B856" s="9" t="s">
        <v>248</v>
      </c>
      <c r="C856" s="9" t="s">
        <v>249</v>
      </c>
      <c r="D856" s="9" t="s">
        <v>250</v>
      </c>
      <c r="E856" s="9" t="s">
        <v>43</v>
      </c>
      <c r="F856" s="9" t="s">
        <v>612</v>
      </c>
      <c r="G856" s="9" t="s">
        <v>613</v>
      </c>
      <c r="H856" s="9" t="s">
        <v>272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0</v>
      </c>
      <c r="V856" s="10">
        <v>0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27.32</v>
      </c>
      <c r="AC856" s="10">
        <v>0</v>
      </c>
      <c r="AD856" s="10">
        <v>-27.32</v>
      </c>
      <c r="AE856" s="10">
        <v>0</v>
      </c>
      <c r="AF856" s="10">
        <v>0</v>
      </c>
      <c r="AG856" s="10">
        <v>0</v>
      </c>
      <c r="AH856" s="10">
        <v>0</v>
      </c>
      <c r="AI856" s="10">
        <v>0</v>
      </c>
      <c r="AJ856" s="10">
        <v>0</v>
      </c>
      <c r="AK856" s="10">
        <v>0</v>
      </c>
      <c r="AL856" s="10">
        <v>0</v>
      </c>
      <c r="AM856" s="10">
        <v>0</v>
      </c>
      <c r="AN856" s="10">
        <v>0</v>
      </c>
      <c r="AO856" s="10">
        <v>0</v>
      </c>
      <c r="AP856" s="10">
        <v>0</v>
      </c>
      <c r="AQ856" s="10">
        <v>0</v>
      </c>
      <c r="AR856" s="10">
        <v>0</v>
      </c>
      <c r="AS856" s="10">
        <v>2682.9616766783902</v>
      </c>
      <c r="AT856" s="10">
        <v>0</v>
      </c>
      <c r="AU856" s="10">
        <v>0</v>
      </c>
    </row>
    <row r="857" spans="1:47">
      <c r="A857" s="9">
        <v>855</v>
      </c>
      <c r="B857" s="9" t="s">
        <v>248</v>
      </c>
      <c r="C857" s="9" t="s">
        <v>249</v>
      </c>
      <c r="D857" s="9" t="s">
        <v>250</v>
      </c>
      <c r="E857" s="9" t="s">
        <v>43</v>
      </c>
      <c r="F857" s="9" t="s">
        <v>612</v>
      </c>
      <c r="G857" s="9" t="s">
        <v>613</v>
      </c>
      <c r="H857" s="9" t="s">
        <v>234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21</v>
      </c>
      <c r="AC857" s="10">
        <v>0</v>
      </c>
      <c r="AD857" s="10">
        <v>0</v>
      </c>
      <c r="AE857" s="10">
        <v>0</v>
      </c>
      <c r="AF857" s="10">
        <v>0</v>
      </c>
      <c r="AG857" s="10">
        <v>0</v>
      </c>
      <c r="AH857" s="10">
        <v>0</v>
      </c>
      <c r="AI857" s="10">
        <v>0</v>
      </c>
      <c r="AJ857" s="10">
        <v>0</v>
      </c>
      <c r="AK857" s="10">
        <v>0</v>
      </c>
      <c r="AL857" s="10">
        <v>0</v>
      </c>
      <c r="AM857" s="10">
        <v>0</v>
      </c>
      <c r="AN857" s="10">
        <v>0</v>
      </c>
      <c r="AO857" s="10">
        <v>0</v>
      </c>
      <c r="AP857" s="10">
        <v>0</v>
      </c>
      <c r="AQ857" s="10">
        <v>0</v>
      </c>
      <c r="AR857" s="10">
        <v>21</v>
      </c>
      <c r="AS857" s="10">
        <v>2566.2107493047702</v>
      </c>
      <c r="AT857" s="10">
        <v>53890.425735400197</v>
      </c>
      <c r="AU857" s="10">
        <v>53890.425735400197</v>
      </c>
    </row>
    <row r="858" spans="1:47">
      <c r="A858" s="9">
        <v>856</v>
      </c>
      <c r="B858" s="9" t="s">
        <v>248</v>
      </c>
      <c r="C858" s="9" t="s">
        <v>249</v>
      </c>
      <c r="D858" s="9" t="s">
        <v>250</v>
      </c>
      <c r="E858" s="9" t="s">
        <v>43</v>
      </c>
      <c r="F858" s="9" t="s">
        <v>612</v>
      </c>
      <c r="G858" s="9" t="s">
        <v>613</v>
      </c>
      <c r="H858" s="9" t="s">
        <v>273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0</v>
      </c>
      <c r="AB858" s="10">
        <v>34</v>
      </c>
      <c r="AC858" s="10">
        <v>0</v>
      </c>
      <c r="AD858" s="10">
        <v>-10</v>
      </c>
      <c r="AE858" s="10">
        <v>0</v>
      </c>
      <c r="AF858" s="10">
        <v>0</v>
      </c>
      <c r="AG858" s="10">
        <v>0</v>
      </c>
      <c r="AH858" s="10">
        <v>0</v>
      </c>
      <c r="AI858" s="10">
        <v>0</v>
      </c>
      <c r="AJ858" s="10">
        <v>0</v>
      </c>
      <c r="AK858" s="10">
        <v>0</v>
      </c>
      <c r="AL858" s="10">
        <v>0</v>
      </c>
      <c r="AM858" s="10">
        <v>0</v>
      </c>
      <c r="AN858" s="10">
        <v>0</v>
      </c>
      <c r="AO858" s="10">
        <v>0</v>
      </c>
      <c r="AP858" s="10">
        <v>0</v>
      </c>
      <c r="AQ858" s="10">
        <v>0</v>
      </c>
      <c r="AR858" s="10">
        <v>24</v>
      </c>
      <c r="AS858" s="10">
        <v>2566.2107493047702</v>
      </c>
      <c r="AT858" s="10">
        <v>61589.057983314502</v>
      </c>
      <c r="AU858" s="10">
        <v>61589.057983314502</v>
      </c>
    </row>
    <row r="859" spans="1:47">
      <c r="A859" s="9">
        <v>857</v>
      </c>
      <c r="B859" s="9" t="s">
        <v>275</v>
      </c>
      <c r="C859" s="9" t="s">
        <v>276</v>
      </c>
      <c r="D859" s="9" t="s">
        <v>277</v>
      </c>
      <c r="E859" s="9" t="s">
        <v>43</v>
      </c>
      <c r="F859" s="9" t="s">
        <v>612</v>
      </c>
      <c r="G859" s="9" t="s">
        <v>613</v>
      </c>
      <c r="H859" s="9" t="s">
        <v>469</v>
      </c>
      <c r="I859" s="10">
        <v>0</v>
      </c>
      <c r="J859" s="10">
        <v>3629.4690516639998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9.39</v>
      </c>
      <c r="AC859" s="10">
        <v>18147.349999999999</v>
      </c>
      <c r="AD859" s="10">
        <v>-9.39</v>
      </c>
      <c r="AE859" s="10">
        <v>-18147.349999999999</v>
      </c>
      <c r="AF859" s="10">
        <v>0</v>
      </c>
      <c r="AG859" s="10">
        <v>0</v>
      </c>
      <c r="AH859" s="10">
        <v>0</v>
      </c>
      <c r="AI859" s="10">
        <v>0</v>
      </c>
      <c r="AJ859" s="10">
        <v>0</v>
      </c>
      <c r="AK859" s="10">
        <v>0</v>
      </c>
      <c r="AL859" s="10">
        <v>0</v>
      </c>
      <c r="AM859" s="10">
        <v>0</v>
      </c>
      <c r="AN859" s="10">
        <v>0</v>
      </c>
      <c r="AO859" s="10">
        <v>0</v>
      </c>
      <c r="AP859" s="10">
        <v>0</v>
      </c>
      <c r="AQ859" s="10">
        <v>0</v>
      </c>
      <c r="AR859" s="10">
        <v>0</v>
      </c>
      <c r="AS859" s="10">
        <v>3629.4690516639998</v>
      </c>
      <c r="AT859" s="10">
        <v>0</v>
      </c>
      <c r="AU859" s="10">
        <v>0</v>
      </c>
    </row>
    <row r="860" spans="1:47">
      <c r="A860" s="9">
        <v>858</v>
      </c>
      <c r="B860" s="9" t="s">
        <v>275</v>
      </c>
      <c r="C860" s="9" t="s">
        <v>276</v>
      </c>
      <c r="D860" s="9" t="s">
        <v>277</v>
      </c>
      <c r="E860" s="9" t="s">
        <v>43</v>
      </c>
      <c r="F860" s="9" t="s">
        <v>612</v>
      </c>
      <c r="G860" s="9" t="s">
        <v>613</v>
      </c>
      <c r="H860" s="9" t="s">
        <v>476</v>
      </c>
      <c r="I860" s="10">
        <v>0</v>
      </c>
      <c r="J860" s="10">
        <v>3629.4690516639998</v>
      </c>
      <c r="K860" s="10">
        <v>0</v>
      </c>
      <c r="L860" s="10">
        <v>0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</v>
      </c>
      <c r="V860" s="10">
        <v>0</v>
      </c>
      <c r="W860" s="10">
        <v>0</v>
      </c>
      <c r="X860" s="10">
        <v>0</v>
      </c>
      <c r="Y860" s="10">
        <v>0</v>
      </c>
      <c r="Z860" s="10">
        <v>0</v>
      </c>
      <c r="AA860" s="10">
        <v>0</v>
      </c>
      <c r="AB860" s="10">
        <v>5.24</v>
      </c>
      <c r="AC860" s="10">
        <v>19018.419999999998</v>
      </c>
      <c r="AD860" s="10">
        <v>-5.1970000000000001</v>
      </c>
      <c r="AE860" s="10">
        <v>-18862.349999999999</v>
      </c>
      <c r="AF860" s="10">
        <v>0</v>
      </c>
      <c r="AG860" s="10">
        <v>0</v>
      </c>
      <c r="AH860" s="10">
        <v>0</v>
      </c>
      <c r="AI860" s="10">
        <v>0</v>
      </c>
      <c r="AJ860" s="10">
        <v>0</v>
      </c>
      <c r="AK860" s="10">
        <v>0</v>
      </c>
      <c r="AL860" s="10">
        <v>0</v>
      </c>
      <c r="AM860" s="10">
        <v>0</v>
      </c>
      <c r="AN860" s="10">
        <v>-4.2999999999999997E-2</v>
      </c>
      <c r="AO860" s="10">
        <v>-156.07</v>
      </c>
      <c r="AP860" s="10">
        <v>0</v>
      </c>
      <c r="AQ860" s="10">
        <v>0</v>
      </c>
      <c r="AR860" s="10">
        <v>0</v>
      </c>
      <c r="AS860" s="10">
        <v>3629.4690516639998</v>
      </c>
      <c r="AT860" s="10">
        <v>0</v>
      </c>
      <c r="AU860" s="10">
        <v>0</v>
      </c>
    </row>
    <row r="861" spans="1:47">
      <c r="A861" s="9">
        <v>859</v>
      </c>
      <c r="B861" s="9" t="s">
        <v>275</v>
      </c>
      <c r="C861" s="9" t="s">
        <v>276</v>
      </c>
      <c r="D861" s="9" t="s">
        <v>277</v>
      </c>
      <c r="E861" s="9" t="s">
        <v>43</v>
      </c>
      <c r="F861" s="9" t="s">
        <v>612</v>
      </c>
      <c r="G861" s="9" t="s">
        <v>613</v>
      </c>
      <c r="H861" s="9" t="s">
        <v>477</v>
      </c>
      <c r="I861" s="10">
        <v>0</v>
      </c>
      <c r="J861" s="10">
        <v>3629.4690516639998</v>
      </c>
      <c r="K861" s="10">
        <v>0</v>
      </c>
      <c r="L861" s="10">
        <v>0</v>
      </c>
      <c r="M861" s="10">
        <v>0</v>
      </c>
      <c r="N861" s="10">
        <v>0</v>
      </c>
      <c r="O861" s="10">
        <v>0</v>
      </c>
      <c r="P861" s="10">
        <v>0</v>
      </c>
      <c r="Q861" s="10">
        <v>0</v>
      </c>
      <c r="R861" s="10">
        <v>0</v>
      </c>
      <c r="S861" s="10">
        <v>0</v>
      </c>
      <c r="T861" s="10">
        <v>0</v>
      </c>
      <c r="U861" s="10">
        <v>0</v>
      </c>
      <c r="V861" s="10">
        <v>0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39.6</v>
      </c>
      <c r="AC861" s="10">
        <v>91462.62</v>
      </c>
      <c r="AD861" s="10">
        <v>-39.6</v>
      </c>
      <c r="AE861" s="10">
        <v>-91462.62</v>
      </c>
      <c r="AF861" s="10">
        <v>0</v>
      </c>
      <c r="AG861" s="10">
        <v>0</v>
      </c>
      <c r="AH861" s="10">
        <v>0</v>
      </c>
      <c r="AI861" s="10">
        <v>0</v>
      </c>
      <c r="AJ861" s="10">
        <v>0</v>
      </c>
      <c r="AK861" s="10">
        <v>0</v>
      </c>
      <c r="AL861" s="10">
        <v>0</v>
      </c>
      <c r="AM861" s="10">
        <v>0</v>
      </c>
      <c r="AN861" s="10">
        <v>0</v>
      </c>
      <c r="AO861" s="10">
        <v>0</v>
      </c>
      <c r="AP861" s="10">
        <v>0</v>
      </c>
      <c r="AQ861" s="10">
        <v>0</v>
      </c>
      <c r="AR861" s="10">
        <v>0</v>
      </c>
      <c r="AS861" s="10">
        <v>3629.4690516639998</v>
      </c>
      <c r="AT861" s="10">
        <v>0</v>
      </c>
      <c r="AU861" s="10">
        <v>0</v>
      </c>
    </row>
    <row r="862" spans="1:47">
      <c r="A862" s="9">
        <v>860</v>
      </c>
      <c r="B862" s="9" t="s">
        <v>275</v>
      </c>
      <c r="C862" s="9" t="s">
        <v>276</v>
      </c>
      <c r="D862" s="9" t="s">
        <v>277</v>
      </c>
      <c r="E862" s="9" t="s">
        <v>43</v>
      </c>
      <c r="F862" s="9" t="s">
        <v>612</v>
      </c>
      <c r="G862" s="9" t="s">
        <v>613</v>
      </c>
      <c r="H862" s="9" t="s">
        <v>455</v>
      </c>
      <c r="I862" s="10">
        <v>0</v>
      </c>
      <c r="J862" s="10">
        <v>3629.4690516639998</v>
      </c>
      <c r="K862" s="10">
        <v>0</v>
      </c>
      <c r="L862" s="10">
        <v>0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0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20</v>
      </c>
      <c r="AC862" s="10">
        <v>72589.38</v>
      </c>
      <c r="AD862" s="10">
        <v>-20</v>
      </c>
      <c r="AE862" s="10">
        <v>-72589.38</v>
      </c>
      <c r="AF862" s="10">
        <v>0</v>
      </c>
      <c r="AG862" s="10">
        <v>0</v>
      </c>
      <c r="AH862" s="10">
        <v>0</v>
      </c>
      <c r="AI862" s="10">
        <v>0</v>
      </c>
      <c r="AJ862" s="10">
        <v>0</v>
      </c>
      <c r="AK862" s="10">
        <v>0</v>
      </c>
      <c r="AL862" s="10">
        <v>0</v>
      </c>
      <c r="AM862" s="10">
        <v>0</v>
      </c>
      <c r="AN862" s="10">
        <v>0</v>
      </c>
      <c r="AO862" s="10">
        <v>0</v>
      </c>
      <c r="AP862" s="10">
        <v>0</v>
      </c>
      <c r="AQ862" s="10">
        <v>0</v>
      </c>
      <c r="AR862" s="10">
        <v>0</v>
      </c>
      <c r="AS862" s="10">
        <v>3629.4690516639998</v>
      </c>
      <c r="AT862" s="10">
        <v>0</v>
      </c>
      <c r="AU862" s="10">
        <v>0</v>
      </c>
    </row>
    <row r="863" spans="1:47">
      <c r="A863" s="9">
        <v>861</v>
      </c>
      <c r="B863" s="9" t="s">
        <v>275</v>
      </c>
      <c r="C863" s="9" t="s">
        <v>276</v>
      </c>
      <c r="D863" s="9" t="s">
        <v>277</v>
      </c>
      <c r="E863" s="9" t="s">
        <v>43</v>
      </c>
      <c r="F863" s="9" t="s">
        <v>612</v>
      </c>
      <c r="G863" s="9" t="s">
        <v>613</v>
      </c>
      <c r="H863" s="9" t="s">
        <v>456</v>
      </c>
      <c r="I863" s="10">
        <v>0</v>
      </c>
      <c r="J863" s="10">
        <v>3629.4690516639998</v>
      </c>
      <c r="K863" s="10">
        <v>0</v>
      </c>
      <c r="L863" s="10">
        <v>0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0</v>
      </c>
      <c r="V863" s="10">
        <v>0</v>
      </c>
      <c r="W863" s="10">
        <v>0</v>
      </c>
      <c r="X863" s="10">
        <v>0</v>
      </c>
      <c r="Y863" s="10">
        <v>0</v>
      </c>
      <c r="Z863" s="10">
        <v>0</v>
      </c>
      <c r="AA863" s="10">
        <v>0</v>
      </c>
      <c r="AB863" s="10">
        <v>5.72</v>
      </c>
      <c r="AC863" s="10">
        <v>20760.560000000001</v>
      </c>
      <c r="AD863" s="10">
        <v>-5.72</v>
      </c>
      <c r="AE863" s="10">
        <v>-20760.560000000001</v>
      </c>
      <c r="AF863" s="10">
        <v>0</v>
      </c>
      <c r="AG863" s="10">
        <v>0</v>
      </c>
      <c r="AH863" s="10">
        <v>0</v>
      </c>
      <c r="AI863" s="10">
        <v>0</v>
      </c>
      <c r="AJ863" s="10">
        <v>0</v>
      </c>
      <c r="AK863" s="10">
        <v>0</v>
      </c>
      <c r="AL863" s="10">
        <v>0</v>
      </c>
      <c r="AM863" s="10">
        <v>0</v>
      </c>
      <c r="AN863" s="10">
        <v>0</v>
      </c>
      <c r="AO863" s="10">
        <v>0</v>
      </c>
      <c r="AP863" s="10">
        <v>0</v>
      </c>
      <c r="AQ863" s="10">
        <v>0</v>
      </c>
      <c r="AR863" s="10">
        <v>0</v>
      </c>
      <c r="AS863" s="10">
        <v>3629.4690516639998</v>
      </c>
      <c r="AT863" s="10">
        <v>0</v>
      </c>
      <c r="AU863" s="10">
        <v>0</v>
      </c>
    </row>
    <row r="864" spans="1:47">
      <c r="A864" s="9">
        <v>862</v>
      </c>
      <c r="B864" s="9" t="s">
        <v>275</v>
      </c>
      <c r="C864" s="9" t="s">
        <v>276</v>
      </c>
      <c r="D864" s="9" t="s">
        <v>277</v>
      </c>
      <c r="E864" s="9" t="s">
        <v>43</v>
      </c>
      <c r="F864" s="9" t="s">
        <v>612</v>
      </c>
      <c r="G864" s="9" t="s">
        <v>613</v>
      </c>
      <c r="H864" s="9" t="s">
        <v>457</v>
      </c>
      <c r="I864" s="10">
        <v>0</v>
      </c>
      <c r="J864" s="10">
        <v>3629.4690516639998</v>
      </c>
      <c r="K864" s="10">
        <v>0</v>
      </c>
      <c r="L864" s="10">
        <v>0</v>
      </c>
      <c r="M864" s="10">
        <v>0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0</v>
      </c>
      <c r="AB864" s="10">
        <v>32</v>
      </c>
      <c r="AC864" s="10">
        <v>116143.01</v>
      </c>
      <c r="AD864" s="10">
        <v>-32</v>
      </c>
      <c r="AE864" s="10">
        <v>-116143.01</v>
      </c>
      <c r="AF864" s="10">
        <v>0</v>
      </c>
      <c r="AG864" s="10">
        <v>0</v>
      </c>
      <c r="AH864" s="10">
        <v>0</v>
      </c>
      <c r="AI864" s="10">
        <v>0</v>
      </c>
      <c r="AJ864" s="10">
        <v>0</v>
      </c>
      <c r="AK864" s="10">
        <v>0</v>
      </c>
      <c r="AL864" s="10">
        <v>0</v>
      </c>
      <c r="AM864" s="10">
        <v>0</v>
      </c>
      <c r="AN864" s="10">
        <v>0</v>
      </c>
      <c r="AO864" s="10">
        <v>0</v>
      </c>
      <c r="AP864" s="10">
        <v>0</v>
      </c>
      <c r="AQ864" s="10">
        <v>0</v>
      </c>
      <c r="AR864" s="10">
        <v>0</v>
      </c>
      <c r="AS864" s="10">
        <v>3629.4690516639998</v>
      </c>
      <c r="AT864" s="10">
        <v>0</v>
      </c>
      <c r="AU864" s="10">
        <v>0</v>
      </c>
    </row>
    <row r="865" spans="1:47">
      <c r="A865" s="9">
        <v>863</v>
      </c>
      <c r="B865" s="9" t="s">
        <v>275</v>
      </c>
      <c r="C865" s="9" t="s">
        <v>276</v>
      </c>
      <c r="D865" s="9" t="s">
        <v>277</v>
      </c>
      <c r="E865" s="9" t="s">
        <v>43</v>
      </c>
      <c r="F865" s="9" t="s">
        <v>612</v>
      </c>
      <c r="G865" s="9" t="s">
        <v>613</v>
      </c>
      <c r="H865" s="9" t="s">
        <v>619</v>
      </c>
      <c r="I865" s="10">
        <v>10</v>
      </c>
      <c r="J865" s="10">
        <v>3262.0641435888101</v>
      </c>
      <c r="K865" s="10">
        <v>32620.641435888101</v>
      </c>
      <c r="L865" s="10">
        <v>0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-10</v>
      </c>
      <c r="AE865" s="10">
        <v>-32620.639999999999</v>
      </c>
      <c r="AF865" s="10">
        <v>0</v>
      </c>
      <c r="AG865" s="10">
        <v>0</v>
      </c>
      <c r="AH865" s="10">
        <v>0</v>
      </c>
      <c r="AI865" s="10">
        <v>0</v>
      </c>
      <c r="AJ865" s="10">
        <v>0</v>
      </c>
      <c r="AK865" s="10">
        <v>0</v>
      </c>
      <c r="AL865" s="10">
        <v>0</v>
      </c>
      <c r="AM865" s="10">
        <v>0</v>
      </c>
      <c r="AN865" s="10">
        <v>0</v>
      </c>
      <c r="AO865" s="10">
        <v>0</v>
      </c>
      <c r="AP865" s="10">
        <v>0</v>
      </c>
      <c r="AQ865" s="10">
        <v>0</v>
      </c>
      <c r="AR865" s="10">
        <v>0</v>
      </c>
      <c r="AS865" s="10">
        <v>3262.0641435888101</v>
      </c>
      <c r="AT865" s="10">
        <v>0</v>
      </c>
      <c r="AU865" s="10">
        <v>-1.43588812667605E-3</v>
      </c>
    </row>
    <row r="866" spans="1:47">
      <c r="A866" s="9">
        <v>864</v>
      </c>
      <c r="B866" s="9" t="s">
        <v>275</v>
      </c>
      <c r="C866" s="9" t="s">
        <v>276</v>
      </c>
      <c r="D866" s="9" t="s">
        <v>277</v>
      </c>
      <c r="E866" s="9" t="s">
        <v>43</v>
      </c>
      <c r="F866" s="9" t="s">
        <v>612</v>
      </c>
      <c r="G866" s="9" t="s">
        <v>613</v>
      </c>
      <c r="H866" s="9" t="s">
        <v>445</v>
      </c>
      <c r="I866" s="10">
        <v>0</v>
      </c>
      <c r="J866" s="10">
        <v>2803.9851433445701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  <c r="V866" s="10">
        <v>0</v>
      </c>
      <c r="W866" s="10">
        <v>0</v>
      </c>
      <c r="X866" s="10">
        <v>0</v>
      </c>
      <c r="Y866" s="10">
        <v>0</v>
      </c>
      <c r="Z866" s="10">
        <v>0</v>
      </c>
      <c r="AA866" s="10">
        <v>0</v>
      </c>
      <c r="AB866" s="10">
        <v>1</v>
      </c>
      <c r="AC866" s="10">
        <v>2984.7</v>
      </c>
      <c r="AD866" s="10">
        <v>-1</v>
      </c>
      <c r="AE866" s="10">
        <v>-2803.98</v>
      </c>
      <c r="AF866" s="10">
        <v>0</v>
      </c>
      <c r="AG866" s="10">
        <v>0</v>
      </c>
      <c r="AH866" s="10">
        <v>0</v>
      </c>
      <c r="AI866" s="10">
        <v>0</v>
      </c>
      <c r="AJ866" s="10">
        <v>0</v>
      </c>
      <c r="AK866" s="10">
        <v>0</v>
      </c>
      <c r="AL866" s="10">
        <v>0</v>
      </c>
      <c r="AM866" s="10">
        <v>0</v>
      </c>
      <c r="AN866" s="10">
        <v>0</v>
      </c>
      <c r="AO866" s="10">
        <v>0</v>
      </c>
      <c r="AP866" s="10">
        <v>0</v>
      </c>
      <c r="AQ866" s="10">
        <v>0</v>
      </c>
      <c r="AR866" s="10">
        <v>0</v>
      </c>
      <c r="AS866" s="10">
        <v>2803.9851433445701</v>
      </c>
      <c r="AT866" s="10">
        <v>0</v>
      </c>
      <c r="AU866" s="10">
        <v>-180.72</v>
      </c>
    </row>
    <row r="867" spans="1:47">
      <c r="A867" s="9">
        <v>865</v>
      </c>
      <c r="B867" s="9" t="s">
        <v>275</v>
      </c>
      <c r="C867" s="9" t="s">
        <v>276</v>
      </c>
      <c r="D867" s="9" t="s">
        <v>277</v>
      </c>
      <c r="E867" s="9" t="s">
        <v>43</v>
      </c>
      <c r="F867" s="9" t="s">
        <v>612</v>
      </c>
      <c r="G867" s="9" t="s">
        <v>613</v>
      </c>
      <c r="H867" s="9" t="s">
        <v>620</v>
      </c>
      <c r="I867" s="10">
        <v>10</v>
      </c>
      <c r="J867" s="10">
        <v>3184.3855571188701</v>
      </c>
      <c r="K867" s="10">
        <v>31843.855571188698</v>
      </c>
      <c r="L867" s="10">
        <v>0</v>
      </c>
      <c r="M867" s="10">
        <v>0</v>
      </c>
      <c r="N867" s="10">
        <v>0</v>
      </c>
      <c r="O867" s="10">
        <v>0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-9.92</v>
      </c>
      <c r="AE867" s="10">
        <v>-31589.1</v>
      </c>
      <c r="AF867" s="10">
        <v>0</v>
      </c>
      <c r="AG867" s="10">
        <v>0</v>
      </c>
      <c r="AH867" s="10">
        <v>0</v>
      </c>
      <c r="AI867" s="10">
        <v>0</v>
      </c>
      <c r="AJ867" s="10">
        <v>0</v>
      </c>
      <c r="AK867" s="10">
        <v>0</v>
      </c>
      <c r="AL867" s="10">
        <v>0</v>
      </c>
      <c r="AM867" s="10">
        <v>0</v>
      </c>
      <c r="AN867" s="10">
        <v>-0.08</v>
      </c>
      <c r="AO867" s="10">
        <v>-254.75</v>
      </c>
      <c r="AP867" s="10">
        <v>0</v>
      </c>
      <c r="AQ867" s="10">
        <v>0</v>
      </c>
      <c r="AR867" s="10">
        <v>0</v>
      </c>
      <c r="AS867" s="10">
        <v>3184.3855571188701</v>
      </c>
      <c r="AT867" s="10">
        <v>0</v>
      </c>
      <c r="AU867" s="10">
        <v>-5.5711887486134199E-3</v>
      </c>
    </row>
    <row r="868" spans="1:47">
      <c r="A868" s="9">
        <v>866</v>
      </c>
      <c r="B868" s="9" t="s">
        <v>275</v>
      </c>
      <c r="C868" s="9" t="s">
        <v>276</v>
      </c>
      <c r="D868" s="9" t="s">
        <v>277</v>
      </c>
      <c r="E868" s="9" t="s">
        <v>43</v>
      </c>
      <c r="F868" s="9" t="s">
        <v>612</v>
      </c>
      <c r="G868" s="9" t="s">
        <v>613</v>
      </c>
      <c r="H868" s="9" t="s">
        <v>621</v>
      </c>
      <c r="I868" s="10">
        <v>3.44</v>
      </c>
      <c r="J868" s="10">
        <v>3078.6067678464401</v>
      </c>
      <c r="K868" s="10">
        <v>10590.407281391699</v>
      </c>
      <c r="L868" s="10">
        <v>0</v>
      </c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-3.44</v>
      </c>
      <c r="AE868" s="10">
        <v>-10590.41</v>
      </c>
      <c r="AF868" s="10">
        <v>0</v>
      </c>
      <c r="AG868" s="10">
        <v>0</v>
      </c>
      <c r="AH868" s="10">
        <v>0</v>
      </c>
      <c r="AI868" s="10">
        <v>0</v>
      </c>
      <c r="AJ868" s="10">
        <v>0</v>
      </c>
      <c r="AK868" s="10">
        <v>0</v>
      </c>
      <c r="AL868" s="10">
        <v>0</v>
      </c>
      <c r="AM868" s="10">
        <v>0</v>
      </c>
      <c r="AN868" s="10">
        <v>0</v>
      </c>
      <c r="AO868" s="10">
        <v>0</v>
      </c>
      <c r="AP868" s="10">
        <v>0</v>
      </c>
      <c r="AQ868" s="10">
        <v>0</v>
      </c>
      <c r="AR868" s="10">
        <v>0</v>
      </c>
      <c r="AS868" s="10">
        <v>3078.6067678464401</v>
      </c>
      <c r="AT868" s="10">
        <v>0</v>
      </c>
      <c r="AU868" s="10">
        <v>2.7186082462761002E-3</v>
      </c>
    </row>
    <row r="869" spans="1:47">
      <c r="A869" s="9">
        <v>867</v>
      </c>
      <c r="B869" s="9" t="s">
        <v>275</v>
      </c>
      <c r="C869" s="9" t="s">
        <v>276</v>
      </c>
      <c r="D869" s="9" t="s">
        <v>277</v>
      </c>
      <c r="E869" s="9" t="s">
        <v>43</v>
      </c>
      <c r="F869" s="9" t="s">
        <v>612</v>
      </c>
      <c r="G869" s="9" t="s">
        <v>613</v>
      </c>
      <c r="H869" s="9" t="s">
        <v>446</v>
      </c>
      <c r="I869" s="10">
        <v>7.56</v>
      </c>
      <c r="J869" s="10">
        <v>3632.6343105157898</v>
      </c>
      <c r="K869" s="10">
        <v>27462.715387499298</v>
      </c>
      <c r="L869" s="10">
        <v>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0</v>
      </c>
      <c r="V869" s="10">
        <v>0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-7.56</v>
      </c>
      <c r="AE869" s="10">
        <v>-27462.720000000001</v>
      </c>
      <c r="AF869" s="10">
        <v>0</v>
      </c>
      <c r="AG869" s="10">
        <v>0</v>
      </c>
      <c r="AH869" s="10">
        <v>0</v>
      </c>
      <c r="AI869" s="10">
        <v>0</v>
      </c>
      <c r="AJ869" s="10">
        <v>0</v>
      </c>
      <c r="AK869" s="10">
        <v>0</v>
      </c>
      <c r="AL869" s="10">
        <v>0</v>
      </c>
      <c r="AM869" s="10">
        <v>0</v>
      </c>
      <c r="AN869" s="10">
        <v>0</v>
      </c>
      <c r="AO869" s="10">
        <v>0</v>
      </c>
      <c r="AP869" s="10">
        <v>0</v>
      </c>
      <c r="AQ869" s="10">
        <v>0</v>
      </c>
      <c r="AR869" s="10">
        <v>0</v>
      </c>
      <c r="AS869" s="10">
        <v>3632.6343105157898</v>
      </c>
      <c r="AT869" s="10">
        <v>0</v>
      </c>
      <c r="AU869" s="10">
        <v>4.6125006014381799E-3</v>
      </c>
    </row>
    <row r="870" spans="1:47">
      <c r="A870" s="9">
        <v>868</v>
      </c>
      <c r="B870" s="9" t="s">
        <v>275</v>
      </c>
      <c r="C870" s="9" t="s">
        <v>276</v>
      </c>
      <c r="D870" s="9" t="s">
        <v>277</v>
      </c>
      <c r="E870" s="9" t="s">
        <v>43</v>
      </c>
      <c r="F870" s="9" t="s">
        <v>612</v>
      </c>
      <c r="G870" s="9" t="s">
        <v>613</v>
      </c>
      <c r="H870" s="9" t="s">
        <v>432</v>
      </c>
      <c r="I870" s="10">
        <v>0</v>
      </c>
      <c r="J870" s="10">
        <v>3632.7516037496498</v>
      </c>
      <c r="K870" s="10">
        <v>0</v>
      </c>
      <c r="L870" s="10">
        <v>0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1</v>
      </c>
      <c r="AC870" s="10">
        <v>3762.97</v>
      </c>
      <c r="AD870" s="10">
        <v>-1</v>
      </c>
      <c r="AE870" s="10">
        <v>-3632.75</v>
      </c>
      <c r="AF870" s="10">
        <v>0</v>
      </c>
      <c r="AG870" s="10">
        <v>0</v>
      </c>
      <c r="AH870" s="10">
        <v>0</v>
      </c>
      <c r="AI870" s="10">
        <v>0</v>
      </c>
      <c r="AJ870" s="10">
        <v>0</v>
      </c>
      <c r="AK870" s="10">
        <v>0</v>
      </c>
      <c r="AL870" s="10">
        <v>0</v>
      </c>
      <c r="AM870" s="10">
        <v>0</v>
      </c>
      <c r="AN870" s="10">
        <v>0</v>
      </c>
      <c r="AO870" s="10">
        <v>0</v>
      </c>
      <c r="AP870" s="10">
        <v>0</v>
      </c>
      <c r="AQ870" s="10">
        <v>0</v>
      </c>
      <c r="AR870" s="10">
        <v>0</v>
      </c>
      <c r="AS870" s="10">
        <v>3632.7516037496498</v>
      </c>
      <c r="AT870" s="10">
        <v>0</v>
      </c>
      <c r="AU870" s="10">
        <v>-130.22</v>
      </c>
    </row>
    <row r="871" spans="1:47">
      <c r="A871" s="9">
        <v>869</v>
      </c>
      <c r="B871" s="9" t="s">
        <v>275</v>
      </c>
      <c r="C871" s="9" t="s">
        <v>276</v>
      </c>
      <c r="D871" s="9" t="s">
        <v>277</v>
      </c>
      <c r="E871" s="9" t="s">
        <v>43</v>
      </c>
      <c r="F871" s="9" t="s">
        <v>612</v>
      </c>
      <c r="G871" s="9" t="s">
        <v>613</v>
      </c>
      <c r="H871" s="9" t="s">
        <v>433</v>
      </c>
      <c r="I871" s="10">
        <v>0</v>
      </c>
      <c r="J871" s="10">
        <v>3632.63836565365</v>
      </c>
      <c r="K871" s="10">
        <v>0</v>
      </c>
      <c r="L871" s="10">
        <v>0</v>
      </c>
      <c r="M871" s="10">
        <v>0</v>
      </c>
      <c r="N871" s="10">
        <v>0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23</v>
      </c>
      <c r="AC871" s="10">
        <v>86545.77</v>
      </c>
      <c r="AD871" s="10">
        <v>-23</v>
      </c>
      <c r="AE871" s="10">
        <v>-83550.69</v>
      </c>
      <c r="AF871" s="10">
        <v>0</v>
      </c>
      <c r="AG871" s="10">
        <v>0</v>
      </c>
      <c r="AH871" s="10">
        <v>0</v>
      </c>
      <c r="AI871" s="10">
        <v>0</v>
      </c>
      <c r="AJ871" s="10">
        <v>0</v>
      </c>
      <c r="AK871" s="10">
        <v>0</v>
      </c>
      <c r="AL871" s="10">
        <v>0</v>
      </c>
      <c r="AM871" s="10">
        <v>0</v>
      </c>
      <c r="AN871" s="10">
        <v>0</v>
      </c>
      <c r="AO871" s="10">
        <v>0</v>
      </c>
      <c r="AP871" s="10">
        <v>0</v>
      </c>
      <c r="AQ871" s="10">
        <v>0</v>
      </c>
      <c r="AR871" s="10">
        <v>0</v>
      </c>
      <c r="AS871" s="10">
        <v>3632.63836565365</v>
      </c>
      <c r="AT871" s="10">
        <v>0</v>
      </c>
      <c r="AU871" s="10">
        <v>-2995.08</v>
      </c>
    </row>
    <row r="872" spans="1:47">
      <c r="A872" s="9">
        <v>870</v>
      </c>
      <c r="B872" s="9" t="s">
        <v>275</v>
      </c>
      <c r="C872" s="9" t="s">
        <v>276</v>
      </c>
      <c r="D872" s="9" t="s">
        <v>277</v>
      </c>
      <c r="E872" s="9" t="s">
        <v>43</v>
      </c>
      <c r="F872" s="9" t="s">
        <v>612</v>
      </c>
      <c r="G872" s="9" t="s">
        <v>613</v>
      </c>
      <c r="H872" s="9" t="s">
        <v>447</v>
      </c>
      <c r="I872" s="10">
        <v>0</v>
      </c>
      <c r="J872" s="10">
        <v>3684.8743601596502</v>
      </c>
      <c r="K872" s="10">
        <v>0</v>
      </c>
      <c r="L872" s="10">
        <v>0</v>
      </c>
      <c r="M872" s="10">
        <v>0</v>
      </c>
      <c r="N872" s="10">
        <v>0</v>
      </c>
      <c r="O872" s="10">
        <v>0</v>
      </c>
      <c r="P872" s="10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0</v>
      </c>
      <c r="W872" s="10">
        <v>0</v>
      </c>
      <c r="X872" s="10">
        <v>0</v>
      </c>
      <c r="Y872" s="10">
        <v>0</v>
      </c>
      <c r="Z872" s="10">
        <v>0</v>
      </c>
      <c r="AA872" s="10">
        <v>0</v>
      </c>
      <c r="AB872" s="10">
        <v>1</v>
      </c>
      <c r="AC872" s="10">
        <v>3815.1</v>
      </c>
      <c r="AD872" s="10">
        <v>-1</v>
      </c>
      <c r="AE872" s="10">
        <v>-3684.88</v>
      </c>
      <c r="AF872" s="10">
        <v>0</v>
      </c>
      <c r="AG872" s="10">
        <v>0</v>
      </c>
      <c r="AH872" s="10">
        <v>0</v>
      </c>
      <c r="AI872" s="10">
        <v>0</v>
      </c>
      <c r="AJ872" s="10">
        <v>0</v>
      </c>
      <c r="AK872" s="10">
        <v>0</v>
      </c>
      <c r="AL872" s="10">
        <v>0</v>
      </c>
      <c r="AM872" s="10">
        <v>0</v>
      </c>
      <c r="AN872" s="10">
        <v>0</v>
      </c>
      <c r="AO872" s="10">
        <v>0</v>
      </c>
      <c r="AP872" s="10">
        <v>0</v>
      </c>
      <c r="AQ872" s="10">
        <v>0</v>
      </c>
      <c r="AR872" s="10">
        <v>0</v>
      </c>
      <c r="AS872" s="10">
        <v>3684.8743601596502</v>
      </c>
      <c r="AT872" s="10">
        <v>0</v>
      </c>
      <c r="AU872" s="10">
        <v>-130.22</v>
      </c>
    </row>
    <row r="873" spans="1:47">
      <c r="A873" s="9">
        <v>871</v>
      </c>
      <c r="B873" s="9" t="s">
        <v>275</v>
      </c>
      <c r="C873" s="9" t="s">
        <v>276</v>
      </c>
      <c r="D873" s="9" t="s">
        <v>277</v>
      </c>
      <c r="E873" s="9" t="s">
        <v>43</v>
      </c>
      <c r="F873" s="9" t="s">
        <v>612</v>
      </c>
      <c r="G873" s="9" t="s">
        <v>613</v>
      </c>
      <c r="H873" s="9" t="s">
        <v>448</v>
      </c>
      <c r="I873" s="10">
        <v>0</v>
      </c>
      <c r="J873" s="10">
        <v>3632.5784153436498</v>
      </c>
      <c r="K873" s="10">
        <v>0</v>
      </c>
      <c r="L873" s="10">
        <v>0</v>
      </c>
      <c r="M873" s="10">
        <v>0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0</v>
      </c>
      <c r="AB873" s="10">
        <v>16</v>
      </c>
      <c r="AC873" s="10">
        <v>60204.800000000003</v>
      </c>
      <c r="AD873" s="10">
        <v>-16</v>
      </c>
      <c r="AE873" s="10">
        <v>-58121.26</v>
      </c>
      <c r="AF873" s="10">
        <v>0</v>
      </c>
      <c r="AG873" s="10">
        <v>0</v>
      </c>
      <c r="AH873" s="10">
        <v>0</v>
      </c>
      <c r="AI873" s="10">
        <v>0</v>
      </c>
      <c r="AJ873" s="10">
        <v>0</v>
      </c>
      <c r="AK873" s="10">
        <v>0</v>
      </c>
      <c r="AL873" s="10">
        <v>0</v>
      </c>
      <c r="AM873" s="10">
        <v>0</v>
      </c>
      <c r="AN873" s="10">
        <v>0</v>
      </c>
      <c r="AO873" s="10">
        <v>0</v>
      </c>
      <c r="AP873" s="10">
        <v>0</v>
      </c>
      <c r="AQ873" s="10">
        <v>0</v>
      </c>
      <c r="AR873" s="10">
        <v>0</v>
      </c>
      <c r="AS873" s="10">
        <v>3632.5784153436498</v>
      </c>
      <c r="AT873" s="10">
        <v>0</v>
      </c>
      <c r="AU873" s="10">
        <v>-2083.54</v>
      </c>
    </row>
    <row r="874" spans="1:47">
      <c r="A874" s="9">
        <v>872</v>
      </c>
      <c r="B874" s="9" t="s">
        <v>275</v>
      </c>
      <c r="C874" s="9" t="s">
        <v>276</v>
      </c>
      <c r="D874" s="9" t="s">
        <v>277</v>
      </c>
      <c r="E874" s="9" t="s">
        <v>43</v>
      </c>
      <c r="F874" s="9" t="s">
        <v>612</v>
      </c>
      <c r="G874" s="9" t="s">
        <v>613</v>
      </c>
      <c r="H874" s="9" t="s">
        <v>449</v>
      </c>
      <c r="I874" s="10">
        <v>0</v>
      </c>
      <c r="J874" s="10">
        <v>3782.5677188526602</v>
      </c>
      <c r="K874" s="10">
        <v>0</v>
      </c>
      <c r="L874" s="10">
        <v>0</v>
      </c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  <c r="U874" s="10">
        <v>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0</v>
      </c>
      <c r="AB874" s="10">
        <v>5</v>
      </c>
      <c r="AC874" s="10">
        <v>19046.919999999998</v>
      </c>
      <c r="AD874" s="10">
        <v>-5</v>
      </c>
      <c r="AE874" s="10">
        <v>-18912.84</v>
      </c>
      <c r="AF874" s="10">
        <v>0</v>
      </c>
      <c r="AG874" s="10">
        <v>0</v>
      </c>
      <c r="AH874" s="10">
        <v>0</v>
      </c>
      <c r="AI874" s="10">
        <v>0</v>
      </c>
      <c r="AJ874" s="10">
        <v>0</v>
      </c>
      <c r="AK874" s="10">
        <v>0</v>
      </c>
      <c r="AL874" s="10">
        <v>0</v>
      </c>
      <c r="AM874" s="10">
        <v>0</v>
      </c>
      <c r="AN874" s="10">
        <v>0</v>
      </c>
      <c r="AO874" s="10">
        <v>0</v>
      </c>
      <c r="AP874" s="10">
        <v>0</v>
      </c>
      <c r="AQ874" s="10">
        <v>0</v>
      </c>
      <c r="AR874" s="10">
        <v>0</v>
      </c>
      <c r="AS874" s="10">
        <v>3782.5677188526602</v>
      </c>
      <c r="AT874" s="10">
        <v>0</v>
      </c>
      <c r="AU874" s="10">
        <v>-134.08000000000001</v>
      </c>
    </row>
    <row r="875" spans="1:47">
      <c r="A875" s="9">
        <v>873</v>
      </c>
      <c r="B875" s="9" t="s">
        <v>275</v>
      </c>
      <c r="C875" s="9" t="s">
        <v>276</v>
      </c>
      <c r="D875" s="9" t="s">
        <v>277</v>
      </c>
      <c r="E875" s="9" t="s">
        <v>43</v>
      </c>
      <c r="F875" s="9" t="s">
        <v>612</v>
      </c>
      <c r="G875" s="9" t="s">
        <v>613</v>
      </c>
      <c r="H875" s="9" t="s">
        <v>407</v>
      </c>
      <c r="I875" s="10">
        <v>0</v>
      </c>
      <c r="J875" s="10">
        <v>3494.8438278519702</v>
      </c>
      <c r="K875" s="10">
        <v>0</v>
      </c>
      <c r="L875" s="10"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0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2</v>
      </c>
      <c r="AC875" s="10">
        <v>7055.69</v>
      </c>
      <c r="AD875" s="10">
        <v>-2</v>
      </c>
      <c r="AE875" s="10">
        <v>-6989.69</v>
      </c>
      <c r="AF875" s="10">
        <v>0</v>
      </c>
      <c r="AG875" s="10">
        <v>0</v>
      </c>
      <c r="AH875" s="10">
        <v>0</v>
      </c>
      <c r="AI875" s="10">
        <v>0</v>
      </c>
      <c r="AJ875" s="10">
        <v>0</v>
      </c>
      <c r="AK875" s="10">
        <v>0</v>
      </c>
      <c r="AL875" s="10">
        <v>0</v>
      </c>
      <c r="AM875" s="10">
        <v>0</v>
      </c>
      <c r="AN875" s="10">
        <v>0</v>
      </c>
      <c r="AO875" s="10">
        <v>0</v>
      </c>
      <c r="AP875" s="10">
        <v>0</v>
      </c>
      <c r="AQ875" s="10">
        <v>0</v>
      </c>
      <c r="AR875" s="10">
        <v>0</v>
      </c>
      <c r="AS875" s="10">
        <v>3494.8438278519702</v>
      </c>
      <c r="AT875" s="10">
        <v>0</v>
      </c>
      <c r="AU875" s="10">
        <v>-66</v>
      </c>
    </row>
    <row r="876" spans="1:47">
      <c r="A876" s="9">
        <v>874</v>
      </c>
      <c r="B876" s="9" t="s">
        <v>275</v>
      </c>
      <c r="C876" s="9" t="s">
        <v>276</v>
      </c>
      <c r="D876" s="9" t="s">
        <v>277</v>
      </c>
      <c r="E876" s="9" t="s">
        <v>43</v>
      </c>
      <c r="F876" s="9" t="s">
        <v>612</v>
      </c>
      <c r="G876" s="9" t="s">
        <v>613</v>
      </c>
      <c r="H876" s="9" t="s">
        <v>434</v>
      </c>
      <c r="I876" s="10">
        <v>0</v>
      </c>
      <c r="J876" s="10">
        <v>3632.67609092865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19</v>
      </c>
      <c r="AC876" s="10">
        <v>71495.05</v>
      </c>
      <c r="AD876" s="10">
        <v>-19</v>
      </c>
      <c r="AE876" s="10">
        <v>-69020.850000000006</v>
      </c>
      <c r="AF876" s="10">
        <v>0</v>
      </c>
      <c r="AG876" s="10">
        <v>0</v>
      </c>
      <c r="AH876" s="10">
        <v>0</v>
      </c>
      <c r="AI876" s="10">
        <v>0</v>
      </c>
      <c r="AJ876" s="10">
        <v>0</v>
      </c>
      <c r="AK876" s="10">
        <v>0</v>
      </c>
      <c r="AL876" s="10">
        <v>0</v>
      </c>
      <c r="AM876" s="10">
        <v>0</v>
      </c>
      <c r="AN876" s="10">
        <v>0</v>
      </c>
      <c r="AO876" s="10">
        <v>0</v>
      </c>
      <c r="AP876" s="10">
        <v>0</v>
      </c>
      <c r="AQ876" s="10">
        <v>0</v>
      </c>
      <c r="AR876" s="10">
        <v>0</v>
      </c>
      <c r="AS876" s="10">
        <v>3632.67609092865</v>
      </c>
      <c r="AT876" s="10">
        <v>0</v>
      </c>
      <c r="AU876" s="10">
        <v>-2474.1999999999998</v>
      </c>
    </row>
    <row r="877" spans="1:47">
      <c r="A877" s="9">
        <v>875</v>
      </c>
      <c r="B877" s="9" t="s">
        <v>275</v>
      </c>
      <c r="C877" s="9" t="s">
        <v>276</v>
      </c>
      <c r="D877" s="9" t="s">
        <v>277</v>
      </c>
      <c r="E877" s="9" t="s">
        <v>43</v>
      </c>
      <c r="F877" s="9" t="s">
        <v>612</v>
      </c>
      <c r="G877" s="9" t="s">
        <v>613</v>
      </c>
      <c r="H877" s="9" t="s">
        <v>408</v>
      </c>
      <c r="I877" s="10">
        <v>0</v>
      </c>
      <c r="J877" s="10">
        <v>3507.6524307518898</v>
      </c>
      <c r="K877" s="10">
        <v>0</v>
      </c>
      <c r="L877" s="10">
        <v>0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35</v>
      </c>
      <c r="AC877" s="10">
        <v>123768.34</v>
      </c>
      <c r="AD877" s="10">
        <v>-34.96</v>
      </c>
      <c r="AE877" s="10">
        <v>-122627.53</v>
      </c>
      <c r="AF877" s="10">
        <v>0</v>
      </c>
      <c r="AG877" s="10">
        <v>0</v>
      </c>
      <c r="AH877" s="10">
        <v>0</v>
      </c>
      <c r="AI877" s="10">
        <v>0</v>
      </c>
      <c r="AJ877" s="10">
        <v>0</v>
      </c>
      <c r="AK877" s="10">
        <v>0</v>
      </c>
      <c r="AL877" s="10">
        <v>0</v>
      </c>
      <c r="AM877" s="10">
        <v>0</v>
      </c>
      <c r="AN877" s="10">
        <v>-0.04</v>
      </c>
      <c r="AO877" s="10">
        <v>-140.31</v>
      </c>
      <c r="AP877" s="10">
        <v>0</v>
      </c>
      <c r="AQ877" s="10">
        <v>0</v>
      </c>
      <c r="AR877" s="10">
        <v>0</v>
      </c>
      <c r="AS877" s="10">
        <v>3507.6524307518898</v>
      </c>
      <c r="AT877" s="10">
        <v>0</v>
      </c>
      <c r="AU877" s="10">
        <v>-1000.5</v>
      </c>
    </row>
    <row r="878" spans="1:47">
      <c r="A878" s="9">
        <v>876</v>
      </c>
      <c r="B878" s="9" t="s">
        <v>275</v>
      </c>
      <c r="C878" s="9" t="s">
        <v>276</v>
      </c>
      <c r="D878" s="9" t="s">
        <v>277</v>
      </c>
      <c r="E878" s="9" t="s">
        <v>43</v>
      </c>
      <c r="F878" s="9" t="s">
        <v>612</v>
      </c>
      <c r="G878" s="9" t="s">
        <v>613</v>
      </c>
      <c r="H878" s="9" t="s">
        <v>435</v>
      </c>
      <c r="I878" s="10">
        <v>0</v>
      </c>
      <c r="J878" s="10">
        <v>3632.6362136786502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58</v>
      </c>
      <c r="AC878" s="10">
        <v>218245.77</v>
      </c>
      <c r="AD878" s="10">
        <v>-57.921999999999997</v>
      </c>
      <c r="AE878" s="10">
        <v>-210409.54</v>
      </c>
      <c r="AF878" s="10">
        <v>0</v>
      </c>
      <c r="AG878" s="10">
        <v>0</v>
      </c>
      <c r="AH878" s="10">
        <v>0</v>
      </c>
      <c r="AI878" s="10">
        <v>0</v>
      </c>
      <c r="AJ878" s="10">
        <v>0</v>
      </c>
      <c r="AK878" s="10">
        <v>0</v>
      </c>
      <c r="AL878" s="10">
        <v>0</v>
      </c>
      <c r="AM878" s="10">
        <v>0</v>
      </c>
      <c r="AN878" s="10">
        <v>-7.8E-2</v>
      </c>
      <c r="AO878" s="10">
        <v>-283.33999999999997</v>
      </c>
      <c r="AP878" s="10">
        <v>0</v>
      </c>
      <c r="AQ878" s="10">
        <v>0</v>
      </c>
      <c r="AR878" s="10">
        <v>0</v>
      </c>
      <c r="AS878" s="10">
        <v>3632.6362136786502</v>
      </c>
      <c r="AT878" s="10">
        <v>0</v>
      </c>
      <c r="AU878" s="10">
        <v>-7552.89</v>
      </c>
    </row>
    <row r="879" spans="1:47">
      <c r="A879" s="9">
        <v>877</v>
      </c>
      <c r="B879" s="9" t="s">
        <v>275</v>
      </c>
      <c r="C879" s="9" t="s">
        <v>276</v>
      </c>
      <c r="D879" s="9" t="s">
        <v>277</v>
      </c>
      <c r="E879" s="9" t="s">
        <v>43</v>
      </c>
      <c r="F879" s="9" t="s">
        <v>612</v>
      </c>
      <c r="G879" s="9" t="s">
        <v>613</v>
      </c>
      <c r="H879" s="9" t="s">
        <v>436</v>
      </c>
      <c r="I879" s="10">
        <v>0</v>
      </c>
      <c r="J879" s="10">
        <v>3632.7283581356501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0</v>
      </c>
      <c r="X879" s="10">
        <v>0</v>
      </c>
      <c r="Y879" s="10">
        <v>0</v>
      </c>
      <c r="Z879" s="10">
        <v>0</v>
      </c>
      <c r="AA879" s="10">
        <v>0</v>
      </c>
      <c r="AB879" s="10">
        <v>26</v>
      </c>
      <c r="AC879" s="10">
        <v>97836.7</v>
      </c>
      <c r="AD879" s="10">
        <v>-26</v>
      </c>
      <c r="AE879" s="10">
        <v>-94450.94</v>
      </c>
      <c r="AF879" s="10">
        <v>0</v>
      </c>
      <c r="AG879" s="10">
        <v>0</v>
      </c>
      <c r="AH879" s="10">
        <v>0</v>
      </c>
      <c r="AI879" s="10">
        <v>0</v>
      </c>
      <c r="AJ879" s="10">
        <v>0</v>
      </c>
      <c r="AK879" s="10">
        <v>0</v>
      </c>
      <c r="AL879" s="10">
        <v>0</v>
      </c>
      <c r="AM879" s="10">
        <v>0</v>
      </c>
      <c r="AN879" s="10">
        <v>0</v>
      </c>
      <c r="AO879" s="10">
        <v>0</v>
      </c>
      <c r="AP879" s="10">
        <v>0</v>
      </c>
      <c r="AQ879" s="10">
        <v>0</v>
      </c>
      <c r="AR879" s="10">
        <v>0</v>
      </c>
      <c r="AS879" s="10">
        <v>3632.7283581356501</v>
      </c>
      <c r="AT879" s="10">
        <v>0</v>
      </c>
      <c r="AU879" s="10">
        <v>-3385.76</v>
      </c>
    </row>
    <row r="880" spans="1:47">
      <c r="A880" s="9">
        <v>878</v>
      </c>
      <c r="B880" s="9" t="s">
        <v>275</v>
      </c>
      <c r="C880" s="9" t="s">
        <v>276</v>
      </c>
      <c r="D880" s="9" t="s">
        <v>277</v>
      </c>
      <c r="E880" s="9" t="s">
        <v>43</v>
      </c>
      <c r="F880" s="9" t="s">
        <v>612</v>
      </c>
      <c r="G880" s="9" t="s">
        <v>613</v>
      </c>
      <c r="H880" s="9" t="s">
        <v>450</v>
      </c>
      <c r="I880" s="10">
        <v>0</v>
      </c>
      <c r="J880" s="10">
        <v>3362.7529569130602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60.28</v>
      </c>
      <c r="AC880" s="10">
        <v>141242.98000000001</v>
      </c>
      <c r="AD880" s="10">
        <v>-60.326999999999998</v>
      </c>
      <c r="AE880" s="10">
        <v>-70775.86</v>
      </c>
      <c r="AF880" s="10">
        <v>0</v>
      </c>
      <c r="AG880" s="10">
        <v>0</v>
      </c>
      <c r="AH880" s="10">
        <v>0</v>
      </c>
      <c r="AI880" s="10">
        <v>0</v>
      </c>
      <c r="AJ880" s="10">
        <v>0</v>
      </c>
      <c r="AK880" s="10">
        <v>0</v>
      </c>
      <c r="AL880" s="10">
        <v>0</v>
      </c>
      <c r="AM880" s="10">
        <v>0</v>
      </c>
      <c r="AN880" s="10">
        <v>4.7E-2</v>
      </c>
      <c r="AO880" s="10">
        <v>158.05000000000001</v>
      </c>
      <c r="AP880" s="10">
        <v>0</v>
      </c>
      <c r="AQ880" s="10">
        <v>0</v>
      </c>
      <c r="AR880" s="10">
        <v>0</v>
      </c>
      <c r="AS880" s="10">
        <v>3362.7529569130602</v>
      </c>
      <c r="AT880" s="10">
        <v>0</v>
      </c>
      <c r="AU880" s="10">
        <v>-70625.17</v>
      </c>
    </row>
    <row r="881" spans="1:47">
      <c r="A881" s="9">
        <v>879</v>
      </c>
      <c r="B881" s="9" t="s">
        <v>275</v>
      </c>
      <c r="C881" s="9" t="s">
        <v>276</v>
      </c>
      <c r="D881" s="9" t="s">
        <v>277</v>
      </c>
      <c r="E881" s="9" t="s">
        <v>43</v>
      </c>
      <c r="F881" s="9" t="s">
        <v>612</v>
      </c>
      <c r="G881" s="9" t="s">
        <v>613</v>
      </c>
      <c r="H881" s="9" t="s">
        <v>478</v>
      </c>
      <c r="I881" s="10">
        <v>5</v>
      </c>
      <c r="J881" s="10">
        <v>3544.5300745305999</v>
      </c>
      <c r="K881" s="10">
        <v>17722.650372652999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0</v>
      </c>
      <c r="X881" s="10">
        <v>0</v>
      </c>
      <c r="Y881" s="10">
        <v>0</v>
      </c>
      <c r="Z881" s="10">
        <v>0</v>
      </c>
      <c r="AA881" s="10">
        <v>0</v>
      </c>
      <c r="AB881" s="10">
        <v>65.959999999999994</v>
      </c>
      <c r="AC881" s="10">
        <v>63801.54</v>
      </c>
      <c r="AD881" s="10">
        <v>-70.941000000000003</v>
      </c>
      <c r="AE881" s="10">
        <v>-81456.84</v>
      </c>
      <c r="AF881" s="10">
        <v>0</v>
      </c>
      <c r="AG881" s="10">
        <v>0</v>
      </c>
      <c r="AH881" s="10">
        <v>0</v>
      </c>
      <c r="AI881" s="10">
        <v>0</v>
      </c>
      <c r="AJ881" s="10">
        <v>0</v>
      </c>
      <c r="AK881" s="10">
        <v>0</v>
      </c>
      <c r="AL881" s="10">
        <v>0</v>
      </c>
      <c r="AM881" s="10">
        <v>0</v>
      </c>
      <c r="AN881" s="10">
        <v>-1.9E-2</v>
      </c>
      <c r="AO881" s="10">
        <v>-67.349999999999994</v>
      </c>
      <c r="AP881" s="10">
        <v>0</v>
      </c>
      <c r="AQ881" s="10">
        <v>0</v>
      </c>
      <c r="AR881" s="10">
        <v>0</v>
      </c>
      <c r="AS881" s="10">
        <v>3544.5300745305999</v>
      </c>
      <c r="AT881" s="10">
        <v>0</v>
      </c>
      <c r="AU881" s="10">
        <v>-3.7265301466990702E-4</v>
      </c>
    </row>
    <row r="882" spans="1:47">
      <c r="A882" s="9">
        <v>880</v>
      </c>
      <c r="B882" s="9" t="s">
        <v>275</v>
      </c>
      <c r="C882" s="9" t="s">
        <v>276</v>
      </c>
      <c r="D882" s="9" t="s">
        <v>277</v>
      </c>
      <c r="E882" s="9" t="s">
        <v>43</v>
      </c>
      <c r="F882" s="9" t="s">
        <v>612</v>
      </c>
      <c r="G882" s="9" t="s">
        <v>613</v>
      </c>
      <c r="H882" s="9" t="s">
        <v>479</v>
      </c>
      <c r="I882" s="10">
        <v>0</v>
      </c>
      <c r="J882" s="10">
        <v>3466.1494266111599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21.44</v>
      </c>
      <c r="AC882" s="10">
        <v>0</v>
      </c>
      <c r="AD882" s="10">
        <v>-21.44</v>
      </c>
      <c r="AE882" s="10">
        <v>0</v>
      </c>
      <c r="AF882" s="10">
        <v>0</v>
      </c>
      <c r="AG882" s="10">
        <v>0</v>
      </c>
      <c r="AH882" s="10">
        <v>0</v>
      </c>
      <c r="AI882" s="10">
        <v>0</v>
      </c>
      <c r="AJ882" s="10">
        <v>0</v>
      </c>
      <c r="AK882" s="10">
        <v>0</v>
      </c>
      <c r="AL882" s="10">
        <v>0</v>
      </c>
      <c r="AM882" s="10">
        <v>0</v>
      </c>
      <c r="AN882" s="10">
        <v>0</v>
      </c>
      <c r="AO882" s="10">
        <v>0</v>
      </c>
      <c r="AP882" s="10">
        <v>0</v>
      </c>
      <c r="AQ882" s="10">
        <v>0</v>
      </c>
      <c r="AR882" s="10">
        <v>0</v>
      </c>
      <c r="AS882" s="10">
        <v>3466.1494266111599</v>
      </c>
      <c r="AT882" s="10">
        <v>0</v>
      </c>
      <c r="AU882" s="10">
        <v>0</v>
      </c>
    </row>
    <row r="883" spans="1:47">
      <c r="A883" s="9">
        <v>881</v>
      </c>
      <c r="B883" s="9" t="s">
        <v>275</v>
      </c>
      <c r="C883" s="9" t="s">
        <v>276</v>
      </c>
      <c r="D883" s="9" t="s">
        <v>277</v>
      </c>
      <c r="E883" s="9" t="s">
        <v>43</v>
      </c>
      <c r="F883" s="9" t="s">
        <v>612</v>
      </c>
      <c r="G883" s="9" t="s">
        <v>613</v>
      </c>
      <c r="H883" s="9" t="s">
        <v>437</v>
      </c>
      <c r="I883" s="10">
        <v>0</v>
      </c>
      <c r="J883" s="10">
        <v>3544.88877738678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35.76</v>
      </c>
      <c r="AC883" s="10">
        <v>94861.32</v>
      </c>
      <c r="AD883" s="10">
        <v>-35.741</v>
      </c>
      <c r="AE883" s="10">
        <v>-94793.85</v>
      </c>
      <c r="AF883" s="10">
        <v>0</v>
      </c>
      <c r="AG883" s="10">
        <v>0</v>
      </c>
      <c r="AH883" s="10">
        <v>0</v>
      </c>
      <c r="AI883" s="10">
        <v>0</v>
      </c>
      <c r="AJ883" s="10">
        <v>0</v>
      </c>
      <c r="AK883" s="10">
        <v>0</v>
      </c>
      <c r="AL883" s="10">
        <v>0</v>
      </c>
      <c r="AM883" s="10">
        <v>0</v>
      </c>
      <c r="AN883" s="10">
        <v>-1.9E-2</v>
      </c>
      <c r="AO883" s="10">
        <v>-67.349999999999994</v>
      </c>
      <c r="AP883" s="10">
        <v>0</v>
      </c>
      <c r="AQ883" s="10">
        <v>0</v>
      </c>
      <c r="AR883" s="10">
        <v>0</v>
      </c>
      <c r="AS883" s="10">
        <v>3544.88877738678</v>
      </c>
      <c r="AT883" s="10">
        <v>0</v>
      </c>
      <c r="AU883" s="10">
        <v>-0.12</v>
      </c>
    </row>
    <row r="884" spans="1:47">
      <c r="A884" s="9">
        <v>882</v>
      </c>
      <c r="B884" s="9" t="s">
        <v>275</v>
      </c>
      <c r="C884" s="9" t="s">
        <v>276</v>
      </c>
      <c r="D884" s="9" t="s">
        <v>277</v>
      </c>
      <c r="E884" s="9" t="s">
        <v>43</v>
      </c>
      <c r="F884" s="9" t="s">
        <v>612</v>
      </c>
      <c r="G884" s="9" t="s">
        <v>613</v>
      </c>
      <c r="H884" s="9" t="s">
        <v>438</v>
      </c>
      <c r="I884" s="10">
        <v>0</v>
      </c>
      <c r="J884" s="10">
        <v>3465.6420143301598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0</v>
      </c>
      <c r="X884" s="10">
        <v>0</v>
      </c>
      <c r="Y884" s="10">
        <v>0</v>
      </c>
      <c r="Z884" s="10">
        <v>0</v>
      </c>
      <c r="AA884" s="10">
        <v>0</v>
      </c>
      <c r="AB884" s="10">
        <v>52</v>
      </c>
      <c r="AC884" s="10">
        <v>184967.6</v>
      </c>
      <c r="AD884" s="10">
        <v>-51.991999999999997</v>
      </c>
      <c r="AE884" s="10">
        <v>-176720.02</v>
      </c>
      <c r="AF884" s="10">
        <v>0</v>
      </c>
      <c r="AG884" s="10">
        <v>0</v>
      </c>
      <c r="AH884" s="10">
        <v>0</v>
      </c>
      <c r="AI884" s="10">
        <v>0</v>
      </c>
      <c r="AJ884" s="10">
        <v>0</v>
      </c>
      <c r="AK884" s="10">
        <v>0</v>
      </c>
      <c r="AL884" s="10">
        <v>0</v>
      </c>
      <c r="AM884" s="10">
        <v>0</v>
      </c>
      <c r="AN884" s="10">
        <v>-8.0000000000000002E-3</v>
      </c>
      <c r="AO884" s="10">
        <v>-27.73</v>
      </c>
      <c r="AP884" s="10">
        <v>0</v>
      </c>
      <c r="AQ884" s="10">
        <v>0</v>
      </c>
      <c r="AR884" s="10">
        <v>0</v>
      </c>
      <c r="AS884" s="10">
        <v>3465.6420143301598</v>
      </c>
      <c r="AT884" s="10">
        <v>0</v>
      </c>
      <c r="AU884" s="10">
        <v>-8219.85</v>
      </c>
    </row>
    <row r="885" spans="1:47">
      <c r="A885" s="9">
        <v>883</v>
      </c>
      <c r="B885" s="9" t="s">
        <v>275</v>
      </c>
      <c r="C885" s="9" t="s">
        <v>276</v>
      </c>
      <c r="D885" s="9" t="s">
        <v>277</v>
      </c>
      <c r="E885" s="9" t="s">
        <v>43</v>
      </c>
      <c r="F885" s="9" t="s">
        <v>612</v>
      </c>
      <c r="G885" s="9" t="s">
        <v>613</v>
      </c>
      <c r="H885" s="9" t="s">
        <v>622</v>
      </c>
      <c r="I885" s="10">
        <v>6</v>
      </c>
      <c r="J885" s="10">
        <v>3500.8422964945198</v>
      </c>
      <c r="K885" s="10">
        <v>21005.0537789671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-6</v>
      </c>
      <c r="AE885" s="10">
        <v>-21005.05</v>
      </c>
      <c r="AF885" s="10">
        <v>0</v>
      </c>
      <c r="AG885" s="10">
        <v>0</v>
      </c>
      <c r="AH885" s="10">
        <v>0</v>
      </c>
      <c r="AI885" s="10">
        <v>0</v>
      </c>
      <c r="AJ885" s="10">
        <v>0</v>
      </c>
      <c r="AK885" s="10">
        <v>0</v>
      </c>
      <c r="AL885" s="10">
        <v>0</v>
      </c>
      <c r="AM885" s="10">
        <v>0</v>
      </c>
      <c r="AN885" s="10">
        <v>0</v>
      </c>
      <c r="AO885" s="10">
        <v>0</v>
      </c>
      <c r="AP885" s="10">
        <v>0</v>
      </c>
      <c r="AQ885" s="10">
        <v>0</v>
      </c>
      <c r="AR885" s="10">
        <v>0</v>
      </c>
      <c r="AS885" s="10">
        <v>3500.8422964945198</v>
      </c>
      <c r="AT885" s="10">
        <v>0</v>
      </c>
      <c r="AU885" s="10">
        <v>-3.7789671434115299E-3</v>
      </c>
    </row>
    <row r="886" spans="1:47">
      <c r="A886" s="9">
        <v>884</v>
      </c>
      <c r="B886" s="9" t="s">
        <v>275</v>
      </c>
      <c r="C886" s="9" t="s">
        <v>276</v>
      </c>
      <c r="D886" s="9" t="s">
        <v>277</v>
      </c>
      <c r="E886" s="9" t="s">
        <v>43</v>
      </c>
      <c r="F886" s="9" t="s">
        <v>612</v>
      </c>
      <c r="G886" s="9" t="s">
        <v>613</v>
      </c>
      <c r="H886" s="9" t="s">
        <v>409</v>
      </c>
      <c r="I886" s="10">
        <v>0</v>
      </c>
      <c r="J886" s="10">
        <v>3516.12429659606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30</v>
      </c>
      <c r="AC886" s="10">
        <v>105488.99</v>
      </c>
      <c r="AD886" s="10">
        <v>-29.972000000000001</v>
      </c>
      <c r="AE886" s="10">
        <v>-105385.28</v>
      </c>
      <c r="AF886" s="10">
        <v>0</v>
      </c>
      <c r="AG886" s="10">
        <v>0</v>
      </c>
      <c r="AH886" s="10">
        <v>0</v>
      </c>
      <c r="AI886" s="10">
        <v>0</v>
      </c>
      <c r="AJ886" s="10">
        <v>0</v>
      </c>
      <c r="AK886" s="10">
        <v>0</v>
      </c>
      <c r="AL886" s="10">
        <v>0</v>
      </c>
      <c r="AM886" s="10">
        <v>0</v>
      </c>
      <c r="AN886" s="10">
        <v>-2.8000000000000001E-2</v>
      </c>
      <c r="AO886" s="10">
        <v>-98.45</v>
      </c>
      <c r="AP886" s="10">
        <v>0</v>
      </c>
      <c r="AQ886" s="10">
        <v>0</v>
      </c>
      <c r="AR886" s="10">
        <v>0</v>
      </c>
      <c r="AS886" s="10">
        <v>3516.12429659606</v>
      </c>
      <c r="AT886" s="10">
        <v>0</v>
      </c>
      <c r="AU886" s="10">
        <v>-5.26</v>
      </c>
    </row>
    <row r="887" spans="1:47">
      <c r="A887" s="9">
        <v>885</v>
      </c>
      <c r="B887" s="9" t="s">
        <v>275</v>
      </c>
      <c r="C887" s="9" t="s">
        <v>276</v>
      </c>
      <c r="D887" s="9" t="s">
        <v>277</v>
      </c>
      <c r="E887" s="9" t="s">
        <v>43</v>
      </c>
      <c r="F887" s="9" t="s">
        <v>612</v>
      </c>
      <c r="G887" s="9" t="s">
        <v>613</v>
      </c>
      <c r="H887" s="9" t="s">
        <v>410</v>
      </c>
      <c r="I887" s="10">
        <v>10</v>
      </c>
      <c r="J887" s="10">
        <v>3516.1654965960602</v>
      </c>
      <c r="K887" s="10">
        <v>35161.654965960603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0</v>
      </c>
      <c r="AB887" s="10">
        <v>11</v>
      </c>
      <c r="AC887" s="10">
        <v>38679.74</v>
      </c>
      <c r="AD887" s="10">
        <v>-21</v>
      </c>
      <c r="AE887" s="10">
        <v>-73839.48</v>
      </c>
      <c r="AF887" s="10">
        <v>0</v>
      </c>
      <c r="AG887" s="10">
        <v>0</v>
      </c>
      <c r="AH887" s="10">
        <v>0</v>
      </c>
      <c r="AI887" s="10">
        <v>0</v>
      </c>
      <c r="AJ887" s="10">
        <v>0</v>
      </c>
      <c r="AK887" s="10">
        <v>0</v>
      </c>
      <c r="AL887" s="10">
        <v>0</v>
      </c>
      <c r="AM887" s="10">
        <v>0</v>
      </c>
      <c r="AN887" s="10">
        <v>0</v>
      </c>
      <c r="AO887" s="10">
        <v>0</v>
      </c>
      <c r="AP887" s="10">
        <v>0</v>
      </c>
      <c r="AQ887" s="10">
        <v>0</v>
      </c>
      <c r="AR887" s="10">
        <v>0</v>
      </c>
      <c r="AS887" s="10">
        <v>3516.1654965960602</v>
      </c>
      <c r="AT887" s="10">
        <v>0</v>
      </c>
      <c r="AU887" s="10">
        <v>-1.9149659606513101</v>
      </c>
    </row>
    <row r="888" spans="1:47">
      <c r="A888" s="9">
        <v>886</v>
      </c>
      <c r="B888" s="9" t="s">
        <v>275</v>
      </c>
      <c r="C888" s="9" t="s">
        <v>276</v>
      </c>
      <c r="D888" s="9" t="s">
        <v>277</v>
      </c>
      <c r="E888" s="9" t="s">
        <v>43</v>
      </c>
      <c r="F888" s="9" t="s">
        <v>612</v>
      </c>
      <c r="G888" s="9" t="s">
        <v>613</v>
      </c>
      <c r="H888" s="9" t="s">
        <v>411</v>
      </c>
      <c r="I888" s="10">
        <v>0</v>
      </c>
      <c r="J888" s="10">
        <v>3465.6464093701602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78</v>
      </c>
      <c r="AC888" s="10">
        <v>277451.76</v>
      </c>
      <c r="AD888" s="10">
        <v>-78</v>
      </c>
      <c r="AE888" s="10">
        <v>-270320.42</v>
      </c>
      <c r="AF888" s="10">
        <v>0</v>
      </c>
      <c r="AG888" s="10">
        <v>0</v>
      </c>
      <c r="AH888" s="10">
        <v>0</v>
      </c>
      <c r="AI888" s="10">
        <v>0</v>
      </c>
      <c r="AJ888" s="10">
        <v>0</v>
      </c>
      <c r="AK888" s="10">
        <v>0</v>
      </c>
      <c r="AL888" s="10">
        <v>0</v>
      </c>
      <c r="AM888" s="10">
        <v>0</v>
      </c>
      <c r="AN888" s="10">
        <v>0</v>
      </c>
      <c r="AO888" s="10">
        <v>0</v>
      </c>
      <c r="AP888" s="10">
        <v>0</v>
      </c>
      <c r="AQ888" s="10">
        <v>0</v>
      </c>
      <c r="AR888" s="10">
        <v>0</v>
      </c>
      <c r="AS888" s="10">
        <v>3465.6464093701602</v>
      </c>
      <c r="AT888" s="10">
        <v>0</v>
      </c>
      <c r="AU888" s="10">
        <v>-7131.34</v>
      </c>
    </row>
    <row r="889" spans="1:47">
      <c r="A889" s="9">
        <v>887</v>
      </c>
      <c r="B889" s="9" t="s">
        <v>275</v>
      </c>
      <c r="C889" s="9" t="s">
        <v>276</v>
      </c>
      <c r="D889" s="9" t="s">
        <v>277</v>
      </c>
      <c r="E889" s="9" t="s">
        <v>43</v>
      </c>
      <c r="F889" s="9" t="s">
        <v>612</v>
      </c>
      <c r="G889" s="9" t="s">
        <v>613</v>
      </c>
      <c r="H889" s="9" t="s">
        <v>439</v>
      </c>
      <c r="I889" s="10">
        <v>0</v>
      </c>
      <c r="J889" s="10">
        <v>3465.6216563411599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0</v>
      </c>
      <c r="AB889" s="10">
        <v>69.239999999999995</v>
      </c>
      <c r="AC889" s="10">
        <v>246290.08</v>
      </c>
      <c r="AD889" s="10">
        <v>-69.234999999999999</v>
      </c>
      <c r="AE889" s="10">
        <v>-236476.69</v>
      </c>
      <c r="AF889" s="10">
        <v>0</v>
      </c>
      <c r="AG889" s="10">
        <v>0</v>
      </c>
      <c r="AH889" s="10">
        <v>0</v>
      </c>
      <c r="AI889" s="10">
        <v>0</v>
      </c>
      <c r="AJ889" s="10">
        <v>0</v>
      </c>
      <c r="AK889" s="10">
        <v>0</v>
      </c>
      <c r="AL889" s="10">
        <v>0</v>
      </c>
      <c r="AM889" s="10">
        <v>0</v>
      </c>
      <c r="AN889" s="10">
        <v>-5.0000000000000001E-3</v>
      </c>
      <c r="AO889" s="10">
        <v>-17.329999999999998</v>
      </c>
      <c r="AP889" s="10">
        <v>0</v>
      </c>
      <c r="AQ889" s="10">
        <v>0</v>
      </c>
      <c r="AR889" s="10">
        <v>0</v>
      </c>
      <c r="AS889" s="10">
        <v>3465.6216563411599</v>
      </c>
      <c r="AT889" s="10">
        <v>0</v>
      </c>
      <c r="AU889" s="10">
        <v>-9796.06</v>
      </c>
    </row>
    <row r="890" spans="1:47">
      <c r="A890" s="9">
        <v>888</v>
      </c>
      <c r="B890" s="9" t="s">
        <v>275</v>
      </c>
      <c r="C890" s="9" t="s">
        <v>276</v>
      </c>
      <c r="D890" s="9" t="s">
        <v>277</v>
      </c>
      <c r="E890" s="9" t="s">
        <v>43</v>
      </c>
      <c r="F890" s="9" t="s">
        <v>612</v>
      </c>
      <c r="G890" s="9" t="s">
        <v>613</v>
      </c>
      <c r="H890" s="9" t="s">
        <v>253</v>
      </c>
      <c r="I890" s="10">
        <v>40</v>
      </c>
      <c r="J890" s="10">
        <v>3520</v>
      </c>
      <c r="K890" s="10">
        <v>140800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0</v>
      </c>
      <c r="X890" s="10">
        <v>0</v>
      </c>
      <c r="Y890" s="10">
        <v>0</v>
      </c>
      <c r="Z890" s="10">
        <v>0</v>
      </c>
      <c r="AA890" s="10">
        <v>0</v>
      </c>
      <c r="AB890" s="10">
        <v>0</v>
      </c>
      <c r="AC890" s="10">
        <v>0</v>
      </c>
      <c r="AD890" s="10">
        <v>-40</v>
      </c>
      <c r="AE890" s="10">
        <v>-140800</v>
      </c>
      <c r="AF890" s="10">
        <v>0</v>
      </c>
      <c r="AG890" s="10">
        <v>0</v>
      </c>
      <c r="AH890" s="10">
        <v>0</v>
      </c>
      <c r="AI890" s="10">
        <v>0</v>
      </c>
      <c r="AJ890" s="10">
        <v>0</v>
      </c>
      <c r="AK890" s="10">
        <v>0</v>
      </c>
      <c r="AL890" s="10">
        <v>0</v>
      </c>
      <c r="AM890" s="10">
        <v>0</v>
      </c>
      <c r="AN890" s="10">
        <v>0</v>
      </c>
      <c r="AO890" s="10">
        <v>0</v>
      </c>
      <c r="AP890" s="10">
        <v>0</v>
      </c>
      <c r="AQ890" s="10">
        <v>0</v>
      </c>
      <c r="AR890" s="10">
        <v>0</v>
      </c>
      <c r="AS890" s="10">
        <v>3520</v>
      </c>
      <c r="AT890" s="10">
        <v>0</v>
      </c>
      <c r="AU890" s="10">
        <v>0</v>
      </c>
    </row>
    <row r="891" spans="1:47">
      <c r="A891" s="9">
        <v>889</v>
      </c>
      <c r="B891" s="9" t="s">
        <v>275</v>
      </c>
      <c r="C891" s="9" t="s">
        <v>276</v>
      </c>
      <c r="D891" s="9" t="s">
        <v>277</v>
      </c>
      <c r="E891" s="9" t="s">
        <v>43</v>
      </c>
      <c r="F891" s="9" t="s">
        <v>612</v>
      </c>
      <c r="G891" s="9" t="s">
        <v>613</v>
      </c>
      <c r="H891" s="9" t="s">
        <v>412</v>
      </c>
      <c r="I891" s="10">
        <v>0</v>
      </c>
      <c r="J891" s="10">
        <v>3260.4413628931802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16</v>
      </c>
      <c r="AC891" s="10">
        <v>52167.06</v>
      </c>
      <c r="AD891" s="10">
        <v>-16</v>
      </c>
      <c r="AE891" s="10">
        <v>-52167.06</v>
      </c>
      <c r="AF891" s="10">
        <v>0</v>
      </c>
      <c r="AG891" s="10">
        <v>0</v>
      </c>
      <c r="AH891" s="10">
        <v>0</v>
      </c>
      <c r="AI891" s="10">
        <v>0</v>
      </c>
      <c r="AJ891" s="10">
        <v>0</v>
      </c>
      <c r="AK891" s="10">
        <v>0</v>
      </c>
      <c r="AL891" s="10">
        <v>0</v>
      </c>
      <c r="AM891" s="10">
        <v>0</v>
      </c>
      <c r="AN891" s="10">
        <v>0</v>
      </c>
      <c r="AO891" s="10">
        <v>0</v>
      </c>
      <c r="AP891" s="10">
        <v>0</v>
      </c>
      <c r="AQ891" s="10">
        <v>0</v>
      </c>
      <c r="AR891" s="10">
        <v>0</v>
      </c>
      <c r="AS891" s="10">
        <v>3260.4413628931802</v>
      </c>
      <c r="AT891" s="10">
        <v>0</v>
      </c>
      <c r="AU891" s="10">
        <v>0</v>
      </c>
    </row>
    <row r="892" spans="1:47">
      <c r="A892" s="9">
        <v>890</v>
      </c>
      <c r="B892" s="9" t="s">
        <v>275</v>
      </c>
      <c r="C892" s="9" t="s">
        <v>276</v>
      </c>
      <c r="D892" s="9" t="s">
        <v>277</v>
      </c>
      <c r="E892" s="9" t="s">
        <v>43</v>
      </c>
      <c r="F892" s="9" t="s">
        <v>612</v>
      </c>
      <c r="G892" s="9" t="s">
        <v>613</v>
      </c>
      <c r="H892" s="9" t="s">
        <v>280</v>
      </c>
      <c r="I892" s="10">
        <v>0</v>
      </c>
      <c r="J892" s="10">
        <v>3592.0338117291799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56.68</v>
      </c>
      <c r="AC892" s="10">
        <v>203596.47</v>
      </c>
      <c r="AD892" s="10">
        <v>-56.662999999999997</v>
      </c>
      <c r="AE892" s="10">
        <v>-203535.41</v>
      </c>
      <c r="AF892" s="10">
        <v>0</v>
      </c>
      <c r="AG892" s="10">
        <v>0</v>
      </c>
      <c r="AH892" s="10">
        <v>0</v>
      </c>
      <c r="AI892" s="10">
        <v>0</v>
      </c>
      <c r="AJ892" s="10">
        <v>0</v>
      </c>
      <c r="AK892" s="10">
        <v>0</v>
      </c>
      <c r="AL892" s="10">
        <v>0</v>
      </c>
      <c r="AM892" s="10">
        <v>0</v>
      </c>
      <c r="AN892" s="10">
        <v>-1.7000000000000001E-2</v>
      </c>
      <c r="AO892" s="10">
        <v>-61.06</v>
      </c>
      <c r="AP892" s="10">
        <v>0</v>
      </c>
      <c r="AQ892" s="10">
        <v>0</v>
      </c>
      <c r="AR892" s="10">
        <v>0</v>
      </c>
      <c r="AS892" s="10">
        <v>3592.0338117291799</v>
      </c>
      <c r="AT892" s="10">
        <v>0</v>
      </c>
      <c r="AU892" s="10">
        <v>0</v>
      </c>
    </row>
    <row r="893" spans="1:47">
      <c r="A893" s="9">
        <v>891</v>
      </c>
      <c r="B893" s="9" t="s">
        <v>275</v>
      </c>
      <c r="C893" s="9" t="s">
        <v>276</v>
      </c>
      <c r="D893" s="9" t="s">
        <v>277</v>
      </c>
      <c r="E893" s="9" t="s">
        <v>43</v>
      </c>
      <c r="F893" s="9" t="s">
        <v>612</v>
      </c>
      <c r="G893" s="9" t="s">
        <v>613</v>
      </c>
      <c r="H893" s="9" t="s">
        <v>413</v>
      </c>
      <c r="I893" s="10">
        <v>0</v>
      </c>
      <c r="J893" s="10">
        <v>3459.0377756681601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0</v>
      </c>
      <c r="X893" s="10">
        <v>0</v>
      </c>
      <c r="Y893" s="10">
        <v>0</v>
      </c>
      <c r="Z893" s="10">
        <v>0</v>
      </c>
      <c r="AA893" s="10">
        <v>0</v>
      </c>
      <c r="AB893" s="10">
        <v>63</v>
      </c>
      <c r="AC893" s="10">
        <v>223679.31</v>
      </c>
      <c r="AD893" s="10">
        <v>-63</v>
      </c>
      <c r="AE893" s="10">
        <v>-217919.37</v>
      </c>
      <c r="AF893" s="10">
        <v>0</v>
      </c>
      <c r="AG893" s="10">
        <v>0</v>
      </c>
      <c r="AH893" s="10">
        <v>0</v>
      </c>
      <c r="AI893" s="10">
        <v>0</v>
      </c>
      <c r="AJ893" s="10">
        <v>0</v>
      </c>
      <c r="AK893" s="10">
        <v>0</v>
      </c>
      <c r="AL893" s="10">
        <v>0</v>
      </c>
      <c r="AM893" s="10">
        <v>0</v>
      </c>
      <c r="AN893" s="10">
        <v>0</v>
      </c>
      <c r="AO893" s="10">
        <v>0</v>
      </c>
      <c r="AP893" s="10">
        <v>0</v>
      </c>
      <c r="AQ893" s="10">
        <v>0</v>
      </c>
      <c r="AR893" s="10">
        <v>0</v>
      </c>
      <c r="AS893" s="10">
        <v>3459.0377756681601</v>
      </c>
      <c r="AT893" s="10">
        <v>0</v>
      </c>
      <c r="AU893" s="10">
        <v>-5759.94</v>
      </c>
    </row>
    <row r="894" spans="1:47">
      <c r="A894" s="9">
        <v>892</v>
      </c>
      <c r="B894" s="9" t="s">
        <v>275</v>
      </c>
      <c r="C894" s="9" t="s">
        <v>276</v>
      </c>
      <c r="D894" s="9" t="s">
        <v>277</v>
      </c>
      <c r="E894" s="9" t="s">
        <v>43</v>
      </c>
      <c r="F894" s="9" t="s">
        <v>612</v>
      </c>
      <c r="G894" s="9" t="s">
        <v>613</v>
      </c>
      <c r="H894" s="9" t="s">
        <v>451</v>
      </c>
      <c r="I894" s="10">
        <v>10</v>
      </c>
      <c r="J894" s="10">
        <v>3461.5559891111602</v>
      </c>
      <c r="K894" s="10">
        <v>34615.559891111603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1.6</v>
      </c>
      <c r="AC894" s="10">
        <v>5684.77</v>
      </c>
      <c r="AD894" s="10">
        <v>-11.6</v>
      </c>
      <c r="AE894" s="10">
        <v>-40154.050000000003</v>
      </c>
      <c r="AF894" s="10">
        <v>0</v>
      </c>
      <c r="AG894" s="10">
        <v>0</v>
      </c>
      <c r="AH894" s="10">
        <v>0</v>
      </c>
      <c r="AI894" s="10">
        <v>0</v>
      </c>
      <c r="AJ894" s="10">
        <v>0</v>
      </c>
      <c r="AK894" s="10">
        <v>0</v>
      </c>
      <c r="AL894" s="10">
        <v>0</v>
      </c>
      <c r="AM894" s="10">
        <v>0</v>
      </c>
      <c r="AN894" s="10">
        <v>0</v>
      </c>
      <c r="AO894" s="10">
        <v>0</v>
      </c>
      <c r="AP894" s="10">
        <v>0</v>
      </c>
      <c r="AQ894" s="10">
        <v>0</v>
      </c>
      <c r="AR894" s="10">
        <v>0</v>
      </c>
      <c r="AS894" s="10">
        <v>3461.5559891111602</v>
      </c>
      <c r="AT894" s="10">
        <v>0</v>
      </c>
      <c r="AU894" s="10">
        <v>-146.279891111685</v>
      </c>
    </row>
    <row r="895" spans="1:47">
      <c r="A895" s="9">
        <v>893</v>
      </c>
      <c r="B895" s="9" t="s">
        <v>275</v>
      </c>
      <c r="C895" s="9" t="s">
        <v>276</v>
      </c>
      <c r="D895" s="9" t="s">
        <v>277</v>
      </c>
      <c r="E895" s="9" t="s">
        <v>43</v>
      </c>
      <c r="F895" s="9" t="s">
        <v>612</v>
      </c>
      <c r="G895" s="9" t="s">
        <v>613</v>
      </c>
      <c r="H895" s="9" t="s">
        <v>470</v>
      </c>
      <c r="I895" s="10">
        <v>0</v>
      </c>
      <c r="J895" s="10">
        <v>3461.55311708716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0</v>
      </c>
      <c r="X895" s="10">
        <v>0</v>
      </c>
      <c r="Y895" s="10">
        <v>0</v>
      </c>
      <c r="Z895" s="10">
        <v>0</v>
      </c>
      <c r="AA895" s="10">
        <v>0</v>
      </c>
      <c r="AB895" s="10">
        <v>43.76</v>
      </c>
      <c r="AC895" s="10">
        <v>155478.44</v>
      </c>
      <c r="AD895" s="10">
        <v>-43.71</v>
      </c>
      <c r="AE895" s="10">
        <v>-151304.48000000001</v>
      </c>
      <c r="AF895" s="10">
        <v>0</v>
      </c>
      <c r="AG895" s="10">
        <v>0</v>
      </c>
      <c r="AH895" s="10">
        <v>0</v>
      </c>
      <c r="AI895" s="10">
        <v>0</v>
      </c>
      <c r="AJ895" s="10">
        <v>0</v>
      </c>
      <c r="AK895" s="10">
        <v>0</v>
      </c>
      <c r="AL895" s="10">
        <v>0</v>
      </c>
      <c r="AM895" s="10">
        <v>0</v>
      </c>
      <c r="AN895" s="10">
        <v>-0.05</v>
      </c>
      <c r="AO895" s="10">
        <v>-173.07</v>
      </c>
      <c r="AP895" s="10">
        <v>0</v>
      </c>
      <c r="AQ895" s="10">
        <v>0</v>
      </c>
      <c r="AR895" s="10">
        <v>0</v>
      </c>
      <c r="AS895" s="10">
        <v>3461.55311708716</v>
      </c>
      <c r="AT895" s="10">
        <v>0</v>
      </c>
      <c r="AU895" s="10">
        <v>-4000.89</v>
      </c>
    </row>
    <row r="896" spans="1:47">
      <c r="A896" s="9">
        <v>894</v>
      </c>
      <c r="B896" s="9" t="s">
        <v>275</v>
      </c>
      <c r="C896" s="9" t="s">
        <v>276</v>
      </c>
      <c r="D896" s="9" t="s">
        <v>277</v>
      </c>
      <c r="E896" s="9" t="s">
        <v>43</v>
      </c>
      <c r="F896" s="9" t="s">
        <v>612</v>
      </c>
      <c r="G896" s="9" t="s">
        <v>613</v>
      </c>
      <c r="H896" s="9" t="s">
        <v>458</v>
      </c>
      <c r="I896" s="10">
        <v>0</v>
      </c>
      <c r="J896" s="10">
        <v>3461.4983190161602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0</v>
      </c>
      <c r="X896" s="10">
        <v>0</v>
      </c>
      <c r="Y896" s="10">
        <v>0</v>
      </c>
      <c r="Z896" s="10">
        <v>0</v>
      </c>
      <c r="AA896" s="10">
        <v>0</v>
      </c>
      <c r="AB896" s="10">
        <v>79</v>
      </c>
      <c r="AC896" s="10">
        <v>253252.55</v>
      </c>
      <c r="AD896" s="10">
        <v>-78.959999999999994</v>
      </c>
      <c r="AE896" s="10">
        <v>-246597.13</v>
      </c>
      <c r="AF896" s="10">
        <v>0</v>
      </c>
      <c r="AG896" s="10">
        <v>0</v>
      </c>
      <c r="AH896" s="10">
        <v>0</v>
      </c>
      <c r="AI896" s="10">
        <v>0</v>
      </c>
      <c r="AJ896" s="10">
        <v>0</v>
      </c>
      <c r="AK896" s="10">
        <v>0</v>
      </c>
      <c r="AL896" s="10">
        <v>0</v>
      </c>
      <c r="AM896" s="10">
        <v>0</v>
      </c>
      <c r="AN896" s="10">
        <v>-0.04</v>
      </c>
      <c r="AO896" s="10">
        <v>-138.46</v>
      </c>
      <c r="AP896" s="10">
        <v>0</v>
      </c>
      <c r="AQ896" s="10">
        <v>0</v>
      </c>
      <c r="AR896" s="10">
        <v>0</v>
      </c>
      <c r="AS896" s="10">
        <v>3461.4983190161602</v>
      </c>
      <c r="AT896" s="10">
        <v>0</v>
      </c>
      <c r="AU896" s="10">
        <v>-6516.96</v>
      </c>
    </row>
    <row r="897" spans="1:47">
      <c r="A897" s="9">
        <v>895</v>
      </c>
      <c r="B897" s="9" t="s">
        <v>275</v>
      </c>
      <c r="C897" s="9" t="s">
        <v>276</v>
      </c>
      <c r="D897" s="9" t="s">
        <v>277</v>
      </c>
      <c r="E897" s="9" t="s">
        <v>43</v>
      </c>
      <c r="F897" s="9" t="s">
        <v>612</v>
      </c>
      <c r="G897" s="9" t="s">
        <v>613</v>
      </c>
      <c r="H897" s="9" t="s">
        <v>471</v>
      </c>
      <c r="I897" s="10">
        <v>20</v>
      </c>
      <c r="J897" s="10">
        <v>3460.1154682781598</v>
      </c>
      <c r="K897" s="10">
        <v>69202.309365563298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18</v>
      </c>
      <c r="AC897" s="10">
        <v>63927.78</v>
      </c>
      <c r="AD897" s="10">
        <v>-37.962000000000003</v>
      </c>
      <c r="AE897" s="10">
        <v>-131352.9</v>
      </c>
      <c r="AF897" s="10">
        <v>0</v>
      </c>
      <c r="AG897" s="10">
        <v>0</v>
      </c>
      <c r="AH897" s="10">
        <v>0</v>
      </c>
      <c r="AI897" s="10">
        <v>0</v>
      </c>
      <c r="AJ897" s="10">
        <v>0</v>
      </c>
      <c r="AK897" s="10">
        <v>0</v>
      </c>
      <c r="AL897" s="10">
        <v>0</v>
      </c>
      <c r="AM897" s="10">
        <v>0</v>
      </c>
      <c r="AN897" s="10">
        <v>-3.7999999999999999E-2</v>
      </c>
      <c r="AO897" s="10">
        <v>-131.47999999999999</v>
      </c>
      <c r="AP897" s="10">
        <v>0</v>
      </c>
      <c r="AQ897" s="10">
        <v>0</v>
      </c>
      <c r="AR897" s="10">
        <v>0</v>
      </c>
      <c r="AS897" s="10">
        <v>3460.1154682781598</v>
      </c>
      <c r="AT897" s="10">
        <v>0</v>
      </c>
      <c r="AU897" s="10">
        <v>-1645.7093655633701</v>
      </c>
    </row>
    <row r="898" spans="1:47">
      <c r="A898" s="9">
        <v>896</v>
      </c>
      <c r="B898" s="9" t="s">
        <v>275</v>
      </c>
      <c r="C898" s="9" t="s">
        <v>276</v>
      </c>
      <c r="D898" s="9" t="s">
        <v>277</v>
      </c>
      <c r="E898" s="9" t="s">
        <v>43</v>
      </c>
      <c r="F898" s="9" t="s">
        <v>612</v>
      </c>
      <c r="G898" s="9" t="s">
        <v>613</v>
      </c>
      <c r="H898" s="9" t="s">
        <v>459</v>
      </c>
      <c r="I898" s="10">
        <v>0</v>
      </c>
      <c r="J898" s="10">
        <v>4006.9239544069501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0</v>
      </c>
      <c r="AB898" s="10">
        <v>133</v>
      </c>
      <c r="AC898" s="10">
        <v>276362</v>
      </c>
      <c r="AD898" s="10">
        <v>-132.88</v>
      </c>
      <c r="AE898" s="10">
        <v>-251434.48</v>
      </c>
      <c r="AF898" s="10">
        <v>0</v>
      </c>
      <c r="AG898" s="10">
        <v>0</v>
      </c>
      <c r="AH898" s="10">
        <v>0</v>
      </c>
      <c r="AI898" s="10">
        <v>0</v>
      </c>
      <c r="AJ898" s="10">
        <v>0</v>
      </c>
      <c r="AK898" s="10">
        <v>0</v>
      </c>
      <c r="AL898" s="10">
        <v>0</v>
      </c>
      <c r="AM898" s="10">
        <v>0</v>
      </c>
      <c r="AN898" s="10">
        <v>-0.12</v>
      </c>
      <c r="AO898" s="10">
        <v>-360.62</v>
      </c>
      <c r="AP898" s="10">
        <v>0</v>
      </c>
      <c r="AQ898" s="10">
        <v>0</v>
      </c>
      <c r="AR898" s="10">
        <v>0</v>
      </c>
      <c r="AS898" s="10">
        <v>4006.9239544069501</v>
      </c>
      <c r="AT898" s="10">
        <v>0</v>
      </c>
      <c r="AU898" s="10">
        <v>-24566.9</v>
      </c>
    </row>
    <row r="899" spans="1:47">
      <c r="A899" s="9">
        <v>897</v>
      </c>
      <c r="B899" s="9" t="s">
        <v>275</v>
      </c>
      <c r="C899" s="9" t="s">
        <v>276</v>
      </c>
      <c r="D899" s="9" t="s">
        <v>277</v>
      </c>
      <c r="E899" s="9" t="s">
        <v>43</v>
      </c>
      <c r="F899" s="9" t="s">
        <v>612</v>
      </c>
      <c r="G899" s="9" t="s">
        <v>613</v>
      </c>
      <c r="H899" s="9" t="s">
        <v>452</v>
      </c>
      <c r="I899" s="10">
        <v>0</v>
      </c>
      <c r="J899" s="10">
        <v>4006.89728581295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0</v>
      </c>
      <c r="AB899" s="10">
        <v>122.76</v>
      </c>
      <c r="AC899" s="10">
        <v>63712.77</v>
      </c>
      <c r="AD899" s="10">
        <v>-122.76</v>
      </c>
      <c r="AE899" s="10">
        <v>-62667.87</v>
      </c>
      <c r="AF899" s="10">
        <v>0</v>
      </c>
      <c r="AG899" s="10">
        <v>0</v>
      </c>
      <c r="AH899" s="10">
        <v>0</v>
      </c>
      <c r="AI899" s="10">
        <v>0</v>
      </c>
      <c r="AJ899" s="10">
        <v>0</v>
      </c>
      <c r="AK899" s="10">
        <v>0</v>
      </c>
      <c r="AL899" s="10">
        <v>0</v>
      </c>
      <c r="AM899" s="10">
        <v>0</v>
      </c>
      <c r="AN899" s="10">
        <v>0</v>
      </c>
      <c r="AO899" s="10">
        <v>0</v>
      </c>
      <c r="AP899" s="10">
        <v>0</v>
      </c>
      <c r="AQ899" s="10">
        <v>0</v>
      </c>
      <c r="AR899" s="10">
        <v>0</v>
      </c>
      <c r="AS899" s="10">
        <v>4006.89728581295</v>
      </c>
      <c r="AT899" s="10">
        <v>0</v>
      </c>
      <c r="AU899" s="10">
        <v>-1044.9000000000001</v>
      </c>
    </row>
    <row r="900" spans="1:47">
      <c r="A900" s="9">
        <v>898</v>
      </c>
      <c r="B900" s="9" t="s">
        <v>275</v>
      </c>
      <c r="C900" s="9" t="s">
        <v>276</v>
      </c>
      <c r="D900" s="9" t="s">
        <v>277</v>
      </c>
      <c r="E900" s="9" t="s">
        <v>43</v>
      </c>
      <c r="F900" s="9" t="s">
        <v>612</v>
      </c>
      <c r="G900" s="9" t="s">
        <v>613</v>
      </c>
      <c r="H900" s="9" t="s">
        <v>440</v>
      </c>
      <c r="I900" s="10">
        <v>6.76</v>
      </c>
      <c r="J900" s="10">
        <v>4006.8714787509498</v>
      </c>
      <c r="K900" s="10">
        <v>27086.4511963564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42</v>
      </c>
      <c r="AC900" s="10">
        <v>171094.56</v>
      </c>
      <c r="AD900" s="10">
        <v>-48.76</v>
      </c>
      <c r="AE900" s="10">
        <v>-195375.05</v>
      </c>
      <c r="AF900" s="10">
        <v>0</v>
      </c>
      <c r="AG900" s="10">
        <v>0</v>
      </c>
      <c r="AH900" s="10">
        <v>0</v>
      </c>
      <c r="AI900" s="10">
        <v>0</v>
      </c>
      <c r="AJ900" s="10">
        <v>0</v>
      </c>
      <c r="AK900" s="10">
        <v>0</v>
      </c>
      <c r="AL900" s="10">
        <v>0</v>
      </c>
      <c r="AM900" s="10">
        <v>0</v>
      </c>
      <c r="AN900" s="10">
        <v>0</v>
      </c>
      <c r="AO900" s="10">
        <v>0</v>
      </c>
      <c r="AP900" s="10">
        <v>0</v>
      </c>
      <c r="AQ900" s="10">
        <v>0</v>
      </c>
      <c r="AR900" s="10">
        <v>0</v>
      </c>
      <c r="AS900" s="10">
        <v>4006.8714787509498</v>
      </c>
      <c r="AT900" s="10">
        <v>0</v>
      </c>
      <c r="AU900" s="10">
        <v>-2805.9611963564298</v>
      </c>
    </row>
    <row r="901" spans="1:47">
      <c r="A901" s="9">
        <v>899</v>
      </c>
      <c r="B901" s="9" t="s">
        <v>275</v>
      </c>
      <c r="C901" s="9" t="s">
        <v>276</v>
      </c>
      <c r="D901" s="9" t="s">
        <v>277</v>
      </c>
      <c r="E901" s="9" t="s">
        <v>43</v>
      </c>
      <c r="F901" s="9" t="s">
        <v>612</v>
      </c>
      <c r="G901" s="9" t="s">
        <v>613</v>
      </c>
      <c r="H901" s="9" t="s">
        <v>281</v>
      </c>
      <c r="I901" s="10">
        <v>38.24</v>
      </c>
      <c r="J901" s="10">
        <v>4006.9068292769498</v>
      </c>
      <c r="K901" s="10">
        <v>153224.11715154999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0</v>
      </c>
      <c r="AB901" s="10">
        <v>4.76</v>
      </c>
      <c r="AC901" s="10">
        <v>19390.88</v>
      </c>
      <c r="AD901" s="10">
        <v>-43</v>
      </c>
      <c r="AE901" s="10">
        <v>-172297.01</v>
      </c>
      <c r="AF901" s="10">
        <v>0</v>
      </c>
      <c r="AG901" s="10">
        <v>0</v>
      </c>
      <c r="AH901" s="10">
        <v>0</v>
      </c>
      <c r="AI901" s="10">
        <v>0</v>
      </c>
      <c r="AJ901" s="10">
        <v>0</v>
      </c>
      <c r="AK901" s="10">
        <v>0</v>
      </c>
      <c r="AL901" s="10">
        <v>0</v>
      </c>
      <c r="AM901" s="10">
        <v>0</v>
      </c>
      <c r="AN901" s="10">
        <v>0</v>
      </c>
      <c r="AO901" s="10">
        <v>0</v>
      </c>
      <c r="AP901" s="10">
        <v>0</v>
      </c>
      <c r="AQ901" s="10">
        <v>0</v>
      </c>
      <c r="AR901" s="10">
        <v>0</v>
      </c>
      <c r="AS901" s="10">
        <v>4006.9068292769498</v>
      </c>
      <c r="AT901" s="10">
        <v>0</v>
      </c>
      <c r="AU901" s="10">
        <v>-317.98715155061302</v>
      </c>
    </row>
    <row r="902" spans="1:47">
      <c r="A902" s="9">
        <v>900</v>
      </c>
      <c r="B902" s="9" t="s">
        <v>275</v>
      </c>
      <c r="C902" s="9" t="s">
        <v>276</v>
      </c>
      <c r="D902" s="9" t="s">
        <v>277</v>
      </c>
      <c r="E902" s="9" t="s">
        <v>43</v>
      </c>
      <c r="F902" s="9" t="s">
        <v>612</v>
      </c>
      <c r="G902" s="9" t="s">
        <v>613</v>
      </c>
      <c r="H902" s="9" t="s">
        <v>282</v>
      </c>
      <c r="I902" s="10">
        <v>40</v>
      </c>
      <c r="J902" s="10">
        <v>3719.8252745376399</v>
      </c>
      <c r="K902" s="10">
        <v>148793.01098150501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0</v>
      </c>
      <c r="X902" s="10">
        <v>0</v>
      </c>
      <c r="Y902" s="10">
        <v>0</v>
      </c>
      <c r="Z902" s="10">
        <v>0</v>
      </c>
      <c r="AA902" s="10">
        <v>0</v>
      </c>
      <c r="AB902" s="10">
        <v>91</v>
      </c>
      <c r="AC902" s="10">
        <v>338504.09</v>
      </c>
      <c r="AD902" s="10">
        <v>-130.96600000000001</v>
      </c>
      <c r="AE902" s="10">
        <v>-487170.61</v>
      </c>
      <c r="AF902" s="10">
        <v>0</v>
      </c>
      <c r="AG902" s="10">
        <v>0</v>
      </c>
      <c r="AH902" s="10">
        <v>0</v>
      </c>
      <c r="AI902" s="10">
        <v>0</v>
      </c>
      <c r="AJ902" s="10">
        <v>0</v>
      </c>
      <c r="AK902" s="10">
        <v>0</v>
      </c>
      <c r="AL902" s="10">
        <v>0</v>
      </c>
      <c r="AM902" s="10">
        <v>0</v>
      </c>
      <c r="AN902" s="10">
        <v>-3.4000000000000002E-2</v>
      </c>
      <c r="AO902" s="10">
        <v>-126.47</v>
      </c>
      <c r="AP902" s="10">
        <v>0</v>
      </c>
      <c r="AQ902" s="10">
        <v>0</v>
      </c>
      <c r="AR902" s="10">
        <v>0</v>
      </c>
      <c r="AS902" s="10">
        <v>3719.8252745376399</v>
      </c>
      <c r="AT902" s="10">
        <v>0</v>
      </c>
      <c r="AU902" s="10">
        <v>-2.0981505824700299E-2</v>
      </c>
    </row>
    <row r="903" spans="1:47">
      <c r="A903" s="9">
        <v>901</v>
      </c>
      <c r="B903" s="9" t="s">
        <v>275</v>
      </c>
      <c r="C903" s="9" t="s">
        <v>276</v>
      </c>
      <c r="D903" s="9" t="s">
        <v>277</v>
      </c>
      <c r="E903" s="9" t="s">
        <v>43</v>
      </c>
      <c r="F903" s="9" t="s">
        <v>612</v>
      </c>
      <c r="G903" s="9" t="s">
        <v>613</v>
      </c>
      <c r="H903" s="9" t="s">
        <v>283</v>
      </c>
      <c r="I903" s="10">
        <v>0</v>
      </c>
      <c r="J903" s="10">
        <v>3719.8300736686401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137</v>
      </c>
      <c r="AC903" s="10">
        <v>509616.71</v>
      </c>
      <c r="AD903" s="10">
        <v>-137</v>
      </c>
      <c r="AE903" s="10">
        <v>-509616.71</v>
      </c>
      <c r="AF903" s="10">
        <v>0</v>
      </c>
      <c r="AG903" s="10">
        <v>0</v>
      </c>
      <c r="AH903" s="10">
        <v>0</v>
      </c>
      <c r="AI903" s="10">
        <v>0</v>
      </c>
      <c r="AJ903" s="10">
        <v>0</v>
      </c>
      <c r="AK903" s="10">
        <v>0</v>
      </c>
      <c r="AL903" s="10">
        <v>0</v>
      </c>
      <c r="AM903" s="10">
        <v>0</v>
      </c>
      <c r="AN903" s="10">
        <v>0</v>
      </c>
      <c r="AO903" s="10">
        <v>0</v>
      </c>
      <c r="AP903" s="10">
        <v>0</v>
      </c>
      <c r="AQ903" s="10">
        <v>0</v>
      </c>
      <c r="AR903" s="10">
        <v>0</v>
      </c>
      <c r="AS903" s="10">
        <v>3719.8300736686401</v>
      </c>
      <c r="AT903" s="10">
        <v>0</v>
      </c>
      <c r="AU903" s="10">
        <v>0</v>
      </c>
    </row>
    <row r="904" spans="1:47">
      <c r="A904" s="9">
        <v>902</v>
      </c>
      <c r="B904" s="9" t="s">
        <v>275</v>
      </c>
      <c r="C904" s="9" t="s">
        <v>276</v>
      </c>
      <c r="D904" s="9" t="s">
        <v>277</v>
      </c>
      <c r="E904" s="9" t="s">
        <v>43</v>
      </c>
      <c r="F904" s="9" t="s">
        <v>612</v>
      </c>
      <c r="G904" s="9" t="s">
        <v>613</v>
      </c>
      <c r="H904" s="9" t="s">
        <v>284</v>
      </c>
      <c r="I904" s="10">
        <v>0</v>
      </c>
      <c r="J904" s="10">
        <v>3870.9833400675402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122</v>
      </c>
      <c r="AC904" s="10">
        <v>472259.97</v>
      </c>
      <c r="AD904" s="10">
        <v>-122</v>
      </c>
      <c r="AE904" s="10">
        <v>-472259.97</v>
      </c>
      <c r="AF904" s="10">
        <v>0</v>
      </c>
      <c r="AG904" s="10">
        <v>0</v>
      </c>
      <c r="AH904" s="10">
        <v>0</v>
      </c>
      <c r="AI904" s="10">
        <v>0</v>
      </c>
      <c r="AJ904" s="10">
        <v>0</v>
      </c>
      <c r="AK904" s="10">
        <v>0</v>
      </c>
      <c r="AL904" s="10">
        <v>0</v>
      </c>
      <c r="AM904" s="10">
        <v>0</v>
      </c>
      <c r="AN904" s="10">
        <v>0</v>
      </c>
      <c r="AO904" s="10">
        <v>0</v>
      </c>
      <c r="AP904" s="10">
        <v>0</v>
      </c>
      <c r="AQ904" s="10">
        <v>0</v>
      </c>
      <c r="AR904" s="10">
        <v>0</v>
      </c>
      <c r="AS904" s="10">
        <v>3870.9833400675402</v>
      </c>
      <c r="AT904" s="10">
        <v>0</v>
      </c>
      <c r="AU904" s="10">
        <v>0</v>
      </c>
    </row>
    <row r="905" spans="1:47">
      <c r="A905" s="9">
        <v>903</v>
      </c>
      <c r="B905" s="9" t="s">
        <v>275</v>
      </c>
      <c r="C905" s="9" t="s">
        <v>276</v>
      </c>
      <c r="D905" s="9" t="s">
        <v>277</v>
      </c>
      <c r="E905" s="9" t="s">
        <v>43</v>
      </c>
      <c r="F905" s="9" t="s">
        <v>612</v>
      </c>
      <c r="G905" s="9" t="s">
        <v>613</v>
      </c>
      <c r="H905" s="9" t="s">
        <v>285</v>
      </c>
      <c r="I905" s="10">
        <v>0</v>
      </c>
      <c r="J905" s="10">
        <v>3548.07069585003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113</v>
      </c>
      <c r="AC905" s="10">
        <v>404657.78</v>
      </c>
      <c r="AD905" s="10">
        <v>-112.91200000000001</v>
      </c>
      <c r="AE905" s="10">
        <v>-383730.97</v>
      </c>
      <c r="AF905" s="10">
        <v>0</v>
      </c>
      <c r="AG905" s="10">
        <v>0</v>
      </c>
      <c r="AH905" s="10">
        <v>0</v>
      </c>
      <c r="AI905" s="10">
        <v>0</v>
      </c>
      <c r="AJ905" s="10">
        <v>0</v>
      </c>
      <c r="AK905" s="10">
        <v>0</v>
      </c>
      <c r="AL905" s="10">
        <v>0</v>
      </c>
      <c r="AM905" s="10">
        <v>0</v>
      </c>
      <c r="AN905" s="10">
        <v>-8.7999999999999995E-2</v>
      </c>
      <c r="AO905" s="10">
        <v>-312.23</v>
      </c>
      <c r="AP905" s="10">
        <v>0</v>
      </c>
      <c r="AQ905" s="10">
        <v>0</v>
      </c>
      <c r="AR905" s="10">
        <v>0</v>
      </c>
      <c r="AS905" s="10">
        <v>3548.07069585003</v>
      </c>
      <c r="AT905" s="10">
        <v>0</v>
      </c>
      <c r="AU905" s="10">
        <v>-20614.580000000002</v>
      </c>
    </row>
    <row r="906" spans="1:47">
      <c r="A906" s="9">
        <v>904</v>
      </c>
      <c r="B906" s="9" t="s">
        <v>275</v>
      </c>
      <c r="C906" s="9" t="s">
        <v>276</v>
      </c>
      <c r="D906" s="9" t="s">
        <v>277</v>
      </c>
      <c r="E906" s="9" t="s">
        <v>43</v>
      </c>
      <c r="F906" s="9" t="s">
        <v>612</v>
      </c>
      <c r="G906" s="9" t="s">
        <v>613</v>
      </c>
      <c r="H906" s="9" t="s">
        <v>286</v>
      </c>
      <c r="I906" s="10">
        <v>0</v>
      </c>
      <c r="J906" s="10">
        <v>3933.7445404406399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0</v>
      </c>
      <c r="AB906" s="10">
        <v>13.68</v>
      </c>
      <c r="AC906" s="10">
        <v>0</v>
      </c>
      <c r="AD906" s="10">
        <v>-13.670999999999999</v>
      </c>
      <c r="AE906" s="10">
        <v>0</v>
      </c>
      <c r="AF906" s="10">
        <v>0</v>
      </c>
      <c r="AG906" s="10">
        <v>0</v>
      </c>
      <c r="AH906" s="10">
        <v>0</v>
      </c>
      <c r="AI906" s="10">
        <v>0</v>
      </c>
      <c r="AJ906" s="10">
        <v>0</v>
      </c>
      <c r="AK906" s="10">
        <v>0</v>
      </c>
      <c r="AL906" s="10">
        <v>0</v>
      </c>
      <c r="AM906" s="10">
        <v>0</v>
      </c>
      <c r="AN906" s="10">
        <v>-8.9999999999999993E-3</v>
      </c>
      <c r="AO906" s="10">
        <v>0</v>
      </c>
      <c r="AP906" s="10">
        <v>0</v>
      </c>
      <c r="AQ906" s="10">
        <v>0</v>
      </c>
      <c r="AR906" s="10">
        <v>0</v>
      </c>
      <c r="AS906" s="10">
        <v>3933.7445404406399</v>
      </c>
      <c r="AT906" s="10">
        <v>0</v>
      </c>
      <c r="AU906" s="10">
        <v>0</v>
      </c>
    </row>
    <row r="907" spans="1:47">
      <c r="A907" s="9">
        <v>905</v>
      </c>
      <c r="B907" s="9" t="s">
        <v>275</v>
      </c>
      <c r="C907" s="9" t="s">
        <v>276</v>
      </c>
      <c r="D907" s="9" t="s">
        <v>277</v>
      </c>
      <c r="E907" s="9" t="s">
        <v>43</v>
      </c>
      <c r="F907" s="9" t="s">
        <v>612</v>
      </c>
      <c r="G907" s="9" t="s">
        <v>613</v>
      </c>
      <c r="H907" s="9" t="s">
        <v>287</v>
      </c>
      <c r="I907" s="10">
        <v>50</v>
      </c>
      <c r="J907" s="10">
        <v>3933.7232130976399</v>
      </c>
      <c r="K907" s="10">
        <v>196686.160654882</v>
      </c>
      <c r="L907" s="10">
        <v>0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27.4</v>
      </c>
      <c r="AC907" s="10">
        <v>107784.01</v>
      </c>
      <c r="AD907" s="10">
        <v>-77.259</v>
      </c>
      <c r="AE907" s="10">
        <v>-303915.51</v>
      </c>
      <c r="AF907" s="10">
        <v>0</v>
      </c>
      <c r="AG907" s="10">
        <v>0</v>
      </c>
      <c r="AH907" s="10">
        <v>0</v>
      </c>
      <c r="AI907" s="10">
        <v>0</v>
      </c>
      <c r="AJ907" s="10">
        <v>0</v>
      </c>
      <c r="AK907" s="10">
        <v>0</v>
      </c>
      <c r="AL907" s="10">
        <v>0</v>
      </c>
      <c r="AM907" s="10">
        <v>0</v>
      </c>
      <c r="AN907" s="10">
        <v>-0.14099999999999999</v>
      </c>
      <c r="AO907" s="10">
        <v>-554.66</v>
      </c>
      <c r="AP907" s="10">
        <v>0</v>
      </c>
      <c r="AQ907" s="10">
        <v>0</v>
      </c>
      <c r="AR907" s="10">
        <v>0</v>
      </c>
      <c r="AS907" s="10">
        <v>3933.7232130976399</v>
      </c>
      <c r="AT907" s="10">
        <v>0</v>
      </c>
      <c r="AU907" s="10">
        <v>-6.5488224795492902E-4</v>
      </c>
    </row>
    <row r="908" spans="1:47">
      <c r="A908" s="9">
        <v>906</v>
      </c>
      <c r="B908" s="9" t="s">
        <v>275</v>
      </c>
      <c r="C908" s="9" t="s">
        <v>276</v>
      </c>
      <c r="D908" s="9" t="s">
        <v>277</v>
      </c>
      <c r="E908" s="9" t="s">
        <v>43</v>
      </c>
      <c r="F908" s="9" t="s">
        <v>612</v>
      </c>
      <c r="G908" s="9" t="s">
        <v>613</v>
      </c>
      <c r="H908" s="9" t="s">
        <v>288</v>
      </c>
      <c r="I908" s="10">
        <v>0</v>
      </c>
      <c r="J908" s="10">
        <v>3806.1780038410102</v>
      </c>
      <c r="K908" s="10">
        <v>0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0</v>
      </c>
      <c r="AB908" s="10">
        <v>19.28</v>
      </c>
      <c r="AC908" s="10">
        <v>73383.11</v>
      </c>
      <c r="AD908" s="10">
        <v>-19.28</v>
      </c>
      <c r="AE908" s="10">
        <v>-73383.11</v>
      </c>
      <c r="AF908" s="10">
        <v>0</v>
      </c>
      <c r="AG908" s="10">
        <v>0</v>
      </c>
      <c r="AH908" s="10">
        <v>0</v>
      </c>
      <c r="AI908" s="10">
        <v>0</v>
      </c>
      <c r="AJ908" s="10">
        <v>0</v>
      </c>
      <c r="AK908" s="10">
        <v>0</v>
      </c>
      <c r="AL908" s="10">
        <v>0</v>
      </c>
      <c r="AM908" s="10">
        <v>0</v>
      </c>
      <c r="AN908" s="10">
        <v>0</v>
      </c>
      <c r="AO908" s="10">
        <v>0</v>
      </c>
      <c r="AP908" s="10">
        <v>0</v>
      </c>
      <c r="AQ908" s="10">
        <v>0</v>
      </c>
      <c r="AR908" s="10">
        <v>0</v>
      </c>
      <c r="AS908" s="10">
        <v>3806.1780038410102</v>
      </c>
      <c r="AT908" s="10">
        <v>0</v>
      </c>
      <c r="AU908" s="10">
        <v>0</v>
      </c>
    </row>
    <row r="909" spans="1:47">
      <c r="A909" s="9">
        <v>907</v>
      </c>
      <c r="B909" s="9" t="s">
        <v>275</v>
      </c>
      <c r="C909" s="9" t="s">
        <v>276</v>
      </c>
      <c r="D909" s="9" t="s">
        <v>277</v>
      </c>
      <c r="E909" s="9" t="s">
        <v>43</v>
      </c>
      <c r="F909" s="9" t="s">
        <v>612</v>
      </c>
      <c r="G909" s="9" t="s">
        <v>613</v>
      </c>
      <c r="H909" s="9" t="s">
        <v>289</v>
      </c>
      <c r="I909" s="10">
        <v>0</v>
      </c>
      <c r="J909" s="10">
        <v>3806.1538815010099</v>
      </c>
      <c r="K909" s="10">
        <v>0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47</v>
      </c>
      <c r="AC909" s="10">
        <v>178889.23</v>
      </c>
      <c r="AD909" s="10">
        <v>-47</v>
      </c>
      <c r="AE909" s="10">
        <v>-178889.23</v>
      </c>
      <c r="AF909" s="10">
        <v>0</v>
      </c>
      <c r="AG909" s="10">
        <v>0</v>
      </c>
      <c r="AH909" s="10">
        <v>0</v>
      </c>
      <c r="AI909" s="10">
        <v>0</v>
      </c>
      <c r="AJ909" s="10">
        <v>0</v>
      </c>
      <c r="AK909" s="10">
        <v>0</v>
      </c>
      <c r="AL909" s="10">
        <v>0</v>
      </c>
      <c r="AM909" s="10">
        <v>0</v>
      </c>
      <c r="AN909" s="10">
        <v>0</v>
      </c>
      <c r="AO909" s="10">
        <v>0</v>
      </c>
      <c r="AP909" s="10">
        <v>0</v>
      </c>
      <c r="AQ909" s="10">
        <v>0</v>
      </c>
      <c r="AR909" s="10">
        <v>0</v>
      </c>
      <c r="AS909" s="10">
        <v>3806.1538815010099</v>
      </c>
      <c r="AT909" s="10">
        <v>0</v>
      </c>
      <c r="AU909" s="10">
        <v>0</v>
      </c>
    </row>
    <row r="910" spans="1:47">
      <c r="A910" s="9">
        <v>908</v>
      </c>
      <c r="B910" s="9" t="s">
        <v>275</v>
      </c>
      <c r="C910" s="9" t="s">
        <v>276</v>
      </c>
      <c r="D910" s="9" t="s">
        <v>277</v>
      </c>
      <c r="E910" s="9" t="s">
        <v>43</v>
      </c>
      <c r="F910" s="9" t="s">
        <v>612</v>
      </c>
      <c r="G910" s="9" t="s">
        <v>613</v>
      </c>
      <c r="H910" s="9" t="s">
        <v>200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0</v>
      </c>
      <c r="AB910" s="10">
        <v>12</v>
      </c>
      <c r="AC910" s="10">
        <v>34253.4</v>
      </c>
      <c r="AD910" s="10">
        <v>-12</v>
      </c>
      <c r="AE910" s="10">
        <v>-28544.5</v>
      </c>
      <c r="AF910" s="10">
        <v>0</v>
      </c>
      <c r="AG910" s="10">
        <v>0</v>
      </c>
      <c r="AH910" s="10">
        <v>0</v>
      </c>
      <c r="AI910" s="10">
        <v>0</v>
      </c>
      <c r="AJ910" s="10">
        <v>0</v>
      </c>
      <c r="AK910" s="10">
        <v>0</v>
      </c>
      <c r="AL910" s="10">
        <v>0</v>
      </c>
      <c r="AM910" s="10">
        <v>0</v>
      </c>
      <c r="AN910" s="10">
        <v>0</v>
      </c>
      <c r="AO910" s="10">
        <v>0</v>
      </c>
      <c r="AP910" s="10">
        <v>0</v>
      </c>
      <c r="AQ910" s="10">
        <v>0</v>
      </c>
      <c r="AR910" s="10">
        <v>0</v>
      </c>
      <c r="AS910" s="10">
        <v>2854.4503830465701</v>
      </c>
      <c r="AT910" s="10">
        <v>0</v>
      </c>
      <c r="AU910" s="10">
        <v>-5708.9</v>
      </c>
    </row>
    <row r="911" spans="1:47">
      <c r="A911" s="9">
        <v>909</v>
      </c>
      <c r="B911" s="9" t="s">
        <v>275</v>
      </c>
      <c r="C911" s="9" t="s">
        <v>276</v>
      </c>
      <c r="D911" s="9" t="s">
        <v>277</v>
      </c>
      <c r="E911" s="9" t="s">
        <v>43</v>
      </c>
      <c r="F911" s="9" t="s">
        <v>612</v>
      </c>
      <c r="G911" s="9" t="s">
        <v>613</v>
      </c>
      <c r="H911" s="9" t="s">
        <v>290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0</v>
      </c>
      <c r="X911" s="10">
        <v>0</v>
      </c>
      <c r="Y911" s="10">
        <v>0</v>
      </c>
      <c r="Z911" s="10">
        <v>0</v>
      </c>
      <c r="AA911" s="10">
        <v>0</v>
      </c>
      <c r="AB911" s="10">
        <v>77</v>
      </c>
      <c r="AC911" s="10">
        <v>219792.67</v>
      </c>
      <c r="AD911" s="10">
        <v>-77</v>
      </c>
      <c r="AE911" s="10">
        <v>-219792.67</v>
      </c>
      <c r="AF911" s="10">
        <v>0</v>
      </c>
      <c r="AG911" s="10">
        <v>0</v>
      </c>
      <c r="AH911" s="10">
        <v>0</v>
      </c>
      <c r="AI911" s="10">
        <v>0</v>
      </c>
      <c r="AJ911" s="10">
        <v>0</v>
      </c>
      <c r="AK911" s="10">
        <v>0</v>
      </c>
      <c r="AL911" s="10">
        <v>0</v>
      </c>
      <c r="AM911" s="10">
        <v>0</v>
      </c>
      <c r="AN911" s="10">
        <v>0</v>
      </c>
      <c r="AO911" s="10">
        <v>0</v>
      </c>
      <c r="AP911" s="10">
        <v>0</v>
      </c>
      <c r="AQ911" s="10">
        <v>0</v>
      </c>
      <c r="AR911" s="10">
        <v>0</v>
      </c>
      <c r="AS911" s="10">
        <v>2854.4503830465701</v>
      </c>
      <c r="AT911" s="10">
        <v>0</v>
      </c>
      <c r="AU911" s="10">
        <v>0</v>
      </c>
    </row>
    <row r="912" spans="1:47">
      <c r="A912" s="9">
        <v>910</v>
      </c>
      <c r="B912" s="9" t="s">
        <v>275</v>
      </c>
      <c r="C912" s="9" t="s">
        <v>276</v>
      </c>
      <c r="D912" s="9" t="s">
        <v>277</v>
      </c>
      <c r="E912" s="9" t="s">
        <v>43</v>
      </c>
      <c r="F912" s="9" t="s">
        <v>612</v>
      </c>
      <c r="G912" s="9" t="s">
        <v>613</v>
      </c>
      <c r="H912" s="9" t="s">
        <v>201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0</v>
      </c>
      <c r="X912" s="10">
        <v>0</v>
      </c>
      <c r="Y912" s="10">
        <v>0</v>
      </c>
      <c r="Z912" s="10">
        <v>0</v>
      </c>
      <c r="AA912" s="10">
        <v>0</v>
      </c>
      <c r="AB912" s="10">
        <v>57</v>
      </c>
      <c r="AC912" s="10">
        <v>153350.38</v>
      </c>
      <c r="AD912" s="10">
        <v>-57</v>
      </c>
      <c r="AE912" s="10">
        <v>-40355.360000000001</v>
      </c>
      <c r="AF912" s="10">
        <v>0</v>
      </c>
      <c r="AG912" s="10">
        <v>0</v>
      </c>
      <c r="AH912" s="10">
        <v>0</v>
      </c>
      <c r="AI912" s="10">
        <v>0</v>
      </c>
      <c r="AJ912" s="10">
        <v>0</v>
      </c>
      <c r="AK912" s="10">
        <v>0</v>
      </c>
      <c r="AL912" s="10">
        <v>0</v>
      </c>
      <c r="AM912" s="10">
        <v>0</v>
      </c>
      <c r="AN912" s="10">
        <v>0</v>
      </c>
      <c r="AO912" s="10">
        <v>0</v>
      </c>
      <c r="AP912" s="10">
        <v>0</v>
      </c>
      <c r="AQ912" s="10">
        <v>0</v>
      </c>
      <c r="AR912" s="10">
        <v>0</v>
      </c>
      <c r="AS912" s="10">
        <v>2690.3574375377998</v>
      </c>
      <c r="AT912" s="10">
        <v>0</v>
      </c>
      <c r="AU912" s="10">
        <v>-112995.02</v>
      </c>
    </row>
    <row r="913" spans="1:47">
      <c r="A913" s="9">
        <v>911</v>
      </c>
      <c r="B913" s="9" t="s">
        <v>275</v>
      </c>
      <c r="C913" s="9" t="s">
        <v>276</v>
      </c>
      <c r="D913" s="9" t="s">
        <v>277</v>
      </c>
      <c r="E913" s="9" t="s">
        <v>43</v>
      </c>
      <c r="F913" s="9" t="s">
        <v>612</v>
      </c>
      <c r="G913" s="9" t="s">
        <v>613</v>
      </c>
      <c r="H913" s="9" t="s">
        <v>291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0</v>
      </c>
      <c r="AB913" s="10">
        <v>22</v>
      </c>
      <c r="AC913" s="10">
        <v>59187.86</v>
      </c>
      <c r="AD913" s="10">
        <v>-22</v>
      </c>
      <c r="AE913" s="10">
        <v>-59187.86</v>
      </c>
      <c r="AF913" s="10">
        <v>0</v>
      </c>
      <c r="AG913" s="10">
        <v>0</v>
      </c>
      <c r="AH913" s="10">
        <v>0</v>
      </c>
      <c r="AI913" s="10">
        <v>0</v>
      </c>
      <c r="AJ913" s="10">
        <v>0</v>
      </c>
      <c r="AK913" s="10">
        <v>0</v>
      </c>
      <c r="AL913" s="10">
        <v>0</v>
      </c>
      <c r="AM913" s="10">
        <v>0</v>
      </c>
      <c r="AN913" s="10">
        <v>0</v>
      </c>
      <c r="AO913" s="10">
        <v>0</v>
      </c>
      <c r="AP913" s="10">
        <v>0</v>
      </c>
      <c r="AQ913" s="10">
        <v>0</v>
      </c>
      <c r="AR913" s="10">
        <v>0</v>
      </c>
      <c r="AS913" s="10">
        <v>2690.3574375377998</v>
      </c>
      <c r="AT913" s="10">
        <v>0</v>
      </c>
      <c r="AU913" s="10">
        <v>0</v>
      </c>
    </row>
    <row r="914" spans="1:47">
      <c r="A914" s="9">
        <v>912</v>
      </c>
      <c r="B914" s="9" t="s">
        <v>275</v>
      </c>
      <c r="C914" s="9" t="s">
        <v>276</v>
      </c>
      <c r="D914" s="9" t="s">
        <v>277</v>
      </c>
      <c r="E914" s="9" t="s">
        <v>43</v>
      </c>
      <c r="F914" s="9" t="s">
        <v>612</v>
      </c>
      <c r="G914" s="9" t="s">
        <v>613</v>
      </c>
      <c r="H914" s="9" t="s">
        <v>292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0</v>
      </c>
      <c r="AB914" s="10">
        <v>18</v>
      </c>
      <c r="AC914" s="10">
        <v>48426.43</v>
      </c>
      <c r="AD914" s="10">
        <v>-18</v>
      </c>
      <c r="AE914" s="10">
        <v>-48426.43</v>
      </c>
      <c r="AF914" s="10">
        <v>0</v>
      </c>
      <c r="AG914" s="10">
        <v>0</v>
      </c>
      <c r="AH914" s="10">
        <v>0</v>
      </c>
      <c r="AI914" s="10">
        <v>0</v>
      </c>
      <c r="AJ914" s="10">
        <v>0</v>
      </c>
      <c r="AK914" s="10">
        <v>0</v>
      </c>
      <c r="AL914" s="10">
        <v>0</v>
      </c>
      <c r="AM914" s="10">
        <v>0</v>
      </c>
      <c r="AN914" s="10">
        <v>0</v>
      </c>
      <c r="AO914" s="10">
        <v>0</v>
      </c>
      <c r="AP914" s="10">
        <v>0</v>
      </c>
      <c r="AQ914" s="10">
        <v>0</v>
      </c>
      <c r="AR914" s="10">
        <v>0</v>
      </c>
      <c r="AS914" s="10">
        <v>2690.3574375377998</v>
      </c>
      <c r="AT914" s="10">
        <v>0</v>
      </c>
      <c r="AU914" s="10">
        <v>0</v>
      </c>
    </row>
    <row r="915" spans="1:47">
      <c r="A915" s="9">
        <v>913</v>
      </c>
      <c r="B915" s="9" t="s">
        <v>275</v>
      </c>
      <c r="C915" s="9" t="s">
        <v>276</v>
      </c>
      <c r="D915" s="9" t="s">
        <v>277</v>
      </c>
      <c r="E915" s="9" t="s">
        <v>43</v>
      </c>
      <c r="F915" s="9" t="s">
        <v>612</v>
      </c>
      <c r="G915" s="9" t="s">
        <v>613</v>
      </c>
      <c r="H915" s="9" t="s">
        <v>202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8</v>
      </c>
      <c r="AC915" s="10">
        <v>21522.85</v>
      </c>
      <c r="AD915" s="10">
        <v>-8</v>
      </c>
      <c r="AE915" s="10">
        <v>-21522.85</v>
      </c>
      <c r="AF915" s="10">
        <v>0</v>
      </c>
      <c r="AG915" s="10">
        <v>0</v>
      </c>
      <c r="AH915" s="10">
        <v>0</v>
      </c>
      <c r="AI915" s="10">
        <v>0</v>
      </c>
      <c r="AJ915" s="10">
        <v>0</v>
      </c>
      <c r="AK915" s="10">
        <v>0</v>
      </c>
      <c r="AL915" s="10">
        <v>0</v>
      </c>
      <c r="AM915" s="10">
        <v>0</v>
      </c>
      <c r="AN915" s="10">
        <v>0</v>
      </c>
      <c r="AO915" s="10">
        <v>0</v>
      </c>
      <c r="AP915" s="10">
        <v>0</v>
      </c>
      <c r="AQ915" s="10">
        <v>0</v>
      </c>
      <c r="AR915" s="10">
        <v>0</v>
      </c>
      <c r="AS915" s="10">
        <v>2690.3574375377998</v>
      </c>
      <c r="AT915" s="10">
        <v>0</v>
      </c>
      <c r="AU915" s="10">
        <v>0</v>
      </c>
    </row>
    <row r="916" spans="1:47">
      <c r="A916" s="9">
        <v>914</v>
      </c>
      <c r="B916" s="9" t="s">
        <v>275</v>
      </c>
      <c r="C916" s="9" t="s">
        <v>276</v>
      </c>
      <c r="D916" s="9" t="s">
        <v>277</v>
      </c>
      <c r="E916" s="9" t="s">
        <v>43</v>
      </c>
      <c r="F916" s="9" t="s">
        <v>612</v>
      </c>
      <c r="G916" s="9" t="s">
        <v>613</v>
      </c>
      <c r="H916" s="9" t="s">
        <v>414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0</v>
      </c>
      <c r="X916" s="10">
        <v>0</v>
      </c>
      <c r="Y916" s="10">
        <v>0</v>
      </c>
      <c r="Z916" s="10">
        <v>0</v>
      </c>
      <c r="AA916" s="10">
        <v>0</v>
      </c>
      <c r="AB916" s="10">
        <v>8.52</v>
      </c>
      <c r="AC916" s="10">
        <v>29990.400000000001</v>
      </c>
      <c r="AD916" s="10">
        <v>-8.52</v>
      </c>
      <c r="AE916" s="10">
        <v>-29990.400000000001</v>
      </c>
      <c r="AF916" s="10">
        <v>0</v>
      </c>
      <c r="AG916" s="10">
        <v>0</v>
      </c>
      <c r="AH916" s="10">
        <v>0</v>
      </c>
      <c r="AI916" s="10">
        <v>0</v>
      </c>
      <c r="AJ916" s="10">
        <v>0</v>
      </c>
      <c r="AK916" s="10">
        <v>0</v>
      </c>
      <c r="AL916" s="10">
        <v>0</v>
      </c>
      <c r="AM916" s="10">
        <v>0</v>
      </c>
      <c r="AN916" s="10">
        <v>0</v>
      </c>
      <c r="AO916" s="10">
        <v>0</v>
      </c>
      <c r="AP916" s="10">
        <v>0</v>
      </c>
      <c r="AQ916" s="10">
        <v>0</v>
      </c>
      <c r="AR916" s="10">
        <v>0</v>
      </c>
      <c r="AS916" s="10">
        <v>3520</v>
      </c>
      <c r="AT916" s="10">
        <v>0</v>
      </c>
      <c r="AU916" s="10">
        <v>0</v>
      </c>
    </row>
    <row r="917" spans="1:47">
      <c r="A917" s="9">
        <v>915</v>
      </c>
      <c r="B917" s="9" t="s">
        <v>275</v>
      </c>
      <c r="C917" s="9" t="s">
        <v>276</v>
      </c>
      <c r="D917" s="9" t="s">
        <v>277</v>
      </c>
      <c r="E917" s="9" t="s">
        <v>43</v>
      </c>
      <c r="F917" s="9" t="s">
        <v>612</v>
      </c>
      <c r="G917" s="9" t="s">
        <v>613</v>
      </c>
      <c r="H917" s="9" t="s">
        <v>204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0</v>
      </c>
      <c r="AB917" s="10">
        <v>40</v>
      </c>
      <c r="AC917" s="10">
        <v>108090.75</v>
      </c>
      <c r="AD917" s="10">
        <v>-40</v>
      </c>
      <c r="AE917" s="10">
        <v>-107896.95</v>
      </c>
      <c r="AF917" s="10">
        <v>0</v>
      </c>
      <c r="AG917" s="10">
        <v>0</v>
      </c>
      <c r="AH917" s="10">
        <v>0</v>
      </c>
      <c r="AI917" s="10">
        <v>0</v>
      </c>
      <c r="AJ917" s="10">
        <v>0</v>
      </c>
      <c r="AK917" s="10">
        <v>0</v>
      </c>
      <c r="AL917" s="10">
        <v>0</v>
      </c>
      <c r="AM917" s="10">
        <v>0</v>
      </c>
      <c r="AN917" s="10">
        <v>0</v>
      </c>
      <c r="AO917" s="10">
        <v>0</v>
      </c>
      <c r="AP917" s="10">
        <v>0</v>
      </c>
      <c r="AQ917" s="10">
        <v>0</v>
      </c>
      <c r="AR917" s="10">
        <v>0</v>
      </c>
      <c r="AS917" s="10">
        <v>2697.4238198313301</v>
      </c>
      <c r="AT917" s="10">
        <v>0</v>
      </c>
      <c r="AU917" s="10">
        <v>-193.8</v>
      </c>
    </row>
    <row r="918" spans="1:47">
      <c r="A918" s="9">
        <v>916</v>
      </c>
      <c r="B918" s="9" t="s">
        <v>275</v>
      </c>
      <c r="C918" s="9" t="s">
        <v>276</v>
      </c>
      <c r="D918" s="9" t="s">
        <v>277</v>
      </c>
      <c r="E918" s="9" t="s">
        <v>43</v>
      </c>
      <c r="F918" s="9" t="s">
        <v>612</v>
      </c>
      <c r="G918" s="9" t="s">
        <v>613</v>
      </c>
      <c r="H918" s="9" t="s">
        <v>256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0</v>
      </c>
      <c r="X918" s="10">
        <v>0</v>
      </c>
      <c r="Y918" s="10">
        <v>0</v>
      </c>
      <c r="Z918" s="10">
        <v>0</v>
      </c>
      <c r="AA918" s="10">
        <v>0</v>
      </c>
      <c r="AB918" s="10">
        <v>40.4</v>
      </c>
      <c r="AC918" s="10">
        <v>142029.6</v>
      </c>
      <c r="AD918" s="10">
        <v>-40.4</v>
      </c>
      <c r="AE918" s="10">
        <v>-142029.6</v>
      </c>
      <c r="AF918" s="10">
        <v>0</v>
      </c>
      <c r="AG918" s="10">
        <v>0</v>
      </c>
      <c r="AH918" s="10">
        <v>0</v>
      </c>
      <c r="AI918" s="10">
        <v>0</v>
      </c>
      <c r="AJ918" s="10">
        <v>0</v>
      </c>
      <c r="AK918" s="10">
        <v>0</v>
      </c>
      <c r="AL918" s="10">
        <v>0</v>
      </c>
      <c r="AM918" s="10">
        <v>0</v>
      </c>
      <c r="AN918" s="10">
        <v>0</v>
      </c>
      <c r="AO918" s="10">
        <v>0</v>
      </c>
      <c r="AP918" s="10">
        <v>0</v>
      </c>
      <c r="AQ918" s="10">
        <v>0</v>
      </c>
      <c r="AR918" s="10">
        <v>0</v>
      </c>
      <c r="AS918" s="10">
        <v>3515.5841584158402</v>
      </c>
      <c r="AT918" s="10">
        <v>0</v>
      </c>
      <c r="AU918" s="10">
        <v>0</v>
      </c>
    </row>
    <row r="919" spans="1:47">
      <c r="A919" s="9">
        <v>917</v>
      </c>
      <c r="B919" s="9" t="s">
        <v>275</v>
      </c>
      <c r="C919" s="9" t="s">
        <v>276</v>
      </c>
      <c r="D919" s="9" t="s">
        <v>277</v>
      </c>
      <c r="E919" s="9" t="s">
        <v>43</v>
      </c>
      <c r="F919" s="9" t="s">
        <v>612</v>
      </c>
      <c r="G919" s="9" t="s">
        <v>613</v>
      </c>
      <c r="H919" s="9" t="s">
        <v>293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0</v>
      </c>
      <c r="X919" s="10">
        <v>0</v>
      </c>
      <c r="Y919" s="10">
        <v>0</v>
      </c>
      <c r="Z919" s="10">
        <v>0</v>
      </c>
      <c r="AA919" s="10">
        <v>0</v>
      </c>
      <c r="AB919" s="10">
        <v>40</v>
      </c>
      <c r="AC919" s="10">
        <v>137060.26</v>
      </c>
      <c r="AD919" s="10">
        <v>-40</v>
      </c>
      <c r="AE919" s="10">
        <v>-137060.26</v>
      </c>
      <c r="AF919" s="10">
        <v>0</v>
      </c>
      <c r="AG919" s="10">
        <v>0</v>
      </c>
      <c r="AH919" s="10">
        <v>0</v>
      </c>
      <c r="AI919" s="10">
        <v>0</v>
      </c>
      <c r="AJ919" s="10">
        <v>0</v>
      </c>
      <c r="AK919" s="10">
        <v>0</v>
      </c>
      <c r="AL919" s="10">
        <v>0</v>
      </c>
      <c r="AM919" s="10">
        <v>0</v>
      </c>
      <c r="AN919" s="10">
        <v>0</v>
      </c>
      <c r="AO919" s="10">
        <v>0</v>
      </c>
      <c r="AP919" s="10">
        <v>0</v>
      </c>
      <c r="AQ919" s="10">
        <v>0</v>
      </c>
      <c r="AR919" s="10">
        <v>0</v>
      </c>
      <c r="AS919" s="10">
        <v>3426.5065296192502</v>
      </c>
      <c r="AT919" s="10">
        <v>0</v>
      </c>
      <c r="AU919" s="10">
        <v>0</v>
      </c>
    </row>
    <row r="920" spans="1:47">
      <c r="A920" s="9">
        <v>918</v>
      </c>
      <c r="B920" s="9" t="s">
        <v>275</v>
      </c>
      <c r="C920" s="9" t="s">
        <v>276</v>
      </c>
      <c r="D920" s="9" t="s">
        <v>277</v>
      </c>
      <c r="E920" s="9" t="s">
        <v>43</v>
      </c>
      <c r="F920" s="9" t="s">
        <v>612</v>
      </c>
      <c r="G920" s="9" t="s">
        <v>613</v>
      </c>
      <c r="H920" s="9" t="s">
        <v>294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0</v>
      </c>
      <c r="X920" s="10">
        <v>0</v>
      </c>
      <c r="Y920" s="10">
        <v>0</v>
      </c>
      <c r="Z920" s="10">
        <v>0</v>
      </c>
      <c r="AA920" s="10">
        <v>0</v>
      </c>
      <c r="AB920" s="10">
        <v>135</v>
      </c>
      <c r="AC920" s="10">
        <v>318665.11</v>
      </c>
      <c r="AD920" s="10">
        <v>-135</v>
      </c>
      <c r="AE920" s="10">
        <v>-246708.47</v>
      </c>
      <c r="AF920" s="10">
        <v>0</v>
      </c>
      <c r="AG920" s="10">
        <v>0</v>
      </c>
      <c r="AH920" s="10">
        <v>0</v>
      </c>
      <c r="AI920" s="10">
        <v>0</v>
      </c>
      <c r="AJ920" s="10">
        <v>0</v>
      </c>
      <c r="AK920" s="10">
        <v>0</v>
      </c>
      <c r="AL920" s="10">
        <v>0</v>
      </c>
      <c r="AM920" s="10">
        <v>0</v>
      </c>
      <c r="AN920" s="10">
        <v>0</v>
      </c>
      <c r="AO920" s="10">
        <v>0</v>
      </c>
      <c r="AP920" s="10">
        <v>0</v>
      </c>
      <c r="AQ920" s="10">
        <v>0</v>
      </c>
      <c r="AR920" s="10">
        <v>0</v>
      </c>
      <c r="AS920" s="10">
        <v>3426.5065296192502</v>
      </c>
      <c r="AT920" s="10">
        <v>0</v>
      </c>
      <c r="AU920" s="10">
        <v>-71956.639999999999</v>
      </c>
    </row>
    <row r="921" spans="1:47">
      <c r="A921" s="9">
        <v>919</v>
      </c>
      <c r="B921" s="9" t="s">
        <v>275</v>
      </c>
      <c r="C921" s="9" t="s">
        <v>276</v>
      </c>
      <c r="D921" s="9" t="s">
        <v>277</v>
      </c>
      <c r="E921" s="9" t="s">
        <v>43</v>
      </c>
      <c r="F921" s="9" t="s">
        <v>612</v>
      </c>
      <c r="G921" s="9" t="s">
        <v>613</v>
      </c>
      <c r="H921" s="9" t="s">
        <v>295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0</v>
      </c>
      <c r="AB921" s="10">
        <v>18</v>
      </c>
      <c r="AC921" s="10">
        <v>48910.03</v>
      </c>
      <c r="AD921" s="10">
        <v>-18</v>
      </c>
      <c r="AE921" s="10">
        <v>-48910.03</v>
      </c>
      <c r="AF921" s="10">
        <v>0</v>
      </c>
      <c r="AG921" s="10">
        <v>0</v>
      </c>
      <c r="AH921" s="10">
        <v>0</v>
      </c>
      <c r="AI921" s="10">
        <v>0</v>
      </c>
      <c r="AJ921" s="10">
        <v>0</v>
      </c>
      <c r="AK921" s="10">
        <v>0</v>
      </c>
      <c r="AL921" s="10">
        <v>0</v>
      </c>
      <c r="AM921" s="10">
        <v>0</v>
      </c>
      <c r="AN921" s="10">
        <v>0</v>
      </c>
      <c r="AO921" s="10">
        <v>0</v>
      </c>
      <c r="AP921" s="10">
        <v>0</v>
      </c>
      <c r="AQ921" s="10">
        <v>0</v>
      </c>
      <c r="AR921" s="10">
        <v>0</v>
      </c>
      <c r="AS921" s="10">
        <v>2717.2237511255298</v>
      </c>
      <c r="AT921" s="10">
        <v>0</v>
      </c>
      <c r="AU921" s="10">
        <v>0</v>
      </c>
    </row>
    <row r="922" spans="1:47">
      <c r="A922" s="9">
        <v>920</v>
      </c>
      <c r="B922" s="9" t="s">
        <v>275</v>
      </c>
      <c r="C922" s="9" t="s">
        <v>276</v>
      </c>
      <c r="D922" s="9" t="s">
        <v>277</v>
      </c>
      <c r="E922" s="9" t="s">
        <v>43</v>
      </c>
      <c r="F922" s="9" t="s">
        <v>612</v>
      </c>
      <c r="G922" s="9" t="s">
        <v>613</v>
      </c>
      <c r="H922" s="9" t="s">
        <v>296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94</v>
      </c>
      <c r="AC922" s="10">
        <v>255419.05</v>
      </c>
      <c r="AD922" s="10">
        <v>-74</v>
      </c>
      <c r="AE922" s="10">
        <v>-201074.57</v>
      </c>
      <c r="AF922" s="10">
        <v>0</v>
      </c>
      <c r="AG922" s="10">
        <v>0</v>
      </c>
      <c r="AH922" s="10">
        <v>0</v>
      </c>
      <c r="AI922" s="10">
        <v>0</v>
      </c>
      <c r="AJ922" s="10">
        <v>0</v>
      </c>
      <c r="AK922" s="10">
        <v>0</v>
      </c>
      <c r="AL922" s="10">
        <v>0</v>
      </c>
      <c r="AM922" s="10">
        <v>0</v>
      </c>
      <c r="AN922" s="10">
        <v>0</v>
      </c>
      <c r="AO922" s="10">
        <v>0</v>
      </c>
      <c r="AP922" s="10">
        <v>0</v>
      </c>
      <c r="AQ922" s="10">
        <v>0</v>
      </c>
      <c r="AR922" s="10">
        <v>20</v>
      </c>
      <c r="AS922" s="10">
        <v>2717.2237511255298</v>
      </c>
      <c r="AT922" s="10">
        <v>54344.475022510604</v>
      </c>
      <c r="AU922" s="10">
        <v>-4.9774893586053397E-3</v>
      </c>
    </row>
    <row r="923" spans="1:47">
      <c r="A923" s="9">
        <v>921</v>
      </c>
      <c r="B923" s="9" t="s">
        <v>275</v>
      </c>
      <c r="C923" s="9" t="s">
        <v>276</v>
      </c>
      <c r="D923" s="9" t="s">
        <v>277</v>
      </c>
      <c r="E923" s="9" t="s">
        <v>43</v>
      </c>
      <c r="F923" s="9" t="s">
        <v>612</v>
      </c>
      <c r="G923" s="9" t="s">
        <v>613</v>
      </c>
      <c r="H923" s="9" t="s">
        <v>297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0</v>
      </c>
      <c r="AB923" s="10">
        <v>8</v>
      </c>
      <c r="AC923" s="10">
        <v>21737.79</v>
      </c>
      <c r="AD923" s="10">
        <v>-8</v>
      </c>
      <c r="AE923" s="10">
        <v>-21737.79</v>
      </c>
      <c r="AF923" s="10">
        <v>0</v>
      </c>
      <c r="AG923" s="10">
        <v>0</v>
      </c>
      <c r="AH923" s="10">
        <v>0</v>
      </c>
      <c r="AI923" s="10">
        <v>0</v>
      </c>
      <c r="AJ923" s="10">
        <v>0</v>
      </c>
      <c r="AK923" s="10">
        <v>0</v>
      </c>
      <c r="AL923" s="10">
        <v>0</v>
      </c>
      <c r="AM923" s="10">
        <v>0</v>
      </c>
      <c r="AN923" s="10">
        <v>0</v>
      </c>
      <c r="AO923" s="10">
        <v>0</v>
      </c>
      <c r="AP923" s="10">
        <v>0</v>
      </c>
      <c r="AQ923" s="10">
        <v>0</v>
      </c>
      <c r="AR923" s="10">
        <v>0</v>
      </c>
      <c r="AS923" s="10">
        <v>2717.2237511255298</v>
      </c>
      <c r="AT923" s="10">
        <v>0</v>
      </c>
      <c r="AU923" s="10">
        <v>0</v>
      </c>
    </row>
    <row r="924" spans="1:47">
      <c r="A924" s="9">
        <v>922</v>
      </c>
      <c r="B924" s="9" t="s">
        <v>275</v>
      </c>
      <c r="C924" s="9" t="s">
        <v>276</v>
      </c>
      <c r="D924" s="9" t="s">
        <v>277</v>
      </c>
      <c r="E924" s="9" t="s">
        <v>43</v>
      </c>
      <c r="F924" s="9" t="s">
        <v>612</v>
      </c>
      <c r="G924" s="9" t="s">
        <v>613</v>
      </c>
      <c r="H924" s="9" t="s">
        <v>298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97</v>
      </c>
      <c r="AC924" s="10">
        <v>206509.02</v>
      </c>
      <c r="AD924" s="10">
        <v>-97</v>
      </c>
      <c r="AE924" s="10">
        <v>-206509.02</v>
      </c>
      <c r="AF924" s="10">
        <v>0</v>
      </c>
      <c r="AG924" s="10">
        <v>0</v>
      </c>
      <c r="AH924" s="10">
        <v>0</v>
      </c>
      <c r="AI924" s="10">
        <v>0</v>
      </c>
      <c r="AJ924" s="10">
        <v>0</v>
      </c>
      <c r="AK924" s="10">
        <v>0</v>
      </c>
      <c r="AL924" s="10">
        <v>0</v>
      </c>
      <c r="AM924" s="10">
        <v>0</v>
      </c>
      <c r="AN924" s="10">
        <v>0</v>
      </c>
      <c r="AO924" s="10">
        <v>0</v>
      </c>
      <c r="AP924" s="10">
        <v>0</v>
      </c>
      <c r="AQ924" s="10">
        <v>0</v>
      </c>
      <c r="AR924" s="10">
        <v>0</v>
      </c>
      <c r="AS924" s="10">
        <v>2717.2237511255298</v>
      </c>
      <c r="AT924" s="10">
        <v>0</v>
      </c>
      <c r="AU924" s="10">
        <v>0</v>
      </c>
    </row>
    <row r="925" spans="1:47">
      <c r="A925" s="9">
        <v>923</v>
      </c>
      <c r="B925" s="9" t="s">
        <v>275</v>
      </c>
      <c r="C925" s="9" t="s">
        <v>276</v>
      </c>
      <c r="D925" s="9" t="s">
        <v>277</v>
      </c>
      <c r="E925" s="9" t="s">
        <v>43</v>
      </c>
      <c r="F925" s="9" t="s">
        <v>612</v>
      </c>
      <c r="G925" s="9" t="s">
        <v>613</v>
      </c>
      <c r="H925" s="9" t="s">
        <v>299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0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0</v>
      </c>
      <c r="X925" s="10">
        <v>0</v>
      </c>
      <c r="Y925" s="10">
        <v>0</v>
      </c>
      <c r="Z925" s="10">
        <v>0</v>
      </c>
      <c r="AA925" s="10">
        <v>0</v>
      </c>
      <c r="AB925" s="10">
        <v>108</v>
      </c>
      <c r="AC925" s="10">
        <v>291264.27</v>
      </c>
      <c r="AD925" s="10">
        <v>-108</v>
      </c>
      <c r="AE925" s="10">
        <v>-102481.87</v>
      </c>
      <c r="AF925" s="10">
        <v>0</v>
      </c>
      <c r="AG925" s="10">
        <v>0</v>
      </c>
      <c r="AH925" s="10">
        <v>0</v>
      </c>
      <c r="AI925" s="10">
        <v>0</v>
      </c>
      <c r="AJ925" s="10">
        <v>0</v>
      </c>
      <c r="AK925" s="10">
        <v>0</v>
      </c>
      <c r="AL925" s="10">
        <v>0</v>
      </c>
      <c r="AM925" s="10">
        <v>0</v>
      </c>
      <c r="AN925" s="10">
        <v>0</v>
      </c>
      <c r="AO925" s="10">
        <v>0</v>
      </c>
      <c r="AP925" s="10">
        <v>0</v>
      </c>
      <c r="AQ925" s="10">
        <v>0</v>
      </c>
      <c r="AR925" s="10">
        <v>0</v>
      </c>
      <c r="AS925" s="10">
        <v>2696.8913192950299</v>
      </c>
      <c r="AT925" s="10">
        <v>0</v>
      </c>
      <c r="AU925" s="10">
        <v>-188782.4</v>
      </c>
    </row>
    <row r="926" spans="1:47">
      <c r="A926" s="9">
        <v>924</v>
      </c>
      <c r="B926" s="9" t="s">
        <v>275</v>
      </c>
      <c r="C926" s="9" t="s">
        <v>276</v>
      </c>
      <c r="D926" s="9" t="s">
        <v>277</v>
      </c>
      <c r="E926" s="9" t="s">
        <v>43</v>
      </c>
      <c r="F926" s="9" t="s">
        <v>612</v>
      </c>
      <c r="G926" s="9" t="s">
        <v>613</v>
      </c>
      <c r="H926" s="9" t="s">
        <v>300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0</v>
      </c>
      <c r="X926" s="10">
        <v>0</v>
      </c>
      <c r="Y926" s="10">
        <v>0</v>
      </c>
      <c r="Z926" s="10">
        <v>0</v>
      </c>
      <c r="AA926" s="10">
        <v>0</v>
      </c>
      <c r="AB926" s="10">
        <v>9</v>
      </c>
      <c r="AC926" s="10">
        <v>24272.02</v>
      </c>
      <c r="AD926" s="10">
        <v>-9</v>
      </c>
      <c r="AE926" s="10">
        <v>-24272.02</v>
      </c>
      <c r="AF926" s="10">
        <v>0</v>
      </c>
      <c r="AG926" s="10">
        <v>0</v>
      </c>
      <c r="AH926" s="10">
        <v>0</v>
      </c>
      <c r="AI926" s="10">
        <v>0</v>
      </c>
      <c r="AJ926" s="10">
        <v>0</v>
      </c>
      <c r="AK926" s="10">
        <v>0</v>
      </c>
      <c r="AL926" s="10">
        <v>0</v>
      </c>
      <c r="AM926" s="10">
        <v>0</v>
      </c>
      <c r="AN926" s="10">
        <v>0</v>
      </c>
      <c r="AO926" s="10">
        <v>0</v>
      </c>
      <c r="AP926" s="10">
        <v>0</v>
      </c>
      <c r="AQ926" s="10">
        <v>0</v>
      </c>
      <c r="AR926" s="10">
        <v>0</v>
      </c>
      <c r="AS926" s="10">
        <v>2696.8913192950299</v>
      </c>
      <c r="AT926" s="10">
        <v>0</v>
      </c>
      <c r="AU926" s="10">
        <v>0</v>
      </c>
    </row>
    <row r="927" spans="1:47">
      <c r="A927" s="9">
        <v>925</v>
      </c>
      <c r="B927" s="9" t="s">
        <v>275</v>
      </c>
      <c r="C927" s="9" t="s">
        <v>276</v>
      </c>
      <c r="D927" s="9" t="s">
        <v>277</v>
      </c>
      <c r="E927" s="9" t="s">
        <v>43</v>
      </c>
      <c r="F927" s="9" t="s">
        <v>612</v>
      </c>
      <c r="G927" s="9" t="s">
        <v>613</v>
      </c>
      <c r="H927" s="9" t="s">
        <v>206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0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0</v>
      </c>
      <c r="X927" s="10">
        <v>0</v>
      </c>
      <c r="Y927" s="10">
        <v>0</v>
      </c>
      <c r="Z927" s="10">
        <v>0</v>
      </c>
      <c r="AA927" s="10">
        <v>0</v>
      </c>
      <c r="AB927" s="10">
        <v>50.4</v>
      </c>
      <c r="AC927" s="10">
        <v>135923.32</v>
      </c>
      <c r="AD927" s="10">
        <v>-50.363999999999997</v>
      </c>
      <c r="AE927" s="10">
        <v>-98069.759999999995</v>
      </c>
      <c r="AF927" s="10">
        <v>0</v>
      </c>
      <c r="AG927" s="10">
        <v>0</v>
      </c>
      <c r="AH927" s="10">
        <v>0</v>
      </c>
      <c r="AI927" s="10">
        <v>0</v>
      </c>
      <c r="AJ927" s="10">
        <v>0</v>
      </c>
      <c r="AK927" s="10">
        <v>0</v>
      </c>
      <c r="AL927" s="10">
        <v>0</v>
      </c>
      <c r="AM927" s="10">
        <v>0</v>
      </c>
      <c r="AN927" s="10">
        <v>-3.5999999999999997E-2</v>
      </c>
      <c r="AO927" s="10">
        <v>-97.09</v>
      </c>
      <c r="AP927" s="10">
        <v>0</v>
      </c>
      <c r="AQ927" s="10">
        <v>0</v>
      </c>
      <c r="AR927" s="10">
        <v>0</v>
      </c>
      <c r="AS927" s="10">
        <v>2696.8913192950299</v>
      </c>
      <c r="AT927" s="10">
        <v>0</v>
      </c>
      <c r="AU927" s="10">
        <v>-37756.47</v>
      </c>
    </row>
    <row r="928" spans="1:47">
      <c r="A928" s="9">
        <v>926</v>
      </c>
      <c r="B928" s="9" t="s">
        <v>275</v>
      </c>
      <c r="C928" s="9" t="s">
        <v>276</v>
      </c>
      <c r="D928" s="9" t="s">
        <v>277</v>
      </c>
      <c r="E928" s="9" t="s">
        <v>43</v>
      </c>
      <c r="F928" s="9" t="s">
        <v>612</v>
      </c>
      <c r="G928" s="9" t="s">
        <v>613</v>
      </c>
      <c r="H928" s="9" t="s">
        <v>301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0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0</v>
      </c>
      <c r="X928" s="10">
        <v>0</v>
      </c>
      <c r="Y928" s="10">
        <v>0</v>
      </c>
      <c r="Z928" s="10">
        <v>0</v>
      </c>
      <c r="AA928" s="10">
        <v>0</v>
      </c>
      <c r="AB928" s="10">
        <v>4</v>
      </c>
      <c r="AC928" s="10">
        <v>10787.57</v>
      </c>
      <c r="AD928" s="10">
        <v>-4</v>
      </c>
      <c r="AE928" s="10">
        <v>-10787.57</v>
      </c>
      <c r="AF928" s="10">
        <v>0</v>
      </c>
      <c r="AG928" s="10">
        <v>0</v>
      </c>
      <c r="AH928" s="10">
        <v>0</v>
      </c>
      <c r="AI928" s="10">
        <v>0</v>
      </c>
      <c r="AJ928" s="10">
        <v>0</v>
      </c>
      <c r="AK928" s="10">
        <v>0</v>
      </c>
      <c r="AL928" s="10">
        <v>0</v>
      </c>
      <c r="AM928" s="10">
        <v>0</v>
      </c>
      <c r="AN928" s="10">
        <v>0</v>
      </c>
      <c r="AO928" s="10">
        <v>0</v>
      </c>
      <c r="AP928" s="10">
        <v>0</v>
      </c>
      <c r="AQ928" s="10">
        <v>0</v>
      </c>
      <c r="AR928" s="10">
        <v>0</v>
      </c>
      <c r="AS928" s="10">
        <v>2696.8913192950299</v>
      </c>
      <c r="AT928" s="10">
        <v>0</v>
      </c>
      <c r="AU928" s="10">
        <v>0</v>
      </c>
    </row>
    <row r="929" spans="1:47">
      <c r="A929" s="9">
        <v>927</v>
      </c>
      <c r="B929" s="9" t="s">
        <v>275</v>
      </c>
      <c r="C929" s="9" t="s">
        <v>276</v>
      </c>
      <c r="D929" s="9" t="s">
        <v>277</v>
      </c>
      <c r="E929" s="9" t="s">
        <v>43</v>
      </c>
      <c r="F929" s="9" t="s">
        <v>612</v>
      </c>
      <c r="G929" s="9" t="s">
        <v>613</v>
      </c>
      <c r="H929" s="9" t="s">
        <v>302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0</v>
      </c>
      <c r="X929" s="10">
        <v>0</v>
      </c>
      <c r="Y929" s="10">
        <v>0</v>
      </c>
      <c r="Z929" s="10">
        <v>0</v>
      </c>
      <c r="AA929" s="10">
        <v>0</v>
      </c>
      <c r="AB929" s="10">
        <v>36.25</v>
      </c>
      <c r="AC929" s="10">
        <v>80499.25</v>
      </c>
      <c r="AD929" s="10">
        <v>-36.229999999999997</v>
      </c>
      <c r="AE929" s="10">
        <v>-67310.399999999994</v>
      </c>
      <c r="AF929" s="10">
        <v>0</v>
      </c>
      <c r="AG929" s="10">
        <v>0</v>
      </c>
      <c r="AH929" s="10">
        <v>0</v>
      </c>
      <c r="AI929" s="10">
        <v>0</v>
      </c>
      <c r="AJ929" s="10">
        <v>0</v>
      </c>
      <c r="AK929" s="10">
        <v>0</v>
      </c>
      <c r="AL929" s="10">
        <v>0</v>
      </c>
      <c r="AM929" s="10">
        <v>0</v>
      </c>
      <c r="AN929" s="10">
        <v>-0.02</v>
      </c>
      <c r="AO929" s="10">
        <v>-52.55</v>
      </c>
      <c r="AP929" s="10">
        <v>0</v>
      </c>
      <c r="AQ929" s="10">
        <v>0</v>
      </c>
      <c r="AR929" s="10">
        <v>0</v>
      </c>
      <c r="AS929" s="10">
        <v>2627.2601762085301</v>
      </c>
      <c r="AT929" s="10">
        <v>0</v>
      </c>
      <c r="AU929" s="10">
        <v>-13136.3</v>
      </c>
    </row>
    <row r="930" spans="1:47">
      <c r="A930" s="9">
        <v>928</v>
      </c>
      <c r="B930" s="9" t="s">
        <v>275</v>
      </c>
      <c r="C930" s="9" t="s">
        <v>276</v>
      </c>
      <c r="D930" s="9" t="s">
        <v>277</v>
      </c>
      <c r="E930" s="9" t="s">
        <v>43</v>
      </c>
      <c r="F930" s="9" t="s">
        <v>612</v>
      </c>
      <c r="G930" s="9" t="s">
        <v>613</v>
      </c>
      <c r="H930" s="9" t="s">
        <v>303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0</v>
      </c>
      <c r="X930" s="10">
        <v>0</v>
      </c>
      <c r="Y930" s="10">
        <v>0</v>
      </c>
      <c r="Z930" s="10">
        <v>0</v>
      </c>
      <c r="AA930" s="10">
        <v>0</v>
      </c>
      <c r="AB930" s="10">
        <v>66</v>
      </c>
      <c r="AC930" s="10">
        <v>169631.39</v>
      </c>
      <c r="AD930" s="10">
        <v>-66</v>
      </c>
      <c r="AE930" s="10">
        <v>-61684.1</v>
      </c>
      <c r="AF930" s="10">
        <v>0</v>
      </c>
      <c r="AG930" s="10">
        <v>0</v>
      </c>
      <c r="AH930" s="10">
        <v>0</v>
      </c>
      <c r="AI930" s="10">
        <v>0</v>
      </c>
      <c r="AJ930" s="10">
        <v>0</v>
      </c>
      <c r="AK930" s="10">
        <v>0</v>
      </c>
      <c r="AL930" s="10">
        <v>0</v>
      </c>
      <c r="AM930" s="10">
        <v>0</v>
      </c>
      <c r="AN930" s="10">
        <v>0</v>
      </c>
      <c r="AO930" s="10">
        <v>0</v>
      </c>
      <c r="AP930" s="10">
        <v>0</v>
      </c>
      <c r="AQ930" s="10">
        <v>0</v>
      </c>
      <c r="AR930" s="10">
        <v>0</v>
      </c>
      <c r="AS930" s="10">
        <v>2570.17020478924</v>
      </c>
      <c r="AT930" s="10">
        <v>0</v>
      </c>
      <c r="AU930" s="10">
        <v>-107947.29</v>
      </c>
    </row>
    <row r="931" spans="1:47">
      <c r="A931" s="9">
        <v>929</v>
      </c>
      <c r="B931" s="9" t="s">
        <v>275</v>
      </c>
      <c r="C931" s="9" t="s">
        <v>276</v>
      </c>
      <c r="D931" s="9" t="s">
        <v>277</v>
      </c>
      <c r="E931" s="9" t="s">
        <v>43</v>
      </c>
      <c r="F931" s="9" t="s">
        <v>612</v>
      </c>
      <c r="G931" s="9" t="s">
        <v>613</v>
      </c>
      <c r="H931" s="9" t="s">
        <v>207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0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0</v>
      </c>
      <c r="AB931" s="10">
        <v>78.56</v>
      </c>
      <c r="AC931" s="10">
        <v>197903.28</v>
      </c>
      <c r="AD931" s="10">
        <v>-78.56</v>
      </c>
      <c r="AE931" s="10">
        <v>-143929.51999999999</v>
      </c>
      <c r="AF931" s="10">
        <v>0</v>
      </c>
      <c r="AG931" s="10">
        <v>0</v>
      </c>
      <c r="AH931" s="10">
        <v>0</v>
      </c>
      <c r="AI931" s="10">
        <v>0</v>
      </c>
      <c r="AJ931" s="10">
        <v>0</v>
      </c>
      <c r="AK931" s="10">
        <v>0</v>
      </c>
      <c r="AL931" s="10">
        <v>0</v>
      </c>
      <c r="AM931" s="10">
        <v>0</v>
      </c>
      <c r="AN931" s="10">
        <v>0</v>
      </c>
      <c r="AO931" s="10">
        <v>0</v>
      </c>
      <c r="AP931" s="10">
        <v>0</v>
      </c>
      <c r="AQ931" s="10">
        <v>0</v>
      </c>
      <c r="AR931" s="10">
        <v>0</v>
      </c>
      <c r="AS931" s="10">
        <v>2570.17020478924</v>
      </c>
      <c r="AT931" s="10">
        <v>0</v>
      </c>
      <c r="AU931" s="10">
        <v>-53973.760000000002</v>
      </c>
    </row>
    <row r="932" spans="1:47">
      <c r="A932" s="9">
        <v>930</v>
      </c>
      <c r="B932" s="9" t="s">
        <v>275</v>
      </c>
      <c r="C932" s="9" t="s">
        <v>276</v>
      </c>
      <c r="D932" s="9" t="s">
        <v>277</v>
      </c>
      <c r="E932" s="9" t="s">
        <v>43</v>
      </c>
      <c r="F932" s="9" t="s">
        <v>612</v>
      </c>
      <c r="G932" s="9" t="s">
        <v>613</v>
      </c>
      <c r="H932" s="9" t="s">
        <v>230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0</v>
      </c>
      <c r="P932" s="10">
        <v>0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0</v>
      </c>
      <c r="X932" s="10">
        <v>0</v>
      </c>
      <c r="Y932" s="10">
        <v>0</v>
      </c>
      <c r="Z932" s="10">
        <v>0</v>
      </c>
      <c r="AA932" s="10">
        <v>0</v>
      </c>
      <c r="AB932" s="10">
        <v>19.079999999999998</v>
      </c>
      <c r="AC932" s="10">
        <v>54839.25</v>
      </c>
      <c r="AD932" s="10">
        <v>-19.079999999999998</v>
      </c>
      <c r="AE932" s="10">
        <v>-56845.83</v>
      </c>
      <c r="AF932" s="10">
        <v>0</v>
      </c>
      <c r="AG932" s="10">
        <v>0</v>
      </c>
      <c r="AH932" s="10">
        <v>0</v>
      </c>
      <c r="AI932" s="10">
        <v>0</v>
      </c>
      <c r="AJ932" s="10">
        <v>0</v>
      </c>
      <c r="AK932" s="10">
        <v>0</v>
      </c>
      <c r="AL932" s="10">
        <v>0</v>
      </c>
      <c r="AM932" s="10">
        <v>0</v>
      </c>
      <c r="AN932" s="10">
        <v>0</v>
      </c>
      <c r="AO932" s="10">
        <v>0</v>
      </c>
      <c r="AP932" s="10">
        <v>0</v>
      </c>
      <c r="AQ932" s="10">
        <v>0</v>
      </c>
      <c r="AR932" s="10">
        <v>0</v>
      </c>
      <c r="AS932" s="10">
        <v>2979.34090765064</v>
      </c>
      <c r="AT932" s="10">
        <v>0</v>
      </c>
      <c r="AU932" s="10">
        <v>2006.58</v>
      </c>
    </row>
    <row r="933" spans="1:47">
      <c r="A933" s="9">
        <v>931</v>
      </c>
      <c r="B933" s="9" t="s">
        <v>275</v>
      </c>
      <c r="C933" s="9" t="s">
        <v>276</v>
      </c>
      <c r="D933" s="9" t="s">
        <v>277</v>
      </c>
      <c r="E933" s="9" t="s">
        <v>43</v>
      </c>
      <c r="F933" s="9" t="s">
        <v>612</v>
      </c>
      <c r="G933" s="9" t="s">
        <v>613</v>
      </c>
      <c r="H933" s="9" t="s">
        <v>304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0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0</v>
      </c>
      <c r="X933" s="10">
        <v>0</v>
      </c>
      <c r="Y933" s="10">
        <v>0</v>
      </c>
      <c r="Z933" s="10">
        <v>0</v>
      </c>
      <c r="AA933" s="10">
        <v>0</v>
      </c>
      <c r="AB933" s="10">
        <v>19</v>
      </c>
      <c r="AC933" s="10">
        <v>48017.06</v>
      </c>
      <c r="AD933" s="10">
        <v>-19</v>
      </c>
      <c r="AE933" s="10">
        <v>-48016.9</v>
      </c>
      <c r="AF933" s="10">
        <v>0</v>
      </c>
      <c r="AG933" s="10">
        <v>0</v>
      </c>
      <c r="AH933" s="10">
        <v>0</v>
      </c>
      <c r="AI933" s="10">
        <v>0</v>
      </c>
      <c r="AJ933" s="10">
        <v>0</v>
      </c>
      <c r="AK933" s="10">
        <v>0</v>
      </c>
      <c r="AL933" s="10">
        <v>0</v>
      </c>
      <c r="AM933" s="10">
        <v>0</v>
      </c>
      <c r="AN933" s="10">
        <v>0</v>
      </c>
      <c r="AO933" s="10">
        <v>0</v>
      </c>
      <c r="AP933" s="10">
        <v>0</v>
      </c>
      <c r="AQ933" s="10">
        <v>0</v>
      </c>
      <c r="AR933" s="10">
        <v>0</v>
      </c>
      <c r="AS933" s="10">
        <v>2527.2055360980798</v>
      </c>
      <c r="AT933" s="10">
        <v>0</v>
      </c>
      <c r="AU933" s="10">
        <v>-0.16</v>
      </c>
    </row>
    <row r="934" spans="1:47">
      <c r="A934" s="9">
        <v>932</v>
      </c>
      <c r="B934" s="9" t="s">
        <v>275</v>
      </c>
      <c r="C934" s="9" t="s">
        <v>276</v>
      </c>
      <c r="D934" s="9" t="s">
        <v>277</v>
      </c>
      <c r="E934" s="9" t="s">
        <v>43</v>
      </c>
      <c r="F934" s="9" t="s">
        <v>612</v>
      </c>
      <c r="G934" s="9" t="s">
        <v>613</v>
      </c>
      <c r="H934" s="9" t="s">
        <v>305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0</v>
      </c>
      <c r="P934" s="10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0</v>
      </c>
      <c r="X934" s="10">
        <v>0</v>
      </c>
      <c r="Y934" s="10">
        <v>0</v>
      </c>
      <c r="Z934" s="10">
        <v>0</v>
      </c>
      <c r="AA934" s="10">
        <v>0</v>
      </c>
      <c r="AB934" s="10">
        <v>15</v>
      </c>
      <c r="AC934" s="10">
        <v>37908.199999999997</v>
      </c>
      <c r="AD934" s="10">
        <v>-15</v>
      </c>
      <c r="AE934" s="10">
        <v>-37908.080000000002</v>
      </c>
      <c r="AF934" s="10">
        <v>0</v>
      </c>
      <c r="AG934" s="10">
        <v>0</v>
      </c>
      <c r="AH934" s="10">
        <v>0</v>
      </c>
      <c r="AI934" s="10">
        <v>0</v>
      </c>
      <c r="AJ934" s="10">
        <v>0</v>
      </c>
      <c r="AK934" s="10">
        <v>0</v>
      </c>
      <c r="AL934" s="10">
        <v>0</v>
      </c>
      <c r="AM934" s="10">
        <v>0</v>
      </c>
      <c r="AN934" s="10">
        <v>0</v>
      </c>
      <c r="AO934" s="10">
        <v>0</v>
      </c>
      <c r="AP934" s="10">
        <v>0</v>
      </c>
      <c r="AQ934" s="10">
        <v>0</v>
      </c>
      <c r="AR934" s="10">
        <v>0</v>
      </c>
      <c r="AS934" s="10">
        <v>2527.2055360980798</v>
      </c>
      <c r="AT934" s="10">
        <v>0</v>
      </c>
      <c r="AU934" s="10">
        <v>-0.12</v>
      </c>
    </row>
    <row r="935" spans="1:47">
      <c r="A935" s="9">
        <v>933</v>
      </c>
      <c r="B935" s="9" t="s">
        <v>275</v>
      </c>
      <c r="C935" s="9" t="s">
        <v>276</v>
      </c>
      <c r="D935" s="9" t="s">
        <v>277</v>
      </c>
      <c r="E935" s="9" t="s">
        <v>43</v>
      </c>
      <c r="F935" s="9" t="s">
        <v>612</v>
      </c>
      <c r="G935" s="9" t="s">
        <v>613</v>
      </c>
      <c r="H935" s="9" t="s">
        <v>306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0</v>
      </c>
      <c r="X935" s="10">
        <v>0</v>
      </c>
      <c r="Y935" s="10">
        <v>0</v>
      </c>
      <c r="Z935" s="10">
        <v>0</v>
      </c>
      <c r="AA935" s="10">
        <v>0</v>
      </c>
      <c r="AB935" s="10">
        <v>40</v>
      </c>
      <c r="AC935" s="10">
        <v>101088.56</v>
      </c>
      <c r="AD935" s="10">
        <v>-40</v>
      </c>
      <c r="AE935" s="10">
        <v>-101088.22</v>
      </c>
      <c r="AF935" s="10">
        <v>0</v>
      </c>
      <c r="AG935" s="10">
        <v>0</v>
      </c>
      <c r="AH935" s="10">
        <v>0</v>
      </c>
      <c r="AI935" s="10">
        <v>0</v>
      </c>
      <c r="AJ935" s="10">
        <v>0</v>
      </c>
      <c r="AK935" s="10">
        <v>0</v>
      </c>
      <c r="AL935" s="10">
        <v>0</v>
      </c>
      <c r="AM935" s="10">
        <v>0</v>
      </c>
      <c r="AN935" s="10">
        <v>0</v>
      </c>
      <c r="AO935" s="10">
        <v>0</v>
      </c>
      <c r="AP935" s="10">
        <v>0</v>
      </c>
      <c r="AQ935" s="10">
        <v>0</v>
      </c>
      <c r="AR935" s="10">
        <v>0</v>
      </c>
      <c r="AS935" s="10">
        <v>2527.2055360980798</v>
      </c>
      <c r="AT935" s="10">
        <v>0</v>
      </c>
      <c r="AU935" s="10">
        <v>-0.34</v>
      </c>
    </row>
    <row r="936" spans="1:47">
      <c r="A936" s="9">
        <v>934</v>
      </c>
      <c r="B936" s="9" t="s">
        <v>275</v>
      </c>
      <c r="C936" s="9" t="s">
        <v>276</v>
      </c>
      <c r="D936" s="9" t="s">
        <v>277</v>
      </c>
      <c r="E936" s="9" t="s">
        <v>43</v>
      </c>
      <c r="F936" s="9" t="s">
        <v>612</v>
      </c>
      <c r="G936" s="9" t="s">
        <v>613</v>
      </c>
      <c r="H936" s="9" t="s">
        <v>210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0</v>
      </c>
      <c r="AB936" s="10">
        <v>6</v>
      </c>
      <c r="AC936" s="10">
        <v>0</v>
      </c>
      <c r="AD936" s="10">
        <v>-6</v>
      </c>
      <c r="AE936" s="10">
        <v>0</v>
      </c>
      <c r="AF936" s="10">
        <v>0</v>
      </c>
      <c r="AG936" s="10">
        <v>0</v>
      </c>
      <c r="AH936" s="10">
        <v>0</v>
      </c>
      <c r="AI936" s="10">
        <v>0</v>
      </c>
      <c r="AJ936" s="10">
        <v>0</v>
      </c>
      <c r="AK936" s="10">
        <v>0</v>
      </c>
      <c r="AL936" s="10">
        <v>0</v>
      </c>
      <c r="AM936" s="10">
        <v>0</v>
      </c>
      <c r="AN936" s="10">
        <v>0</v>
      </c>
      <c r="AO936" s="10">
        <v>0</v>
      </c>
      <c r="AP936" s="10">
        <v>0</v>
      </c>
      <c r="AQ936" s="10">
        <v>0</v>
      </c>
      <c r="AR936" s="10">
        <v>0</v>
      </c>
      <c r="AS936" s="10">
        <v>2651.0458994599699</v>
      </c>
      <c r="AT936" s="10">
        <v>0</v>
      </c>
      <c r="AU936" s="10">
        <v>0</v>
      </c>
    </row>
    <row r="937" spans="1:47">
      <c r="A937" s="9">
        <v>935</v>
      </c>
      <c r="B937" s="9" t="s">
        <v>275</v>
      </c>
      <c r="C937" s="9" t="s">
        <v>276</v>
      </c>
      <c r="D937" s="9" t="s">
        <v>277</v>
      </c>
      <c r="E937" s="9" t="s">
        <v>43</v>
      </c>
      <c r="F937" s="9" t="s">
        <v>612</v>
      </c>
      <c r="G937" s="9" t="s">
        <v>613</v>
      </c>
      <c r="H937" s="9" t="s">
        <v>307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0">
        <v>0</v>
      </c>
      <c r="Y937" s="10">
        <v>0</v>
      </c>
      <c r="Z937" s="10">
        <v>0</v>
      </c>
      <c r="AA937" s="10">
        <v>0</v>
      </c>
      <c r="AB937" s="10">
        <v>72</v>
      </c>
      <c r="AC937" s="10">
        <v>0</v>
      </c>
      <c r="AD937" s="10">
        <v>-71.981999999999999</v>
      </c>
      <c r="AE937" s="10">
        <v>0</v>
      </c>
      <c r="AF937" s="10">
        <v>0</v>
      </c>
      <c r="AG937" s="10">
        <v>0</v>
      </c>
      <c r="AH937" s="10">
        <v>0</v>
      </c>
      <c r="AI937" s="10">
        <v>0</v>
      </c>
      <c r="AJ937" s="10">
        <v>0</v>
      </c>
      <c r="AK937" s="10">
        <v>0</v>
      </c>
      <c r="AL937" s="10">
        <v>0</v>
      </c>
      <c r="AM937" s="10">
        <v>0</v>
      </c>
      <c r="AN937" s="10">
        <v>-1.7999999999999999E-2</v>
      </c>
      <c r="AO937" s="10">
        <v>0</v>
      </c>
      <c r="AP937" s="10">
        <v>0</v>
      </c>
      <c r="AQ937" s="10">
        <v>0</v>
      </c>
      <c r="AR937" s="10">
        <v>0</v>
      </c>
      <c r="AS937" s="10">
        <v>2651.0458994599699</v>
      </c>
      <c r="AT937" s="10">
        <v>0</v>
      </c>
      <c r="AU937" s="10">
        <v>0</v>
      </c>
    </row>
    <row r="938" spans="1:47">
      <c r="A938" s="9">
        <v>936</v>
      </c>
      <c r="B938" s="9" t="s">
        <v>275</v>
      </c>
      <c r="C938" s="9" t="s">
        <v>276</v>
      </c>
      <c r="D938" s="9" t="s">
        <v>277</v>
      </c>
      <c r="E938" s="9" t="s">
        <v>43</v>
      </c>
      <c r="F938" s="9" t="s">
        <v>612</v>
      </c>
      <c r="G938" s="9" t="s">
        <v>613</v>
      </c>
      <c r="H938" s="9" t="s">
        <v>211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0</v>
      </c>
      <c r="X938" s="10">
        <v>0</v>
      </c>
      <c r="Y938" s="10">
        <v>0</v>
      </c>
      <c r="Z938" s="10">
        <v>0</v>
      </c>
      <c r="AA938" s="10">
        <v>0</v>
      </c>
      <c r="AB938" s="10">
        <v>20.399999999999999</v>
      </c>
      <c r="AC938" s="10">
        <v>0</v>
      </c>
      <c r="AD938" s="10">
        <v>-20.399999999999999</v>
      </c>
      <c r="AE938" s="10">
        <v>0</v>
      </c>
      <c r="AF938" s="10">
        <v>0</v>
      </c>
      <c r="AG938" s="10">
        <v>0</v>
      </c>
      <c r="AH938" s="10">
        <v>0</v>
      </c>
      <c r="AI938" s="10">
        <v>0</v>
      </c>
      <c r="AJ938" s="10">
        <v>0</v>
      </c>
      <c r="AK938" s="10">
        <v>0</v>
      </c>
      <c r="AL938" s="10">
        <v>0</v>
      </c>
      <c r="AM938" s="10">
        <v>0</v>
      </c>
      <c r="AN938" s="10">
        <v>0</v>
      </c>
      <c r="AO938" s="10">
        <v>0</v>
      </c>
      <c r="AP938" s="10">
        <v>0</v>
      </c>
      <c r="AQ938" s="10">
        <v>0</v>
      </c>
      <c r="AR938" s="10">
        <v>0</v>
      </c>
      <c r="AS938" s="10">
        <v>2651.0458994599699</v>
      </c>
      <c r="AT938" s="10">
        <v>0</v>
      </c>
      <c r="AU938" s="10">
        <v>0</v>
      </c>
    </row>
    <row r="939" spans="1:47">
      <c r="A939" s="9">
        <v>937</v>
      </c>
      <c r="B939" s="9" t="s">
        <v>275</v>
      </c>
      <c r="C939" s="9" t="s">
        <v>276</v>
      </c>
      <c r="D939" s="9" t="s">
        <v>277</v>
      </c>
      <c r="E939" s="9" t="s">
        <v>43</v>
      </c>
      <c r="F939" s="9" t="s">
        <v>612</v>
      </c>
      <c r="G939" s="9" t="s">
        <v>613</v>
      </c>
      <c r="H939" s="9" t="s">
        <v>308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13.2</v>
      </c>
      <c r="AC939" s="10">
        <v>0</v>
      </c>
      <c r="AD939" s="10">
        <v>-13.2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  <c r="AJ939" s="10">
        <v>0</v>
      </c>
      <c r="AK939" s="10">
        <v>0</v>
      </c>
      <c r="AL939" s="10">
        <v>0</v>
      </c>
      <c r="AM939" s="10">
        <v>0</v>
      </c>
      <c r="AN939" s="10">
        <v>0</v>
      </c>
      <c r="AO939" s="10">
        <v>0</v>
      </c>
      <c r="AP939" s="10">
        <v>0</v>
      </c>
      <c r="AQ939" s="10">
        <v>0</v>
      </c>
      <c r="AR939" s="10">
        <v>0</v>
      </c>
      <c r="AS939" s="10">
        <v>2651.0458994599699</v>
      </c>
      <c r="AT939" s="10">
        <v>0</v>
      </c>
      <c r="AU939" s="10">
        <v>0</v>
      </c>
    </row>
    <row r="940" spans="1:47">
      <c r="A940" s="9">
        <v>938</v>
      </c>
      <c r="B940" s="9" t="s">
        <v>275</v>
      </c>
      <c r="C940" s="9" t="s">
        <v>276</v>
      </c>
      <c r="D940" s="9" t="s">
        <v>277</v>
      </c>
      <c r="E940" s="9" t="s">
        <v>43</v>
      </c>
      <c r="F940" s="9" t="s">
        <v>612</v>
      </c>
      <c r="G940" s="9" t="s">
        <v>613</v>
      </c>
      <c r="H940" s="9" t="s">
        <v>368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0</v>
      </c>
      <c r="AB940" s="10">
        <v>69</v>
      </c>
      <c r="AC940" s="10">
        <v>241964.05</v>
      </c>
      <c r="AD940" s="10">
        <v>-69</v>
      </c>
      <c r="AE940" s="10">
        <v>-242080.01</v>
      </c>
      <c r="AF940" s="10">
        <v>0</v>
      </c>
      <c r="AG940" s="10">
        <v>0</v>
      </c>
      <c r="AH940" s="10">
        <v>0</v>
      </c>
      <c r="AI940" s="10">
        <v>0</v>
      </c>
      <c r="AJ940" s="10">
        <v>0</v>
      </c>
      <c r="AK940" s="10">
        <v>0</v>
      </c>
      <c r="AL940" s="10">
        <v>0</v>
      </c>
      <c r="AM940" s="10">
        <v>0</v>
      </c>
      <c r="AN940" s="10">
        <v>0</v>
      </c>
      <c r="AO940" s="10">
        <v>0</v>
      </c>
      <c r="AP940" s="10">
        <v>0</v>
      </c>
      <c r="AQ940" s="10">
        <v>0</v>
      </c>
      <c r="AR940" s="10">
        <v>0</v>
      </c>
      <c r="AS940" s="10">
        <v>3508.4057971014399</v>
      </c>
      <c r="AT940" s="10">
        <v>0</v>
      </c>
      <c r="AU940" s="10">
        <v>115.96</v>
      </c>
    </row>
    <row r="941" spans="1:47">
      <c r="A941" s="9">
        <v>939</v>
      </c>
      <c r="B941" s="9" t="s">
        <v>275</v>
      </c>
      <c r="C941" s="9" t="s">
        <v>276</v>
      </c>
      <c r="D941" s="9" t="s">
        <v>277</v>
      </c>
      <c r="E941" s="9" t="s">
        <v>43</v>
      </c>
      <c r="F941" s="9" t="s">
        <v>612</v>
      </c>
      <c r="G941" s="9" t="s">
        <v>613</v>
      </c>
      <c r="H941" s="9" t="s">
        <v>309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0</v>
      </c>
      <c r="X941" s="10">
        <v>0</v>
      </c>
      <c r="Y941" s="10">
        <v>0</v>
      </c>
      <c r="Z941" s="10">
        <v>0</v>
      </c>
      <c r="AA941" s="10">
        <v>0</v>
      </c>
      <c r="AB941" s="10">
        <v>48</v>
      </c>
      <c r="AC941" s="10">
        <v>0</v>
      </c>
      <c r="AD941" s="10">
        <v>-48</v>
      </c>
      <c r="AE941" s="10">
        <v>0</v>
      </c>
      <c r="AF941" s="10">
        <v>0</v>
      </c>
      <c r="AG941" s="10">
        <v>0</v>
      </c>
      <c r="AH941" s="10">
        <v>0</v>
      </c>
      <c r="AI941" s="10">
        <v>0</v>
      </c>
      <c r="AJ941" s="10">
        <v>0</v>
      </c>
      <c r="AK941" s="10">
        <v>0</v>
      </c>
      <c r="AL941" s="10">
        <v>0</v>
      </c>
      <c r="AM941" s="10">
        <v>0</v>
      </c>
      <c r="AN941" s="10">
        <v>0</v>
      </c>
      <c r="AO941" s="10">
        <v>0</v>
      </c>
      <c r="AP941" s="10">
        <v>0</v>
      </c>
      <c r="AQ941" s="10">
        <v>0</v>
      </c>
      <c r="AR941" s="10">
        <v>0</v>
      </c>
      <c r="AS941" s="10">
        <v>2716.2397071513801</v>
      </c>
      <c r="AT941" s="10">
        <v>0</v>
      </c>
      <c r="AU941" s="10">
        <v>0</v>
      </c>
    </row>
    <row r="942" spans="1:47">
      <c r="A942" s="9">
        <v>940</v>
      </c>
      <c r="B942" s="9" t="s">
        <v>275</v>
      </c>
      <c r="C942" s="9" t="s">
        <v>276</v>
      </c>
      <c r="D942" s="9" t="s">
        <v>277</v>
      </c>
      <c r="E942" s="9" t="s">
        <v>43</v>
      </c>
      <c r="F942" s="9" t="s">
        <v>612</v>
      </c>
      <c r="G942" s="9" t="s">
        <v>613</v>
      </c>
      <c r="H942" s="9" t="s">
        <v>310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0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0</v>
      </c>
      <c r="AB942" s="10">
        <v>40</v>
      </c>
      <c r="AC942" s="10">
        <v>0</v>
      </c>
      <c r="AD942" s="10">
        <v>-40</v>
      </c>
      <c r="AE942" s="10">
        <v>0</v>
      </c>
      <c r="AF942" s="10">
        <v>0</v>
      </c>
      <c r="AG942" s="10">
        <v>0</v>
      </c>
      <c r="AH942" s="10">
        <v>0</v>
      </c>
      <c r="AI942" s="10">
        <v>0</v>
      </c>
      <c r="AJ942" s="10">
        <v>0</v>
      </c>
      <c r="AK942" s="10">
        <v>0</v>
      </c>
      <c r="AL942" s="10">
        <v>0</v>
      </c>
      <c r="AM942" s="10">
        <v>0</v>
      </c>
      <c r="AN942" s="10">
        <v>0</v>
      </c>
      <c r="AO942" s="10">
        <v>0</v>
      </c>
      <c r="AP942" s="10">
        <v>0</v>
      </c>
      <c r="AQ942" s="10">
        <v>0</v>
      </c>
      <c r="AR942" s="10">
        <v>0</v>
      </c>
      <c r="AS942" s="10">
        <v>2716.2397071513801</v>
      </c>
      <c r="AT942" s="10">
        <v>0</v>
      </c>
      <c r="AU942" s="10">
        <v>0</v>
      </c>
    </row>
    <row r="943" spans="1:47">
      <c r="A943" s="9">
        <v>941</v>
      </c>
      <c r="B943" s="9" t="s">
        <v>275</v>
      </c>
      <c r="C943" s="9" t="s">
        <v>276</v>
      </c>
      <c r="D943" s="9" t="s">
        <v>277</v>
      </c>
      <c r="E943" s="9" t="s">
        <v>43</v>
      </c>
      <c r="F943" s="9" t="s">
        <v>612</v>
      </c>
      <c r="G943" s="9" t="s">
        <v>613</v>
      </c>
      <c r="H943" s="9" t="s">
        <v>311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0</v>
      </c>
      <c r="P943" s="10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0</v>
      </c>
      <c r="AB943" s="10">
        <v>121</v>
      </c>
      <c r="AC943" s="10">
        <v>0</v>
      </c>
      <c r="AD943" s="10">
        <v>-121</v>
      </c>
      <c r="AE943" s="10">
        <v>0</v>
      </c>
      <c r="AF943" s="10">
        <v>0</v>
      </c>
      <c r="AG943" s="10">
        <v>0</v>
      </c>
      <c r="AH943" s="10">
        <v>0</v>
      </c>
      <c r="AI943" s="10">
        <v>0</v>
      </c>
      <c r="AJ943" s="10">
        <v>0</v>
      </c>
      <c r="AK943" s="10">
        <v>0</v>
      </c>
      <c r="AL943" s="10">
        <v>0</v>
      </c>
      <c r="AM943" s="10">
        <v>0</v>
      </c>
      <c r="AN943" s="10">
        <v>0</v>
      </c>
      <c r="AO943" s="10">
        <v>0</v>
      </c>
      <c r="AP943" s="10">
        <v>0</v>
      </c>
      <c r="AQ943" s="10">
        <v>0</v>
      </c>
      <c r="AR943" s="10">
        <v>0</v>
      </c>
      <c r="AS943" s="10">
        <v>2716.2397071513801</v>
      </c>
      <c r="AT943" s="10">
        <v>0</v>
      </c>
      <c r="AU943" s="10">
        <v>0</v>
      </c>
    </row>
    <row r="944" spans="1:47">
      <c r="A944" s="9">
        <v>942</v>
      </c>
      <c r="B944" s="9" t="s">
        <v>275</v>
      </c>
      <c r="C944" s="9" t="s">
        <v>276</v>
      </c>
      <c r="D944" s="9" t="s">
        <v>277</v>
      </c>
      <c r="E944" s="9" t="s">
        <v>43</v>
      </c>
      <c r="F944" s="9" t="s">
        <v>612</v>
      </c>
      <c r="G944" s="9" t="s">
        <v>613</v>
      </c>
      <c r="H944" s="9" t="s">
        <v>312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0</v>
      </c>
      <c r="P944" s="10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6</v>
      </c>
      <c r="AC944" s="10">
        <v>0</v>
      </c>
      <c r="AD944" s="10">
        <v>-5.9809999999999999</v>
      </c>
      <c r="AE944" s="10">
        <v>0</v>
      </c>
      <c r="AF944" s="10">
        <v>0</v>
      </c>
      <c r="AG944" s="10">
        <v>0</v>
      </c>
      <c r="AH944" s="10">
        <v>0</v>
      </c>
      <c r="AI944" s="10">
        <v>0</v>
      </c>
      <c r="AJ944" s="10">
        <v>0</v>
      </c>
      <c r="AK944" s="10">
        <v>0</v>
      </c>
      <c r="AL944" s="10">
        <v>0</v>
      </c>
      <c r="AM944" s="10">
        <v>0</v>
      </c>
      <c r="AN944" s="10">
        <v>-1.9E-2</v>
      </c>
      <c r="AO944" s="10">
        <v>0</v>
      </c>
      <c r="AP944" s="10">
        <v>0</v>
      </c>
      <c r="AQ944" s="10">
        <v>0</v>
      </c>
      <c r="AR944" s="10">
        <v>0</v>
      </c>
      <c r="AS944" s="10">
        <v>2716.2397071513801</v>
      </c>
      <c r="AT944" s="10">
        <v>0</v>
      </c>
      <c r="AU944" s="10">
        <v>0</v>
      </c>
    </row>
    <row r="945" spans="1:47">
      <c r="A945" s="9">
        <v>943</v>
      </c>
      <c r="B945" s="9" t="s">
        <v>275</v>
      </c>
      <c r="C945" s="9" t="s">
        <v>276</v>
      </c>
      <c r="D945" s="9" t="s">
        <v>277</v>
      </c>
      <c r="E945" s="9" t="s">
        <v>43</v>
      </c>
      <c r="F945" s="9" t="s">
        <v>612</v>
      </c>
      <c r="G945" s="9" t="s">
        <v>613</v>
      </c>
      <c r="H945" s="9" t="s">
        <v>313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74.48</v>
      </c>
      <c r="AC945" s="10">
        <v>0</v>
      </c>
      <c r="AD945" s="10">
        <v>-74.48</v>
      </c>
      <c r="AE945" s="10">
        <v>0</v>
      </c>
      <c r="AF945" s="10">
        <v>0</v>
      </c>
      <c r="AG945" s="10">
        <v>0</v>
      </c>
      <c r="AH945" s="10">
        <v>0</v>
      </c>
      <c r="AI945" s="10">
        <v>0</v>
      </c>
      <c r="AJ945" s="10">
        <v>0</v>
      </c>
      <c r="AK945" s="10">
        <v>0</v>
      </c>
      <c r="AL945" s="10">
        <v>0</v>
      </c>
      <c r="AM945" s="10">
        <v>0</v>
      </c>
      <c r="AN945" s="10">
        <v>0</v>
      </c>
      <c r="AO945" s="10">
        <v>0</v>
      </c>
      <c r="AP945" s="10">
        <v>0</v>
      </c>
      <c r="AQ945" s="10">
        <v>0</v>
      </c>
      <c r="AR945" s="10">
        <v>0</v>
      </c>
      <c r="AS945" s="10">
        <v>2722.8728123907399</v>
      </c>
      <c r="AT945" s="10">
        <v>0</v>
      </c>
      <c r="AU945" s="10">
        <v>0</v>
      </c>
    </row>
    <row r="946" spans="1:47">
      <c r="A946" s="9">
        <v>944</v>
      </c>
      <c r="B946" s="9" t="s">
        <v>275</v>
      </c>
      <c r="C946" s="9" t="s">
        <v>276</v>
      </c>
      <c r="D946" s="9" t="s">
        <v>277</v>
      </c>
      <c r="E946" s="9" t="s">
        <v>43</v>
      </c>
      <c r="F946" s="9" t="s">
        <v>612</v>
      </c>
      <c r="G946" s="9" t="s">
        <v>613</v>
      </c>
      <c r="H946" s="9" t="s">
        <v>314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0</v>
      </c>
      <c r="P946" s="10">
        <v>0</v>
      </c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0">
        <v>0</v>
      </c>
      <c r="Z946" s="10">
        <v>0</v>
      </c>
      <c r="AA946" s="10">
        <v>0</v>
      </c>
      <c r="AB946" s="10">
        <v>40</v>
      </c>
      <c r="AC946" s="10">
        <v>0</v>
      </c>
      <c r="AD946" s="10">
        <v>-40</v>
      </c>
      <c r="AE946" s="10">
        <v>0</v>
      </c>
      <c r="AF946" s="10">
        <v>0</v>
      </c>
      <c r="AG946" s="10">
        <v>0</v>
      </c>
      <c r="AH946" s="10">
        <v>0</v>
      </c>
      <c r="AI946" s="10">
        <v>0</v>
      </c>
      <c r="AJ946" s="10">
        <v>0</v>
      </c>
      <c r="AK946" s="10">
        <v>0</v>
      </c>
      <c r="AL946" s="10">
        <v>0</v>
      </c>
      <c r="AM946" s="10">
        <v>0</v>
      </c>
      <c r="AN946" s="10">
        <v>0</v>
      </c>
      <c r="AO946" s="10">
        <v>0</v>
      </c>
      <c r="AP946" s="10">
        <v>0</v>
      </c>
      <c r="AQ946" s="10">
        <v>0</v>
      </c>
      <c r="AR946" s="10">
        <v>0</v>
      </c>
      <c r="AS946" s="10">
        <v>2722.8728123907399</v>
      </c>
      <c r="AT946" s="10">
        <v>0</v>
      </c>
      <c r="AU946" s="10">
        <v>0</v>
      </c>
    </row>
    <row r="947" spans="1:47">
      <c r="A947" s="9">
        <v>945</v>
      </c>
      <c r="B947" s="9" t="s">
        <v>275</v>
      </c>
      <c r="C947" s="9" t="s">
        <v>276</v>
      </c>
      <c r="D947" s="9" t="s">
        <v>277</v>
      </c>
      <c r="E947" s="9" t="s">
        <v>43</v>
      </c>
      <c r="F947" s="9" t="s">
        <v>612</v>
      </c>
      <c r="G947" s="9" t="s">
        <v>613</v>
      </c>
      <c r="H947" s="9" t="s">
        <v>315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18.2</v>
      </c>
      <c r="AC947" s="10">
        <v>0</v>
      </c>
      <c r="AD947" s="10">
        <v>-18.2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  <c r="AJ947" s="10">
        <v>0</v>
      </c>
      <c r="AK947" s="10">
        <v>0</v>
      </c>
      <c r="AL947" s="10">
        <v>0</v>
      </c>
      <c r="AM947" s="10">
        <v>0</v>
      </c>
      <c r="AN947" s="10">
        <v>0</v>
      </c>
      <c r="AO947" s="10">
        <v>0</v>
      </c>
      <c r="AP947" s="10">
        <v>0</v>
      </c>
      <c r="AQ947" s="10">
        <v>0</v>
      </c>
      <c r="AR947" s="10">
        <v>0</v>
      </c>
      <c r="AS947" s="10">
        <v>2722.8728123907399</v>
      </c>
      <c r="AT947" s="10">
        <v>0</v>
      </c>
      <c r="AU947" s="10">
        <v>0</v>
      </c>
    </row>
    <row r="948" spans="1:47">
      <c r="A948" s="9">
        <v>946</v>
      </c>
      <c r="B948" s="9" t="s">
        <v>275</v>
      </c>
      <c r="C948" s="9" t="s">
        <v>276</v>
      </c>
      <c r="D948" s="9" t="s">
        <v>277</v>
      </c>
      <c r="E948" s="9" t="s">
        <v>43</v>
      </c>
      <c r="F948" s="9" t="s">
        <v>612</v>
      </c>
      <c r="G948" s="9" t="s">
        <v>613</v>
      </c>
      <c r="H948" s="9" t="s">
        <v>316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  <c r="V948" s="10">
        <v>0</v>
      </c>
      <c r="W948" s="10">
        <v>0</v>
      </c>
      <c r="X948" s="10">
        <v>0</v>
      </c>
      <c r="Y948" s="10">
        <v>0</v>
      </c>
      <c r="Z948" s="10">
        <v>0</v>
      </c>
      <c r="AA948" s="10">
        <v>0</v>
      </c>
      <c r="AB948" s="10">
        <v>89.8</v>
      </c>
      <c r="AC948" s="10">
        <v>0</v>
      </c>
      <c r="AD948" s="10">
        <v>-89.724999999999994</v>
      </c>
      <c r="AE948" s="10">
        <v>0</v>
      </c>
      <c r="AF948" s="10">
        <v>0</v>
      </c>
      <c r="AG948" s="10">
        <v>0</v>
      </c>
      <c r="AH948" s="10">
        <v>0</v>
      </c>
      <c r="AI948" s="10">
        <v>0</v>
      </c>
      <c r="AJ948" s="10">
        <v>0</v>
      </c>
      <c r="AK948" s="10">
        <v>0</v>
      </c>
      <c r="AL948" s="10">
        <v>0</v>
      </c>
      <c r="AM948" s="10">
        <v>0</v>
      </c>
      <c r="AN948" s="10">
        <v>-7.4999999999999997E-2</v>
      </c>
      <c r="AO948" s="10">
        <v>0</v>
      </c>
      <c r="AP948" s="10">
        <v>0</v>
      </c>
      <c r="AQ948" s="10">
        <v>0</v>
      </c>
      <c r="AR948" s="10">
        <v>0</v>
      </c>
      <c r="AS948" s="10">
        <v>2722.8728123907399</v>
      </c>
      <c r="AT948" s="10">
        <v>0</v>
      </c>
      <c r="AU948" s="10">
        <v>0</v>
      </c>
    </row>
    <row r="949" spans="1:47">
      <c r="A949" s="9">
        <v>947</v>
      </c>
      <c r="B949" s="9" t="s">
        <v>275</v>
      </c>
      <c r="C949" s="9" t="s">
        <v>276</v>
      </c>
      <c r="D949" s="9" t="s">
        <v>277</v>
      </c>
      <c r="E949" s="9" t="s">
        <v>43</v>
      </c>
      <c r="F949" s="9" t="s">
        <v>612</v>
      </c>
      <c r="G949" s="9" t="s">
        <v>613</v>
      </c>
      <c r="H949" s="9" t="s">
        <v>317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0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  <c r="V949" s="10">
        <v>0</v>
      </c>
      <c r="W949" s="10">
        <v>0</v>
      </c>
      <c r="X949" s="10">
        <v>0</v>
      </c>
      <c r="Y949" s="10">
        <v>0</v>
      </c>
      <c r="Z949" s="10">
        <v>0</v>
      </c>
      <c r="AA949" s="10">
        <v>0</v>
      </c>
      <c r="AB949" s="10">
        <v>115</v>
      </c>
      <c r="AC949" s="10">
        <v>0</v>
      </c>
      <c r="AD949" s="10">
        <v>-114.94</v>
      </c>
      <c r="AE949" s="10">
        <v>0</v>
      </c>
      <c r="AF949" s="10">
        <v>0</v>
      </c>
      <c r="AG949" s="10">
        <v>0</v>
      </c>
      <c r="AH949" s="10">
        <v>0</v>
      </c>
      <c r="AI949" s="10">
        <v>0</v>
      </c>
      <c r="AJ949" s="10">
        <v>0</v>
      </c>
      <c r="AK949" s="10">
        <v>0</v>
      </c>
      <c r="AL949" s="10">
        <v>0</v>
      </c>
      <c r="AM949" s="10">
        <v>0</v>
      </c>
      <c r="AN949" s="10">
        <v>-0.06</v>
      </c>
      <c r="AO949" s="10">
        <v>0</v>
      </c>
      <c r="AP949" s="10">
        <v>0</v>
      </c>
      <c r="AQ949" s="10">
        <v>0</v>
      </c>
      <c r="AR949" s="10">
        <v>0</v>
      </c>
      <c r="AS949" s="10">
        <v>2853.67320804984</v>
      </c>
      <c r="AT949" s="10">
        <v>0</v>
      </c>
      <c r="AU949" s="10">
        <v>0</v>
      </c>
    </row>
    <row r="950" spans="1:47">
      <c r="A950" s="9">
        <v>948</v>
      </c>
      <c r="B950" s="9" t="s">
        <v>275</v>
      </c>
      <c r="C950" s="9" t="s">
        <v>276</v>
      </c>
      <c r="D950" s="9" t="s">
        <v>277</v>
      </c>
      <c r="E950" s="9" t="s">
        <v>43</v>
      </c>
      <c r="F950" s="9" t="s">
        <v>612</v>
      </c>
      <c r="G950" s="9" t="s">
        <v>613</v>
      </c>
      <c r="H950" s="9" t="s">
        <v>318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</v>
      </c>
      <c r="X950" s="10">
        <v>0</v>
      </c>
      <c r="Y950" s="10">
        <v>0</v>
      </c>
      <c r="Z950" s="10">
        <v>0</v>
      </c>
      <c r="AA950" s="10">
        <v>0</v>
      </c>
      <c r="AB950" s="10">
        <v>102</v>
      </c>
      <c r="AC950" s="10">
        <v>0</v>
      </c>
      <c r="AD950" s="10">
        <v>-102</v>
      </c>
      <c r="AE950" s="10">
        <v>0</v>
      </c>
      <c r="AF950" s="10">
        <v>0</v>
      </c>
      <c r="AG950" s="10">
        <v>0</v>
      </c>
      <c r="AH950" s="10">
        <v>0</v>
      </c>
      <c r="AI950" s="10">
        <v>0</v>
      </c>
      <c r="AJ950" s="10">
        <v>0</v>
      </c>
      <c r="AK950" s="10">
        <v>0</v>
      </c>
      <c r="AL950" s="10">
        <v>0</v>
      </c>
      <c r="AM950" s="10">
        <v>0</v>
      </c>
      <c r="AN950" s="10">
        <v>0</v>
      </c>
      <c r="AO950" s="10">
        <v>0</v>
      </c>
      <c r="AP950" s="10">
        <v>0</v>
      </c>
      <c r="AQ950" s="10">
        <v>0</v>
      </c>
      <c r="AR950" s="10">
        <v>0</v>
      </c>
      <c r="AS950" s="10">
        <v>2853.67320804984</v>
      </c>
      <c r="AT950" s="10">
        <v>0</v>
      </c>
      <c r="AU950" s="10">
        <v>0</v>
      </c>
    </row>
    <row r="951" spans="1:47">
      <c r="A951" s="9">
        <v>949</v>
      </c>
      <c r="B951" s="9" t="s">
        <v>275</v>
      </c>
      <c r="C951" s="9" t="s">
        <v>276</v>
      </c>
      <c r="D951" s="9" t="s">
        <v>277</v>
      </c>
      <c r="E951" s="9" t="s">
        <v>43</v>
      </c>
      <c r="F951" s="9" t="s">
        <v>612</v>
      </c>
      <c r="G951" s="9" t="s">
        <v>613</v>
      </c>
      <c r="H951" s="9" t="s">
        <v>319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0</v>
      </c>
      <c r="P951" s="10">
        <v>0</v>
      </c>
      <c r="Q951" s="10">
        <v>0</v>
      </c>
      <c r="R951" s="10">
        <v>0</v>
      </c>
      <c r="S951" s="10">
        <v>0</v>
      </c>
      <c r="T951" s="10">
        <v>0</v>
      </c>
      <c r="U951" s="10">
        <v>0</v>
      </c>
      <c r="V951" s="10">
        <v>0</v>
      </c>
      <c r="W951" s="10">
        <v>0</v>
      </c>
      <c r="X951" s="10">
        <v>0</v>
      </c>
      <c r="Y951" s="10">
        <v>0</v>
      </c>
      <c r="Z951" s="10">
        <v>0</v>
      </c>
      <c r="AA951" s="10">
        <v>0</v>
      </c>
      <c r="AB951" s="10">
        <v>20.8</v>
      </c>
      <c r="AC951" s="10">
        <v>0</v>
      </c>
      <c r="AD951" s="10">
        <v>-20.8</v>
      </c>
      <c r="AE951" s="10">
        <v>0</v>
      </c>
      <c r="AF951" s="10">
        <v>0</v>
      </c>
      <c r="AG951" s="10">
        <v>0</v>
      </c>
      <c r="AH951" s="10">
        <v>0</v>
      </c>
      <c r="AI951" s="10">
        <v>0</v>
      </c>
      <c r="AJ951" s="10">
        <v>0</v>
      </c>
      <c r="AK951" s="10">
        <v>0</v>
      </c>
      <c r="AL951" s="10">
        <v>0</v>
      </c>
      <c r="AM951" s="10">
        <v>0</v>
      </c>
      <c r="AN951" s="10">
        <v>0</v>
      </c>
      <c r="AO951" s="10">
        <v>0</v>
      </c>
      <c r="AP951" s="10">
        <v>0</v>
      </c>
      <c r="AQ951" s="10">
        <v>0</v>
      </c>
      <c r="AR951" s="10">
        <v>0</v>
      </c>
      <c r="AS951" s="10">
        <v>2762.5323421209</v>
      </c>
      <c r="AT951" s="10">
        <v>0</v>
      </c>
      <c r="AU951" s="10">
        <v>0</v>
      </c>
    </row>
    <row r="952" spans="1:47">
      <c r="A952" s="9">
        <v>950</v>
      </c>
      <c r="B952" s="9" t="s">
        <v>275</v>
      </c>
      <c r="C952" s="9" t="s">
        <v>276</v>
      </c>
      <c r="D952" s="9" t="s">
        <v>277</v>
      </c>
      <c r="E952" s="9" t="s">
        <v>43</v>
      </c>
      <c r="F952" s="9" t="s">
        <v>612</v>
      </c>
      <c r="G952" s="9" t="s">
        <v>613</v>
      </c>
      <c r="H952" s="9" t="s">
        <v>320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0</v>
      </c>
      <c r="P952" s="10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84</v>
      </c>
      <c r="AC952" s="10">
        <v>0</v>
      </c>
      <c r="AD952" s="10">
        <v>-83.992000000000004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  <c r="AJ952" s="10">
        <v>0</v>
      </c>
      <c r="AK952" s="10">
        <v>0</v>
      </c>
      <c r="AL952" s="10">
        <v>0</v>
      </c>
      <c r="AM952" s="10">
        <v>0</v>
      </c>
      <c r="AN952" s="10">
        <v>-8.0000000000000002E-3</v>
      </c>
      <c r="AO952" s="10">
        <v>0</v>
      </c>
      <c r="AP952" s="10">
        <v>0</v>
      </c>
      <c r="AQ952" s="10">
        <v>0</v>
      </c>
      <c r="AR952" s="10">
        <v>0</v>
      </c>
      <c r="AS952" s="10">
        <v>2762.5323421209</v>
      </c>
      <c r="AT952" s="10">
        <v>0</v>
      </c>
      <c r="AU952" s="10">
        <v>0</v>
      </c>
    </row>
    <row r="953" spans="1:47">
      <c r="A953" s="9">
        <v>951</v>
      </c>
      <c r="B953" s="9" t="s">
        <v>275</v>
      </c>
      <c r="C953" s="9" t="s">
        <v>276</v>
      </c>
      <c r="D953" s="9" t="s">
        <v>277</v>
      </c>
      <c r="E953" s="9" t="s">
        <v>43</v>
      </c>
      <c r="F953" s="9" t="s">
        <v>612</v>
      </c>
      <c r="G953" s="9" t="s">
        <v>613</v>
      </c>
      <c r="H953" s="9" t="s">
        <v>263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0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27.92</v>
      </c>
      <c r="AC953" s="10">
        <v>97720</v>
      </c>
      <c r="AD953" s="10">
        <v>-27.92</v>
      </c>
      <c r="AE953" s="10">
        <v>-97720</v>
      </c>
      <c r="AF953" s="10">
        <v>0</v>
      </c>
      <c r="AG953" s="10">
        <v>0</v>
      </c>
      <c r="AH953" s="10">
        <v>0</v>
      </c>
      <c r="AI953" s="10">
        <v>0</v>
      </c>
      <c r="AJ953" s="10">
        <v>0</v>
      </c>
      <c r="AK953" s="10">
        <v>0</v>
      </c>
      <c r="AL953" s="10">
        <v>0</v>
      </c>
      <c r="AM953" s="10">
        <v>0</v>
      </c>
      <c r="AN953" s="10">
        <v>0</v>
      </c>
      <c r="AO953" s="10">
        <v>0</v>
      </c>
      <c r="AP953" s="10">
        <v>0</v>
      </c>
      <c r="AQ953" s="10">
        <v>0</v>
      </c>
      <c r="AR953" s="10">
        <v>0</v>
      </c>
      <c r="AS953" s="10">
        <v>3500</v>
      </c>
      <c r="AT953" s="10">
        <v>0</v>
      </c>
      <c r="AU953" s="10">
        <v>0</v>
      </c>
    </row>
    <row r="954" spans="1:47">
      <c r="A954" s="9">
        <v>952</v>
      </c>
      <c r="B954" s="9" t="s">
        <v>275</v>
      </c>
      <c r="C954" s="9" t="s">
        <v>276</v>
      </c>
      <c r="D954" s="9" t="s">
        <v>277</v>
      </c>
      <c r="E954" s="9" t="s">
        <v>43</v>
      </c>
      <c r="F954" s="9" t="s">
        <v>612</v>
      </c>
      <c r="G954" s="9" t="s">
        <v>613</v>
      </c>
      <c r="H954" s="9" t="s">
        <v>321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0</v>
      </c>
      <c r="P954" s="10">
        <v>0</v>
      </c>
      <c r="Q954" s="10">
        <v>0</v>
      </c>
      <c r="R954" s="10">
        <v>0</v>
      </c>
      <c r="S954" s="10">
        <v>0</v>
      </c>
      <c r="T954" s="10">
        <v>0</v>
      </c>
      <c r="U954" s="10">
        <v>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0</v>
      </c>
      <c r="AB954" s="10">
        <v>123</v>
      </c>
      <c r="AC954" s="10">
        <v>334241.48</v>
      </c>
      <c r="AD954" s="10">
        <v>-122.94799999999999</v>
      </c>
      <c r="AE954" s="10">
        <v>-119130.92</v>
      </c>
      <c r="AF954" s="10">
        <v>0</v>
      </c>
      <c r="AG954" s="10">
        <v>0</v>
      </c>
      <c r="AH954" s="10">
        <v>0</v>
      </c>
      <c r="AI954" s="10">
        <v>0</v>
      </c>
      <c r="AJ954" s="10">
        <v>0</v>
      </c>
      <c r="AK954" s="10">
        <v>0</v>
      </c>
      <c r="AL954" s="10">
        <v>0</v>
      </c>
      <c r="AM954" s="10">
        <v>0</v>
      </c>
      <c r="AN954" s="10">
        <v>-5.1999999999999998E-2</v>
      </c>
      <c r="AO954" s="10">
        <v>0</v>
      </c>
      <c r="AP954" s="10">
        <v>0</v>
      </c>
      <c r="AQ954" s="10">
        <v>0</v>
      </c>
      <c r="AR954" s="10">
        <v>0</v>
      </c>
      <c r="AS954" s="10">
        <v>2717.4023650803902</v>
      </c>
      <c r="AT954" s="10">
        <v>0</v>
      </c>
      <c r="AU954" s="10">
        <v>-215110.56</v>
      </c>
    </row>
    <row r="955" spans="1:47">
      <c r="A955" s="9">
        <v>953</v>
      </c>
      <c r="B955" s="9" t="s">
        <v>275</v>
      </c>
      <c r="C955" s="9" t="s">
        <v>276</v>
      </c>
      <c r="D955" s="9" t="s">
        <v>277</v>
      </c>
      <c r="E955" s="9" t="s">
        <v>43</v>
      </c>
      <c r="F955" s="9" t="s">
        <v>612</v>
      </c>
      <c r="G955" s="9" t="s">
        <v>613</v>
      </c>
      <c r="H955" s="9" t="s">
        <v>322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10">
        <v>0</v>
      </c>
      <c r="W955" s="10">
        <v>0</v>
      </c>
      <c r="X955" s="10">
        <v>0</v>
      </c>
      <c r="Y955" s="10">
        <v>0</v>
      </c>
      <c r="Z955" s="10">
        <v>0</v>
      </c>
      <c r="AA955" s="10">
        <v>0</v>
      </c>
      <c r="AB955" s="10">
        <v>35.159999999999997</v>
      </c>
      <c r="AC955" s="10">
        <v>11304.43</v>
      </c>
      <c r="AD955" s="10">
        <v>-35.159999999999997</v>
      </c>
      <c r="AE955" s="10">
        <v>-11304.39</v>
      </c>
      <c r="AF955" s="10">
        <v>0</v>
      </c>
      <c r="AG955" s="10">
        <v>0</v>
      </c>
      <c r="AH955" s="10">
        <v>0</v>
      </c>
      <c r="AI955" s="10">
        <v>0</v>
      </c>
      <c r="AJ955" s="10">
        <v>0</v>
      </c>
      <c r="AK955" s="10">
        <v>0</v>
      </c>
      <c r="AL955" s="10">
        <v>0</v>
      </c>
      <c r="AM955" s="10">
        <v>0</v>
      </c>
      <c r="AN955" s="10">
        <v>0</v>
      </c>
      <c r="AO955" s="10">
        <v>0</v>
      </c>
      <c r="AP955" s="10">
        <v>0</v>
      </c>
      <c r="AQ955" s="10">
        <v>0</v>
      </c>
      <c r="AR955" s="10">
        <v>0</v>
      </c>
      <c r="AS955" s="10">
        <v>2717.4023650803902</v>
      </c>
      <c r="AT955" s="10">
        <v>0</v>
      </c>
      <c r="AU955" s="10">
        <v>-0.04</v>
      </c>
    </row>
    <row r="956" spans="1:47">
      <c r="A956" s="9">
        <v>954</v>
      </c>
      <c r="B956" s="9" t="s">
        <v>275</v>
      </c>
      <c r="C956" s="9" t="s">
        <v>276</v>
      </c>
      <c r="D956" s="9" t="s">
        <v>277</v>
      </c>
      <c r="E956" s="9" t="s">
        <v>43</v>
      </c>
      <c r="F956" s="9" t="s">
        <v>612</v>
      </c>
      <c r="G956" s="9" t="s">
        <v>613</v>
      </c>
      <c r="H956" s="9" t="s">
        <v>323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0</v>
      </c>
      <c r="V956" s="10">
        <v>0</v>
      </c>
      <c r="W956" s="10">
        <v>0</v>
      </c>
      <c r="X956" s="10">
        <v>0</v>
      </c>
      <c r="Y956" s="10">
        <v>0</v>
      </c>
      <c r="Z956" s="10">
        <v>0</v>
      </c>
      <c r="AA956" s="10">
        <v>0</v>
      </c>
      <c r="AB956" s="10">
        <v>19</v>
      </c>
      <c r="AC956" s="10">
        <v>45652.5</v>
      </c>
      <c r="AD956" s="10">
        <v>-19</v>
      </c>
      <c r="AE956" s="10">
        <v>-45652.36</v>
      </c>
      <c r="AF956" s="10">
        <v>0</v>
      </c>
      <c r="AG956" s="10">
        <v>0</v>
      </c>
      <c r="AH956" s="10">
        <v>0</v>
      </c>
      <c r="AI956" s="10">
        <v>0</v>
      </c>
      <c r="AJ956" s="10">
        <v>0</v>
      </c>
      <c r="AK956" s="10">
        <v>0</v>
      </c>
      <c r="AL956" s="10">
        <v>0</v>
      </c>
      <c r="AM956" s="10">
        <v>0</v>
      </c>
      <c r="AN956" s="10">
        <v>0</v>
      </c>
      <c r="AO956" s="10">
        <v>0</v>
      </c>
      <c r="AP956" s="10">
        <v>0</v>
      </c>
      <c r="AQ956" s="10">
        <v>0</v>
      </c>
      <c r="AR956" s="10">
        <v>0</v>
      </c>
      <c r="AS956" s="10">
        <v>2717.4023650803902</v>
      </c>
      <c r="AT956" s="10">
        <v>0</v>
      </c>
      <c r="AU956" s="10">
        <v>-0.14000000000000001</v>
      </c>
    </row>
    <row r="957" spans="1:47">
      <c r="A957" s="9">
        <v>955</v>
      </c>
      <c r="B957" s="9" t="s">
        <v>275</v>
      </c>
      <c r="C957" s="9" t="s">
        <v>276</v>
      </c>
      <c r="D957" s="9" t="s">
        <v>277</v>
      </c>
      <c r="E957" s="9" t="s">
        <v>43</v>
      </c>
      <c r="F957" s="9" t="s">
        <v>612</v>
      </c>
      <c r="G957" s="9" t="s">
        <v>613</v>
      </c>
      <c r="H957" s="9" t="s">
        <v>375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42.08</v>
      </c>
      <c r="AC957" s="10">
        <v>147280</v>
      </c>
      <c r="AD957" s="10">
        <v>-42.08</v>
      </c>
      <c r="AE957" s="10">
        <v>-112280</v>
      </c>
      <c r="AF957" s="10">
        <v>0</v>
      </c>
      <c r="AG957" s="10">
        <v>0</v>
      </c>
      <c r="AH957" s="10">
        <v>0</v>
      </c>
      <c r="AI957" s="10">
        <v>0</v>
      </c>
      <c r="AJ957" s="10">
        <v>0</v>
      </c>
      <c r="AK957" s="10">
        <v>0</v>
      </c>
      <c r="AL957" s="10">
        <v>0</v>
      </c>
      <c r="AM957" s="10">
        <v>0</v>
      </c>
      <c r="AN957" s="10">
        <v>0</v>
      </c>
      <c r="AO957" s="10">
        <v>0</v>
      </c>
      <c r="AP957" s="10">
        <v>0</v>
      </c>
      <c r="AQ957" s="10">
        <v>0</v>
      </c>
      <c r="AR957" s="10">
        <v>0</v>
      </c>
      <c r="AS957" s="10">
        <v>3500</v>
      </c>
      <c r="AT957" s="10">
        <v>0</v>
      </c>
      <c r="AU957" s="10">
        <v>-35000</v>
      </c>
    </row>
    <row r="958" spans="1:47">
      <c r="A958" s="9">
        <v>956</v>
      </c>
      <c r="B958" s="9" t="s">
        <v>275</v>
      </c>
      <c r="C958" s="9" t="s">
        <v>276</v>
      </c>
      <c r="D958" s="9" t="s">
        <v>277</v>
      </c>
      <c r="E958" s="9" t="s">
        <v>43</v>
      </c>
      <c r="F958" s="9" t="s">
        <v>612</v>
      </c>
      <c r="G958" s="9" t="s">
        <v>613</v>
      </c>
      <c r="H958" s="9" t="s">
        <v>324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0</v>
      </c>
      <c r="P958" s="10">
        <v>0</v>
      </c>
      <c r="Q958" s="10">
        <v>0</v>
      </c>
      <c r="R958" s="10">
        <v>0</v>
      </c>
      <c r="S958" s="10">
        <v>0</v>
      </c>
      <c r="T958" s="10">
        <v>0</v>
      </c>
      <c r="U958" s="10">
        <v>0</v>
      </c>
      <c r="V958" s="10">
        <v>0</v>
      </c>
      <c r="W958" s="10">
        <v>0</v>
      </c>
      <c r="X958" s="10">
        <v>0</v>
      </c>
      <c r="Y958" s="10">
        <v>0</v>
      </c>
      <c r="Z958" s="10">
        <v>0</v>
      </c>
      <c r="AA958" s="10">
        <v>0</v>
      </c>
      <c r="AB958" s="10">
        <v>75.84</v>
      </c>
      <c r="AC958" s="10">
        <v>91317.68</v>
      </c>
      <c r="AD958" s="10">
        <v>-75.84</v>
      </c>
      <c r="AE958" s="10">
        <v>0</v>
      </c>
      <c r="AF958" s="10">
        <v>0</v>
      </c>
      <c r="AG958" s="10">
        <v>0</v>
      </c>
      <c r="AH958" s="10">
        <v>0</v>
      </c>
      <c r="AI958" s="10">
        <v>0</v>
      </c>
      <c r="AJ958" s="10">
        <v>0</v>
      </c>
      <c r="AK958" s="10">
        <v>0</v>
      </c>
      <c r="AL958" s="10">
        <v>0</v>
      </c>
      <c r="AM958" s="10">
        <v>0</v>
      </c>
      <c r="AN958" s="10">
        <v>0</v>
      </c>
      <c r="AO958" s="10">
        <v>0</v>
      </c>
      <c r="AP958" s="10">
        <v>0</v>
      </c>
      <c r="AQ958" s="10">
        <v>0</v>
      </c>
      <c r="AR958" s="10">
        <v>0</v>
      </c>
      <c r="AS958" s="10">
        <v>2698.5045991010502</v>
      </c>
      <c r="AT958" s="10">
        <v>0</v>
      </c>
      <c r="AU958" s="10">
        <v>-91317.68</v>
      </c>
    </row>
    <row r="959" spans="1:47">
      <c r="A959" s="9">
        <v>957</v>
      </c>
      <c r="B959" s="9" t="s">
        <v>275</v>
      </c>
      <c r="C959" s="9" t="s">
        <v>276</v>
      </c>
      <c r="D959" s="9" t="s">
        <v>277</v>
      </c>
      <c r="E959" s="9" t="s">
        <v>43</v>
      </c>
      <c r="F959" s="9" t="s">
        <v>612</v>
      </c>
      <c r="G959" s="9" t="s">
        <v>613</v>
      </c>
      <c r="H959" s="9" t="s">
        <v>325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0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0</v>
      </c>
      <c r="AB959" s="10">
        <v>34</v>
      </c>
      <c r="AC959" s="10">
        <v>62065.78</v>
      </c>
      <c r="AD959" s="10">
        <v>-33.994999999999997</v>
      </c>
      <c r="AE959" s="10">
        <v>-16191.03</v>
      </c>
      <c r="AF959" s="10">
        <v>0</v>
      </c>
      <c r="AG959" s="10">
        <v>0</v>
      </c>
      <c r="AH959" s="10">
        <v>0</v>
      </c>
      <c r="AI959" s="10">
        <v>0</v>
      </c>
      <c r="AJ959" s="10">
        <v>0</v>
      </c>
      <c r="AK959" s="10">
        <v>0</v>
      </c>
      <c r="AL959" s="10">
        <v>0</v>
      </c>
      <c r="AM959" s="10">
        <v>0</v>
      </c>
      <c r="AN959" s="10">
        <v>-5.0000000000000001E-3</v>
      </c>
      <c r="AO959" s="10">
        <v>0</v>
      </c>
      <c r="AP959" s="10">
        <v>0</v>
      </c>
      <c r="AQ959" s="10">
        <v>0</v>
      </c>
      <c r="AR959" s="10">
        <v>0</v>
      </c>
      <c r="AS959" s="10">
        <v>2698.5045991010502</v>
      </c>
      <c r="AT959" s="10">
        <v>0</v>
      </c>
      <c r="AU959" s="10">
        <v>-45874.75</v>
      </c>
    </row>
    <row r="960" spans="1:47">
      <c r="A960" s="9">
        <v>958</v>
      </c>
      <c r="B960" s="9" t="s">
        <v>275</v>
      </c>
      <c r="C960" s="9" t="s">
        <v>276</v>
      </c>
      <c r="D960" s="9" t="s">
        <v>277</v>
      </c>
      <c r="E960" s="9" t="s">
        <v>43</v>
      </c>
      <c r="F960" s="9" t="s">
        <v>612</v>
      </c>
      <c r="G960" s="9" t="s">
        <v>613</v>
      </c>
      <c r="H960" s="9" t="s">
        <v>326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0</v>
      </c>
      <c r="P960" s="10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10">
        <v>0</v>
      </c>
      <c r="W960" s="10">
        <v>0</v>
      </c>
      <c r="X960" s="10">
        <v>0</v>
      </c>
      <c r="Y960" s="10">
        <v>0</v>
      </c>
      <c r="Z960" s="10">
        <v>0</v>
      </c>
      <c r="AA960" s="10">
        <v>0</v>
      </c>
      <c r="AB960" s="10">
        <v>62.8</v>
      </c>
      <c r="AC960" s="10">
        <v>169466.61</v>
      </c>
      <c r="AD960" s="10">
        <v>-62.8</v>
      </c>
      <c r="AE960" s="10">
        <v>-80955.149999999994</v>
      </c>
      <c r="AF960" s="10">
        <v>0</v>
      </c>
      <c r="AG960" s="10">
        <v>0</v>
      </c>
      <c r="AH960" s="10">
        <v>0</v>
      </c>
      <c r="AI960" s="10">
        <v>0</v>
      </c>
      <c r="AJ960" s="10">
        <v>0</v>
      </c>
      <c r="AK960" s="10">
        <v>0</v>
      </c>
      <c r="AL960" s="10">
        <v>0</v>
      </c>
      <c r="AM960" s="10">
        <v>0</v>
      </c>
      <c r="AN960" s="10">
        <v>0</v>
      </c>
      <c r="AO960" s="10">
        <v>0</v>
      </c>
      <c r="AP960" s="10">
        <v>0</v>
      </c>
      <c r="AQ960" s="10">
        <v>0</v>
      </c>
      <c r="AR960" s="10">
        <v>0</v>
      </c>
      <c r="AS960" s="10">
        <v>2698.5045991010502</v>
      </c>
      <c r="AT960" s="10">
        <v>0</v>
      </c>
      <c r="AU960" s="10">
        <v>-88511.46</v>
      </c>
    </row>
    <row r="961" spans="1:47">
      <c r="A961" s="9">
        <v>959</v>
      </c>
      <c r="B961" s="9" t="s">
        <v>275</v>
      </c>
      <c r="C961" s="9" t="s">
        <v>276</v>
      </c>
      <c r="D961" s="9" t="s">
        <v>277</v>
      </c>
      <c r="E961" s="9" t="s">
        <v>43</v>
      </c>
      <c r="F961" s="9" t="s">
        <v>612</v>
      </c>
      <c r="G961" s="9" t="s">
        <v>613</v>
      </c>
      <c r="H961" s="9" t="s">
        <v>327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0</v>
      </c>
      <c r="AB961" s="10">
        <v>7.2</v>
      </c>
      <c r="AC961" s="10">
        <v>19429.3</v>
      </c>
      <c r="AD961" s="10">
        <v>-7.2</v>
      </c>
      <c r="AE961" s="10">
        <v>-11333.72</v>
      </c>
      <c r="AF961" s="10">
        <v>0</v>
      </c>
      <c r="AG961" s="10">
        <v>0</v>
      </c>
      <c r="AH961" s="10">
        <v>0</v>
      </c>
      <c r="AI961" s="10">
        <v>0</v>
      </c>
      <c r="AJ961" s="10">
        <v>0</v>
      </c>
      <c r="AK961" s="10">
        <v>0</v>
      </c>
      <c r="AL961" s="10">
        <v>0</v>
      </c>
      <c r="AM961" s="10">
        <v>0</v>
      </c>
      <c r="AN961" s="10">
        <v>0</v>
      </c>
      <c r="AO961" s="10">
        <v>0</v>
      </c>
      <c r="AP961" s="10">
        <v>0</v>
      </c>
      <c r="AQ961" s="10">
        <v>0</v>
      </c>
      <c r="AR961" s="10">
        <v>0</v>
      </c>
      <c r="AS961" s="10">
        <v>2698.5045991010502</v>
      </c>
      <c r="AT961" s="10">
        <v>0</v>
      </c>
      <c r="AU961" s="10">
        <v>-8095.58</v>
      </c>
    </row>
    <row r="962" spans="1:47">
      <c r="A962" s="9">
        <v>960</v>
      </c>
      <c r="B962" s="9" t="s">
        <v>275</v>
      </c>
      <c r="C962" s="9" t="s">
        <v>276</v>
      </c>
      <c r="D962" s="9" t="s">
        <v>277</v>
      </c>
      <c r="E962" s="9" t="s">
        <v>43</v>
      </c>
      <c r="F962" s="9" t="s">
        <v>612</v>
      </c>
      <c r="G962" s="9" t="s">
        <v>613</v>
      </c>
      <c r="H962" s="9" t="s">
        <v>212</v>
      </c>
      <c r="I962" s="10">
        <v>0</v>
      </c>
      <c r="J962" s="10">
        <v>0</v>
      </c>
      <c r="K962" s="10">
        <v>0</v>
      </c>
      <c r="L962" s="10">
        <v>0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0</v>
      </c>
      <c r="W962" s="10">
        <v>0</v>
      </c>
      <c r="X962" s="10">
        <v>0</v>
      </c>
      <c r="Y962" s="10">
        <v>0</v>
      </c>
      <c r="Z962" s="10">
        <v>0</v>
      </c>
      <c r="AA962" s="10">
        <v>0</v>
      </c>
      <c r="AB962" s="10">
        <v>5.6</v>
      </c>
      <c r="AC962" s="10">
        <v>14534.61</v>
      </c>
      <c r="AD962" s="10">
        <v>-5.6</v>
      </c>
      <c r="AE962" s="10">
        <v>-6229.1</v>
      </c>
      <c r="AF962" s="10">
        <v>0</v>
      </c>
      <c r="AG962" s="10">
        <v>0</v>
      </c>
      <c r="AH962" s="10">
        <v>0</v>
      </c>
      <c r="AI962" s="10">
        <v>0</v>
      </c>
      <c r="AJ962" s="10">
        <v>0</v>
      </c>
      <c r="AK962" s="10">
        <v>0</v>
      </c>
      <c r="AL962" s="10">
        <v>0</v>
      </c>
      <c r="AM962" s="10">
        <v>0</v>
      </c>
      <c r="AN962" s="10">
        <v>0</v>
      </c>
      <c r="AO962" s="10">
        <v>0</v>
      </c>
      <c r="AP962" s="10">
        <v>0</v>
      </c>
      <c r="AQ962" s="10">
        <v>0</v>
      </c>
      <c r="AR962" s="10">
        <v>0</v>
      </c>
      <c r="AS962" s="10">
        <v>2595.45849760393</v>
      </c>
      <c r="AT962" s="10">
        <v>0</v>
      </c>
      <c r="AU962" s="10">
        <v>-8305.51</v>
      </c>
    </row>
    <row r="963" spans="1:47">
      <c r="A963" s="9">
        <v>961</v>
      </c>
      <c r="B963" s="9" t="s">
        <v>275</v>
      </c>
      <c r="C963" s="9" t="s">
        <v>276</v>
      </c>
      <c r="D963" s="9" t="s">
        <v>277</v>
      </c>
      <c r="E963" s="9" t="s">
        <v>43</v>
      </c>
      <c r="F963" s="9" t="s">
        <v>612</v>
      </c>
      <c r="G963" s="9" t="s">
        <v>613</v>
      </c>
      <c r="H963" s="9" t="s">
        <v>328</v>
      </c>
      <c r="I963" s="10">
        <v>0</v>
      </c>
      <c r="J963" s="10">
        <v>0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87.6</v>
      </c>
      <c r="AC963" s="10">
        <v>227362.89</v>
      </c>
      <c r="AD963" s="10">
        <v>-87.561999999999998</v>
      </c>
      <c r="AE963" s="10">
        <v>-71219.38</v>
      </c>
      <c r="AF963" s="10">
        <v>0</v>
      </c>
      <c r="AG963" s="10">
        <v>0</v>
      </c>
      <c r="AH963" s="10">
        <v>0</v>
      </c>
      <c r="AI963" s="10">
        <v>0</v>
      </c>
      <c r="AJ963" s="10">
        <v>0</v>
      </c>
      <c r="AK963" s="10">
        <v>0</v>
      </c>
      <c r="AL963" s="10">
        <v>0</v>
      </c>
      <c r="AM963" s="10">
        <v>0</v>
      </c>
      <c r="AN963" s="10">
        <v>-3.7999999999999999E-2</v>
      </c>
      <c r="AO963" s="10">
        <v>0</v>
      </c>
      <c r="AP963" s="10">
        <v>0</v>
      </c>
      <c r="AQ963" s="10">
        <v>0</v>
      </c>
      <c r="AR963" s="10">
        <v>0</v>
      </c>
      <c r="AS963" s="10">
        <v>2595.45849760393</v>
      </c>
      <c r="AT963" s="10">
        <v>0</v>
      </c>
      <c r="AU963" s="10">
        <v>-156143.51</v>
      </c>
    </row>
    <row r="964" spans="1:47">
      <c r="A964" s="9">
        <v>962</v>
      </c>
      <c r="B964" s="9" t="s">
        <v>275</v>
      </c>
      <c r="C964" s="9" t="s">
        <v>276</v>
      </c>
      <c r="D964" s="9" t="s">
        <v>277</v>
      </c>
      <c r="E964" s="9" t="s">
        <v>43</v>
      </c>
      <c r="F964" s="9" t="s">
        <v>612</v>
      </c>
      <c r="G964" s="9" t="s">
        <v>613</v>
      </c>
      <c r="H964" s="9" t="s">
        <v>329</v>
      </c>
      <c r="I964" s="10">
        <v>0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40</v>
      </c>
      <c r="AC964" s="10">
        <v>103818.68</v>
      </c>
      <c r="AD964" s="10">
        <v>-40</v>
      </c>
      <c r="AE964" s="10">
        <v>-103818.34</v>
      </c>
      <c r="AF964" s="10">
        <v>0</v>
      </c>
      <c r="AG964" s="10">
        <v>0</v>
      </c>
      <c r="AH964" s="10">
        <v>0</v>
      </c>
      <c r="AI964" s="10">
        <v>0</v>
      </c>
      <c r="AJ964" s="10">
        <v>0</v>
      </c>
      <c r="AK964" s="10">
        <v>0</v>
      </c>
      <c r="AL964" s="10">
        <v>0</v>
      </c>
      <c r="AM964" s="10">
        <v>0</v>
      </c>
      <c r="AN964" s="10">
        <v>0</v>
      </c>
      <c r="AO964" s="10">
        <v>0</v>
      </c>
      <c r="AP964" s="10">
        <v>0</v>
      </c>
      <c r="AQ964" s="10">
        <v>0</v>
      </c>
      <c r="AR964" s="10">
        <v>0</v>
      </c>
      <c r="AS964" s="10">
        <v>2595.45849760393</v>
      </c>
      <c r="AT964" s="10">
        <v>0</v>
      </c>
      <c r="AU964" s="10">
        <v>-0.34</v>
      </c>
    </row>
    <row r="965" spans="1:47">
      <c r="A965" s="9">
        <v>963</v>
      </c>
      <c r="B965" s="9" t="s">
        <v>275</v>
      </c>
      <c r="C965" s="9" t="s">
        <v>276</v>
      </c>
      <c r="D965" s="9" t="s">
        <v>277</v>
      </c>
      <c r="E965" s="9" t="s">
        <v>43</v>
      </c>
      <c r="F965" s="9" t="s">
        <v>612</v>
      </c>
      <c r="G965" s="9" t="s">
        <v>613</v>
      </c>
      <c r="H965" s="9" t="s">
        <v>330</v>
      </c>
      <c r="I965" s="10">
        <v>0</v>
      </c>
      <c r="J965" s="10">
        <v>0</v>
      </c>
      <c r="K965" s="10">
        <v>0</v>
      </c>
      <c r="L965" s="10">
        <v>0</v>
      </c>
      <c r="M965" s="10">
        <v>0</v>
      </c>
      <c r="N965" s="10">
        <v>0</v>
      </c>
      <c r="O965" s="10">
        <v>0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0</v>
      </c>
      <c r="V965" s="10">
        <v>0</v>
      </c>
      <c r="W965" s="10">
        <v>0</v>
      </c>
      <c r="X965" s="10">
        <v>0</v>
      </c>
      <c r="Y965" s="10">
        <v>0</v>
      </c>
      <c r="Z965" s="10">
        <v>0</v>
      </c>
      <c r="AA965" s="10">
        <v>0</v>
      </c>
      <c r="AB965" s="10">
        <v>8.4</v>
      </c>
      <c r="AC965" s="10">
        <v>21801.91</v>
      </c>
      <c r="AD965" s="10">
        <v>-8.3810000000000002</v>
      </c>
      <c r="AE965" s="10">
        <v>-8824.56</v>
      </c>
      <c r="AF965" s="10">
        <v>0</v>
      </c>
      <c r="AG965" s="10">
        <v>0</v>
      </c>
      <c r="AH965" s="10">
        <v>0</v>
      </c>
      <c r="AI965" s="10">
        <v>0</v>
      </c>
      <c r="AJ965" s="10">
        <v>0</v>
      </c>
      <c r="AK965" s="10">
        <v>0</v>
      </c>
      <c r="AL965" s="10">
        <v>0</v>
      </c>
      <c r="AM965" s="10">
        <v>0</v>
      </c>
      <c r="AN965" s="10">
        <v>-1.9E-2</v>
      </c>
      <c r="AO965" s="10">
        <v>0</v>
      </c>
      <c r="AP965" s="10">
        <v>0</v>
      </c>
      <c r="AQ965" s="10">
        <v>0</v>
      </c>
      <c r="AR965" s="10">
        <v>0</v>
      </c>
      <c r="AS965" s="10">
        <v>2595.45849760393</v>
      </c>
      <c r="AT965" s="10">
        <v>0</v>
      </c>
      <c r="AU965" s="10">
        <v>-12977.35</v>
      </c>
    </row>
    <row r="966" spans="1:47">
      <c r="A966" s="9">
        <v>964</v>
      </c>
      <c r="B966" s="9" t="s">
        <v>275</v>
      </c>
      <c r="C966" s="9" t="s">
        <v>276</v>
      </c>
      <c r="D966" s="9" t="s">
        <v>277</v>
      </c>
      <c r="E966" s="9" t="s">
        <v>43</v>
      </c>
      <c r="F966" s="9" t="s">
        <v>612</v>
      </c>
      <c r="G966" s="9" t="s">
        <v>613</v>
      </c>
      <c r="H966" s="9" t="s">
        <v>331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v>0</v>
      </c>
      <c r="S966" s="10">
        <v>0</v>
      </c>
      <c r="T966" s="10">
        <v>0</v>
      </c>
      <c r="U966" s="10">
        <v>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0</v>
      </c>
      <c r="AB966" s="10">
        <v>25</v>
      </c>
      <c r="AC966" s="10">
        <v>70395.66</v>
      </c>
      <c r="AD966" s="10">
        <v>-25</v>
      </c>
      <c r="AE966" s="10">
        <v>-225.27</v>
      </c>
      <c r="AF966" s="10">
        <v>0</v>
      </c>
      <c r="AG966" s="10">
        <v>0</v>
      </c>
      <c r="AH966" s="10">
        <v>0</v>
      </c>
      <c r="AI966" s="10">
        <v>0</v>
      </c>
      <c r="AJ966" s="10">
        <v>0</v>
      </c>
      <c r="AK966" s="10">
        <v>0</v>
      </c>
      <c r="AL966" s="10">
        <v>0</v>
      </c>
      <c r="AM966" s="10">
        <v>0</v>
      </c>
      <c r="AN966" s="10">
        <v>0</v>
      </c>
      <c r="AO966" s="10">
        <v>0</v>
      </c>
      <c r="AP966" s="10">
        <v>0</v>
      </c>
      <c r="AQ966" s="10">
        <v>0</v>
      </c>
      <c r="AR966" s="10">
        <v>0</v>
      </c>
      <c r="AS966" s="10">
        <v>2815.8181747066001</v>
      </c>
      <c r="AT966" s="10">
        <v>0</v>
      </c>
      <c r="AU966" s="10">
        <v>-70170.39</v>
      </c>
    </row>
    <row r="967" spans="1:47">
      <c r="A967" s="9">
        <v>965</v>
      </c>
      <c r="B967" s="9" t="s">
        <v>275</v>
      </c>
      <c r="C967" s="9" t="s">
        <v>276</v>
      </c>
      <c r="D967" s="9" t="s">
        <v>277</v>
      </c>
      <c r="E967" s="9" t="s">
        <v>43</v>
      </c>
      <c r="F967" s="9" t="s">
        <v>612</v>
      </c>
      <c r="G967" s="9" t="s">
        <v>613</v>
      </c>
      <c r="H967" s="9" t="s">
        <v>213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10">
        <v>0</v>
      </c>
      <c r="T967" s="10">
        <v>0</v>
      </c>
      <c r="U967" s="10">
        <v>0</v>
      </c>
      <c r="V967" s="10">
        <v>0</v>
      </c>
      <c r="W967" s="10">
        <v>0</v>
      </c>
      <c r="X967" s="10">
        <v>0</v>
      </c>
      <c r="Y967" s="10">
        <v>0</v>
      </c>
      <c r="Z967" s="10">
        <v>0</v>
      </c>
      <c r="AA967" s="10">
        <v>0</v>
      </c>
      <c r="AB967" s="10">
        <v>30</v>
      </c>
      <c r="AC967" s="10">
        <v>84474.79</v>
      </c>
      <c r="AD967" s="10">
        <v>-30</v>
      </c>
      <c r="AE967" s="10">
        <v>0</v>
      </c>
      <c r="AF967" s="10">
        <v>0</v>
      </c>
      <c r="AG967" s="10">
        <v>0</v>
      </c>
      <c r="AH967" s="10">
        <v>0</v>
      </c>
      <c r="AI967" s="10">
        <v>0</v>
      </c>
      <c r="AJ967" s="10">
        <v>0</v>
      </c>
      <c r="AK967" s="10">
        <v>0</v>
      </c>
      <c r="AL967" s="10">
        <v>0</v>
      </c>
      <c r="AM967" s="10">
        <v>0</v>
      </c>
      <c r="AN967" s="10">
        <v>0</v>
      </c>
      <c r="AO967" s="10">
        <v>0</v>
      </c>
      <c r="AP967" s="10">
        <v>0</v>
      </c>
      <c r="AQ967" s="10">
        <v>0</v>
      </c>
      <c r="AR967" s="10">
        <v>0</v>
      </c>
      <c r="AS967" s="10">
        <v>2815.8181747066001</v>
      </c>
      <c r="AT967" s="10">
        <v>0</v>
      </c>
      <c r="AU967" s="10">
        <v>-84474.79</v>
      </c>
    </row>
    <row r="968" spans="1:47">
      <c r="A968" s="9">
        <v>966</v>
      </c>
      <c r="B968" s="9" t="s">
        <v>275</v>
      </c>
      <c r="C968" s="9" t="s">
        <v>276</v>
      </c>
      <c r="D968" s="9" t="s">
        <v>277</v>
      </c>
      <c r="E968" s="9" t="s">
        <v>43</v>
      </c>
      <c r="F968" s="9" t="s">
        <v>612</v>
      </c>
      <c r="G968" s="9" t="s">
        <v>613</v>
      </c>
      <c r="H968" s="9" t="s">
        <v>380</v>
      </c>
      <c r="I968" s="10">
        <v>0</v>
      </c>
      <c r="J968" s="10">
        <v>0</v>
      </c>
      <c r="K968" s="10">
        <v>0</v>
      </c>
      <c r="L968" s="10">
        <v>0</v>
      </c>
      <c r="M968" s="10">
        <v>0</v>
      </c>
      <c r="N968" s="10">
        <v>0</v>
      </c>
      <c r="O968" s="10">
        <v>0</v>
      </c>
      <c r="P968" s="10">
        <v>0</v>
      </c>
      <c r="Q968" s="10">
        <v>0</v>
      </c>
      <c r="R968" s="10">
        <v>0</v>
      </c>
      <c r="S968" s="10">
        <v>0</v>
      </c>
      <c r="T968" s="10">
        <v>0</v>
      </c>
      <c r="U968" s="10">
        <v>0</v>
      </c>
      <c r="V968" s="10">
        <v>0</v>
      </c>
      <c r="W968" s="10">
        <v>0</v>
      </c>
      <c r="X968" s="10">
        <v>0</v>
      </c>
      <c r="Y968" s="10">
        <v>0</v>
      </c>
      <c r="Z968" s="10">
        <v>0</v>
      </c>
      <c r="AA968" s="10">
        <v>0</v>
      </c>
      <c r="AB968" s="10">
        <v>47.92</v>
      </c>
      <c r="AC968" s="10">
        <v>0</v>
      </c>
      <c r="AD968" s="10">
        <v>-47.92</v>
      </c>
      <c r="AE968" s="10">
        <v>0</v>
      </c>
      <c r="AF968" s="10">
        <v>0</v>
      </c>
      <c r="AG968" s="10">
        <v>0</v>
      </c>
      <c r="AH968" s="10">
        <v>0</v>
      </c>
      <c r="AI968" s="10">
        <v>0</v>
      </c>
      <c r="AJ968" s="10">
        <v>0</v>
      </c>
      <c r="AK968" s="10">
        <v>0</v>
      </c>
      <c r="AL968" s="10">
        <v>0</v>
      </c>
      <c r="AM968" s="10">
        <v>0</v>
      </c>
      <c r="AN968" s="10">
        <v>0</v>
      </c>
      <c r="AO968" s="10">
        <v>0</v>
      </c>
      <c r="AP968" s="10">
        <v>0</v>
      </c>
      <c r="AQ968" s="10">
        <v>0</v>
      </c>
      <c r="AR968" s="10">
        <v>0</v>
      </c>
      <c r="AS968" s="10">
        <v>3500</v>
      </c>
      <c r="AT968" s="10">
        <v>0</v>
      </c>
      <c r="AU968" s="10">
        <v>0</v>
      </c>
    </row>
    <row r="969" spans="1:47">
      <c r="A969" s="9">
        <v>967</v>
      </c>
      <c r="B969" s="9" t="s">
        <v>275</v>
      </c>
      <c r="C969" s="9" t="s">
        <v>276</v>
      </c>
      <c r="D969" s="9" t="s">
        <v>277</v>
      </c>
      <c r="E969" s="9" t="s">
        <v>43</v>
      </c>
      <c r="F969" s="9" t="s">
        <v>612</v>
      </c>
      <c r="G969" s="9" t="s">
        <v>613</v>
      </c>
      <c r="H969" s="9" t="s">
        <v>332</v>
      </c>
      <c r="I969" s="10">
        <v>0</v>
      </c>
      <c r="J969" s="10">
        <v>0</v>
      </c>
      <c r="K969" s="10">
        <v>0</v>
      </c>
      <c r="L969" s="10">
        <v>0</v>
      </c>
      <c r="M969" s="10">
        <v>0</v>
      </c>
      <c r="N969" s="10">
        <v>0</v>
      </c>
      <c r="O969" s="10">
        <v>0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v>0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0</v>
      </c>
      <c r="AB969" s="10">
        <v>1.08</v>
      </c>
      <c r="AC969" s="10">
        <v>2931.06</v>
      </c>
      <c r="AD969" s="10">
        <v>-1.08</v>
      </c>
      <c r="AE969" s="10">
        <v>0</v>
      </c>
      <c r="AF969" s="10">
        <v>0</v>
      </c>
      <c r="AG969" s="10">
        <v>0</v>
      </c>
      <c r="AH969" s="10">
        <v>0</v>
      </c>
      <c r="AI969" s="10">
        <v>0</v>
      </c>
      <c r="AJ969" s="10">
        <v>0</v>
      </c>
      <c r="AK969" s="10">
        <v>0</v>
      </c>
      <c r="AL969" s="10">
        <v>0</v>
      </c>
      <c r="AM969" s="10">
        <v>0</v>
      </c>
      <c r="AN969" s="10">
        <v>0</v>
      </c>
      <c r="AO969" s="10">
        <v>0</v>
      </c>
      <c r="AP969" s="10">
        <v>0</v>
      </c>
      <c r="AQ969" s="10">
        <v>0</v>
      </c>
      <c r="AR969" s="10">
        <v>0</v>
      </c>
      <c r="AS969" s="10">
        <v>2713.9438448279998</v>
      </c>
      <c r="AT969" s="10">
        <v>0</v>
      </c>
      <c r="AU969" s="10">
        <v>-2931.06</v>
      </c>
    </row>
    <row r="970" spans="1:47">
      <c r="A970" s="9">
        <v>968</v>
      </c>
      <c r="B970" s="9" t="s">
        <v>275</v>
      </c>
      <c r="C970" s="9" t="s">
        <v>276</v>
      </c>
      <c r="D970" s="9" t="s">
        <v>277</v>
      </c>
      <c r="E970" s="9" t="s">
        <v>43</v>
      </c>
      <c r="F970" s="9" t="s">
        <v>612</v>
      </c>
      <c r="G970" s="9" t="s">
        <v>613</v>
      </c>
      <c r="H970" s="9" t="s">
        <v>215</v>
      </c>
      <c r="I970" s="10">
        <v>0</v>
      </c>
      <c r="J970" s="10">
        <v>0</v>
      </c>
      <c r="K970" s="10">
        <v>0</v>
      </c>
      <c r="L970" s="10">
        <v>0</v>
      </c>
      <c r="M970" s="10">
        <v>0</v>
      </c>
      <c r="N970" s="10">
        <v>0</v>
      </c>
      <c r="O970" s="10">
        <v>0</v>
      </c>
      <c r="P970" s="10">
        <v>0</v>
      </c>
      <c r="Q970" s="10">
        <v>0</v>
      </c>
      <c r="R970" s="10">
        <v>0</v>
      </c>
      <c r="S970" s="10">
        <v>0</v>
      </c>
      <c r="T970" s="10">
        <v>0</v>
      </c>
      <c r="U970" s="10">
        <v>0</v>
      </c>
      <c r="V970" s="10">
        <v>0</v>
      </c>
      <c r="W970" s="10">
        <v>0</v>
      </c>
      <c r="X970" s="10">
        <v>0</v>
      </c>
      <c r="Y970" s="10">
        <v>0</v>
      </c>
      <c r="Z970" s="10">
        <v>0</v>
      </c>
      <c r="AA970" s="10">
        <v>0</v>
      </c>
      <c r="AB970" s="10">
        <v>40</v>
      </c>
      <c r="AC970" s="10">
        <v>108558.08</v>
      </c>
      <c r="AD970" s="10">
        <v>-40</v>
      </c>
      <c r="AE970" s="10">
        <v>0</v>
      </c>
      <c r="AF970" s="10">
        <v>0</v>
      </c>
      <c r="AG970" s="10">
        <v>0</v>
      </c>
      <c r="AH970" s="10">
        <v>0</v>
      </c>
      <c r="AI970" s="10">
        <v>0</v>
      </c>
      <c r="AJ970" s="10">
        <v>0</v>
      </c>
      <c r="AK970" s="10">
        <v>0</v>
      </c>
      <c r="AL970" s="10">
        <v>0</v>
      </c>
      <c r="AM970" s="10">
        <v>0</v>
      </c>
      <c r="AN970" s="10">
        <v>0</v>
      </c>
      <c r="AO970" s="10">
        <v>0</v>
      </c>
      <c r="AP970" s="10">
        <v>0</v>
      </c>
      <c r="AQ970" s="10">
        <v>0</v>
      </c>
      <c r="AR970" s="10">
        <v>0</v>
      </c>
      <c r="AS970" s="10">
        <v>2713.9438448279998</v>
      </c>
      <c r="AT970" s="10">
        <v>0</v>
      </c>
      <c r="AU970" s="10">
        <v>-108558.08</v>
      </c>
    </row>
    <row r="971" spans="1:47">
      <c r="A971" s="9">
        <v>969</v>
      </c>
      <c r="B971" s="9" t="s">
        <v>275</v>
      </c>
      <c r="C971" s="9" t="s">
        <v>276</v>
      </c>
      <c r="D971" s="9" t="s">
        <v>277</v>
      </c>
      <c r="E971" s="9" t="s">
        <v>43</v>
      </c>
      <c r="F971" s="9" t="s">
        <v>612</v>
      </c>
      <c r="G971" s="9" t="s">
        <v>613</v>
      </c>
      <c r="H971" s="9" t="s">
        <v>333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v>0</v>
      </c>
      <c r="V971" s="10">
        <v>0</v>
      </c>
      <c r="W971" s="10">
        <v>0</v>
      </c>
      <c r="X971" s="10">
        <v>0</v>
      </c>
      <c r="Y971" s="10">
        <v>0</v>
      </c>
      <c r="Z971" s="10">
        <v>0</v>
      </c>
      <c r="AA971" s="10">
        <v>0</v>
      </c>
      <c r="AB971" s="10">
        <v>3</v>
      </c>
      <c r="AC971" s="10">
        <v>8141.85</v>
      </c>
      <c r="AD971" s="10">
        <v>-3</v>
      </c>
      <c r="AE971" s="10">
        <v>0</v>
      </c>
      <c r="AF971" s="10">
        <v>0</v>
      </c>
      <c r="AG971" s="10">
        <v>0</v>
      </c>
      <c r="AH971" s="10">
        <v>0</v>
      </c>
      <c r="AI971" s="10">
        <v>0</v>
      </c>
      <c r="AJ971" s="10">
        <v>0</v>
      </c>
      <c r="AK971" s="10">
        <v>0</v>
      </c>
      <c r="AL971" s="10">
        <v>0</v>
      </c>
      <c r="AM971" s="10">
        <v>0</v>
      </c>
      <c r="AN971" s="10">
        <v>0</v>
      </c>
      <c r="AO971" s="10">
        <v>0</v>
      </c>
      <c r="AP971" s="10">
        <v>0</v>
      </c>
      <c r="AQ971" s="10">
        <v>0</v>
      </c>
      <c r="AR971" s="10">
        <v>0</v>
      </c>
      <c r="AS971" s="10">
        <v>2713.9438448279998</v>
      </c>
      <c r="AT971" s="10">
        <v>0</v>
      </c>
      <c r="AU971" s="10">
        <v>-8141.85</v>
      </c>
    </row>
    <row r="972" spans="1:47">
      <c r="A972" s="9">
        <v>970</v>
      </c>
      <c r="B972" s="9" t="s">
        <v>275</v>
      </c>
      <c r="C972" s="9" t="s">
        <v>276</v>
      </c>
      <c r="D972" s="9" t="s">
        <v>277</v>
      </c>
      <c r="E972" s="9" t="s">
        <v>43</v>
      </c>
      <c r="F972" s="9" t="s">
        <v>612</v>
      </c>
      <c r="G972" s="9" t="s">
        <v>613</v>
      </c>
      <c r="H972" s="9" t="s">
        <v>336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0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v>0</v>
      </c>
      <c r="V972" s="10">
        <v>0</v>
      </c>
      <c r="W972" s="10">
        <v>0</v>
      </c>
      <c r="X972" s="10">
        <v>0</v>
      </c>
      <c r="Y972" s="10">
        <v>0</v>
      </c>
      <c r="Z972" s="10">
        <v>0</v>
      </c>
      <c r="AA972" s="10">
        <v>0</v>
      </c>
      <c r="AB972" s="10">
        <v>17</v>
      </c>
      <c r="AC972" s="10">
        <v>49349.94</v>
      </c>
      <c r="AD972" s="10">
        <v>-17</v>
      </c>
      <c r="AE972" s="10">
        <v>0</v>
      </c>
      <c r="AF972" s="10">
        <v>0</v>
      </c>
      <c r="AG972" s="10">
        <v>0</v>
      </c>
      <c r="AH972" s="10">
        <v>0</v>
      </c>
      <c r="AI972" s="10">
        <v>0</v>
      </c>
      <c r="AJ972" s="10">
        <v>0</v>
      </c>
      <c r="AK972" s="10">
        <v>0</v>
      </c>
      <c r="AL972" s="10">
        <v>0</v>
      </c>
      <c r="AM972" s="10">
        <v>0</v>
      </c>
      <c r="AN972" s="10">
        <v>0</v>
      </c>
      <c r="AO972" s="10">
        <v>0</v>
      </c>
      <c r="AP972" s="10">
        <v>0</v>
      </c>
      <c r="AQ972" s="10">
        <v>0</v>
      </c>
      <c r="AR972" s="10">
        <v>0</v>
      </c>
      <c r="AS972" s="10">
        <v>2902.9293836368902</v>
      </c>
      <c r="AT972" s="10">
        <v>0</v>
      </c>
      <c r="AU972" s="10">
        <v>-49349.94</v>
      </c>
    </row>
    <row r="973" spans="1:47">
      <c r="A973" s="9">
        <v>971</v>
      </c>
      <c r="B973" s="9" t="s">
        <v>275</v>
      </c>
      <c r="C973" s="9" t="s">
        <v>276</v>
      </c>
      <c r="D973" s="9" t="s">
        <v>277</v>
      </c>
      <c r="E973" s="9" t="s">
        <v>43</v>
      </c>
      <c r="F973" s="9" t="s">
        <v>612</v>
      </c>
      <c r="G973" s="9" t="s">
        <v>613</v>
      </c>
      <c r="H973" s="9" t="s">
        <v>337</v>
      </c>
      <c r="I973" s="10">
        <v>0</v>
      </c>
      <c r="J973" s="10">
        <v>0</v>
      </c>
      <c r="K973" s="10">
        <v>0</v>
      </c>
      <c r="L973" s="10">
        <v>0</v>
      </c>
      <c r="M973" s="10">
        <v>0</v>
      </c>
      <c r="N973" s="10">
        <v>0</v>
      </c>
      <c r="O973" s="10">
        <v>0</v>
      </c>
      <c r="P973" s="10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62</v>
      </c>
      <c r="AC973" s="10">
        <v>29029.38</v>
      </c>
      <c r="AD973" s="10">
        <v>-52</v>
      </c>
      <c r="AE973" s="10">
        <v>0</v>
      </c>
      <c r="AF973" s="10">
        <v>0</v>
      </c>
      <c r="AG973" s="10">
        <v>0</v>
      </c>
      <c r="AH973" s="10">
        <v>0</v>
      </c>
      <c r="AI973" s="10">
        <v>0</v>
      </c>
      <c r="AJ973" s="10">
        <v>0</v>
      </c>
      <c r="AK973" s="10">
        <v>0</v>
      </c>
      <c r="AL973" s="10">
        <v>0</v>
      </c>
      <c r="AM973" s="10">
        <v>0</v>
      </c>
      <c r="AN973" s="10">
        <v>0</v>
      </c>
      <c r="AO973" s="10">
        <v>0</v>
      </c>
      <c r="AP973" s="10">
        <v>0</v>
      </c>
      <c r="AQ973" s="10">
        <v>0</v>
      </c>
      <c r="AR973" s="10">
        <v>10</v>
      </c>
      <c r="AS973" s="10">
        <v>2902.9293836368902</v>
      </c>
      <c r="AT973" s="10">
        <v>29029.293836368899</v>
      </c>
      <c r="AU973" s="10">
        <v>-8.6163631028225496E-2</v>
      </c>
    </row>
    <row r="974" spans="1:47">
      <c r="A974" s="9">
        <v>972</v>
      </c>
      <c r="B974" s="9" t="s">
        <v>275</v>
      </c>
      <c r="C974" s="9" t="s">
        <v>276</v>
      </c>
      <c r="D974" s="9" t="s">
        <v>277</v>
      </c>
      <c r="E974" s="9" t="s">
        <v>43</v>
      </c>
      <c r="F974" s="9" t="s">
        <v>612</v>
      </c>
      <c r="G974" s="9" t="s">
        <v>613</v>
      </c>
      <c r="H974" s="9" t="s">
        <v>338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0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0</v>
      </c>
      <c r="AB974" s="10">
        <v>38</v>
      </c>
      <c r="AC974" s="10">
        <v>52252.87</v>
      </c>
      <c r="AD974" s="10">
        <v>-38.01</v>
      </c>
      <c r="AE974" s="10">
        <v>0</v>
      </c>
      <c r="AF974" s="10">
        <v>0</v>
      </c>
      <c r="AG974" s="10">
        <v>0</v>
      </c>
      <c r="AH974" s="10">
        <v>0</v>
      </c>
      <c r="AI974" s="10">
        <v>0</v>
      </c>
      <c r="AJ974" s="10">
        <v>0</v>
      </c>
      <c r="AK974" s="10">
        <v>0</v>
      </c>
      <c r="AL974" s="10">
        <v>0</v>
      </c>
      <c r="AM974" s="10">
        <v>0</v>
      </c>
      <c r="AN974" s="10">
        <v>0.01</v>
      </c>
      <c r="AO974" s="10">
        <v>0</v>
      </c>
      <c r="AP974" s="10">
        <v>0</v>
      </c>
      <c r="AQ974" s="10">
        <v>0</v>
      </c>
      <c r="AR974" s="10">
        <v>0</v>
      </c>
      <c r="AS974" s="10">
        <v>2902.9293836368902</v>
      </c>
      <c r="AT974" s="10">
        <v>0</v>
      </c>
      <c r="AU974" s="10">
        <v>-52252.87</v>
      </c>
    </row>
    <row r="975" spans="1:47">
      <c r="A975" s="9">
        <v>973</v>
      </c>
      <c r="B975" s="9" t="s">
        <v>275</v>
      </c>
      <c r="C975" s="9" t="s">
        <v>276</v>
      </c>
      <c r="D975" s="9" t="s">
        <v>277</v>
      </c>
      <c r="E975" s="9" t="s">
        <v>43</v>
      </c>
      <c r="F975" s="9" t="s">
        <v>612</v>
      </c>
      <c r="G975" s="9" t="s">
        <v>613</v>
      </c>
      <c r="H975" s="9" t="s">
        <v>339</v>
      </c>
      <c r="I975" s="10">
        <v>0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0">
        <v>0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23</v>
      </c>
      <c r="AC975" s="10">
        <v>66767.56</v>
      </c>
      <c r="AD975" s="10">
        <v>-23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10">
        <v>0</v>
      </c>
      <c r="AK975" s="10">
        <v>0</v>
      </c>
      <c r="AL975" s="10">
        <v>0</v>
      </c>
      <c r="AM975" s="10">
        <v>0</v>
      </c>
      <c r="AN975" s="10">
        <v>0</v>
      </c>
      <c r="AO975" s="10">
        <v>0</v>
      </c>
      <c r="AP975" s="10">
        <v>0</v>
      </c>
      <c r="AQ975" s="10">
        <v>0</v>
      </c>
      <c r="AR975" s="10">
        <v>0</v>
      </c>
      <c r="AS975" s="10">
        <v>2902.9293836368902</v>
      </c>
      <c r="AT975" s="10">
        <v>0</v>
      </c>
      <c r="AU975" s="10">
        <v>-66767.56</v>
      </c>
    </row>
    <row r="976" spans="1:47">
      <c r="A976" s="9">
        <v>974</v>
      </c>
      <c r="B976" s="9" t="s">
        <v>275</v>
      </c>
      <c r="C976" s="9" t="s">
        <v>276</v>
      </c>
      <c r="D976" s="9" t="s">
        <v>277</v>
      </c>
      <c r="E976" s="9" t="s">
        <v>43</v>
      </c>
      <c r="F976" s="9" t="s">
        <v>612</v>
      </c>
      <c r="G976" s="9" t="s">
        <v>613</v>
      </c>
      <c r="H976" s="9" t="s">
        <v>340</v>
      </c>
      <c r="I976" s="10">
        <v>0</v>
      </c>
      <c r="J976" s="10">
        <v>0</v>
      </c>
      <c r="K976" s="10">
        <v>0</v>
      </c>
      <c r="L976" s="10">
        <v>0</v>
      </c>
      <c r="M976" s="10">
        <v>0</v>
      </c>
      <c r="N976" s="10">
        <v>0</v>
      </c>
      <c r="O976" s="10">
        <v>0</v>
      </c>
      <c r="P976" s="10">
        <v>0</v>
      </c>
      <c r="Q976" s="10">
        <v>0</v>
      </c>
      <c r="R976" s="10">
        <v>0</v>
      </c>
      <c r="S976" s="10">
        <v>0</v>
      </c>
      <c r="T976" s="10">
        <v>0</v>
      </c>
      <c r="U976" s="10">
        <v>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0</v>
      </c>
      <c r="AB976" s="10">
        <v>14.4</v>
      </c>
      <c r="AC976" s="10">
        <v>0</v>
      </c>
      <c r="AD976" s="10">
        <v>-14.4</v>
      </c>
      <c r="AE976" s="10">
        <v>0</v>
      </c>
      <c r="AF976" s="10">
        <v>0</v>
      </c>
      <c r="AG976" s="10">
        <v>0</v>
      </c>
      <c r="AH976" s="10">
        <v>0</v>
      </c>
      <c r="AI976" s="10">
        <v>0</v>
      </c>
      <c r="AJ976" s="10">
        <v>0</v>
      </c>
      <c r="AK976" s="10">
        <v>0</v>
      </c>
      <c r="AL976" s="10">
        <v>0</v>
      </c>
      <c r="AM976" s="10">
        <v>0</v>
      </c>
      <c r="AN976" s="10">
        <v>0</v>
      </c>
      <c r="AO976" s="10">
        <v>0</v>
      </c>
      <c r="AP976" s="10">
        <v>0</v>
      </c>
      <c r="AQ976" s="10">
        <v>0</v>
      </c>
      <c r="AR976" s="10">
        <v>0</v>
      </c>
      <c r="AS976" s="10">
        <v>2902.9293836368902</v>
      </c>
      <c r="AT976" s="10">
        <v>0</v>
      </c>
      <c r="AU976" s="10">
        <v>0</v>
      </c>
    </row>
    <row r="977" spans="1:47">
      <c r="A977" s="9">
        <v>975</v>
      </c>
      <c r="B977" s="9" t="s">
        <v>275</v>
      </c>
      <c r="C977" s="9" t="s">
        <v>276</v>
      </c>
      <c r="D977" s="9" t="s">
        <v>277</v>
      </c>
      <c r="E977" s="9" t="s">
        <v>43</v>
      </c>
      <c r="F977" s="9" t="s">
        <v>612</v>
      </c>
      <c r="G977" s="9" t="s">
        <v>613</v>
      </c>
      <c r="H977" s="9" t="s">
        <v>267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v>0</v>
      </c>
      <c r="V977" s="10">
        <v>0</v>
      </c>
      <c r="W977" s="10">
        <v>0</v>
      </c>
      <c r="X977" s="10">
        <v>0</v>
      </c>
      <c r="Y977" s="10">
        <v>0</v>
      </c>
      <c r="Z977" s="10">
        <v>0</v>
      </c>
      <c r="AA977" s="10">
        <v>0</v>
      </c>
      <c r="AB977" s="10">
        <v>31.88</v>
      </c>
      <c r="AC977" s="10">
        <v>0</v>
      </c>
      <c r="AD977" s="10">
        <v>-31.88</v>
      </c>
      <c r="AE977" s="10">
        <v>0</v>
      </c>
      <c r="AF977" s="10">
        <v>0</v>
      </c>
      <c r="AG977" s="10">
        <v>0</v>
      </c>
      <c r="AH977" s="10">
        <v>0</v>
      </c>
      <c r="AI977" s="10">
        <v>0</v>
      </c>
      <c r="AJ977" s="10">
        <v>0</v>
      </c>
      <c r="AK977" s="10">
        <v>0</v>
      </c>
      <c r="AL977" s="10">
        <v>0</v>
      </c>
      <c r="AM977" s="10">
        <v>0</v>
      </c>
      <c r="AN977" s="10">
        <v>0</v>
      </c>
      <c r="AO977" s="10">
        <v>0</v>
      </c>
      <c r="AP977" s="10">
        <v>0</v>
      </c>
      <c r="AQ977" s="10">
        <v>0</v>
      </c>
      <c r="AR977" s="10">
        <v>0</v>
      </c>
      <c r="AS977" s="10">
        <v>3500</v>
      </c>
      <c r="AT977" s="10">
        <v>0</v>
      </c>
      <c r="AU977" s="10">
        <v>0</v>
      </c>
    </row>
    <row r="978" spans="1:47">
      <c r="A978" s="9">
        <v>976</v>
      </c>
      <c r="B978" s="9" t="s">
        <v>275</v>
      </c>
      <c r="C978" s="9" t="s">
        <v>276</v>
      </c>
      <c r="D978" s="9" t="s">
        <v>277</v>
      </c>
      <c r="E978" s="9" t="s">
        <v>43</v>
      </c>
      <c r="F978" s="9" t="s">
        <v>612</v>
      </c>
      <c r="G978" s="9" t="s">
        <v>613</v>
      </c>
      <c r="H978" s="9" t="s">
        <v>268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6</v>
      </c>
      <c r="AC978" s="10">
        <v>0</v>
      </c>
      <c r="AD978" s="10">
        <v>0</v>
      </c>
      <c r="AE978" s="10">
        <v>0</v>
      </c>
      <c r="AF978" s="10">
        <v>0</v>
      </c>
      <c r="AG978" s="10">
        <v>0</v>
      </c>
      <c r="AH978" s="10">
        <v>0</v>
      </c>
      <c r="AI978" s="10">
        <v>0</v>
      </c>
      <c r="AJ978" s="10">
        <v>0</v>
      </c>
      <c r="AK978" s="10">
        <v>0</v>
      </c>
      <c r="AL978" s="10">
        <v>0</v>
      </c>
      <c r="AM978" s="10">
        <v>0</v>
      </c>
      <c r="AN978" s="10">
        <v>0</v>
      </c>
      <c r="AO978" s="10">
        <v>0</v>
      </c>
      <c r="AP978" s="10">
        <v>0</v>
      </c>
      <c r="AQ978" s="10">
        <v>0</v>
      </c>
      <c r="AR978" s="10">
        <v>6</v>
      </c>
      <c r="AS978" s="10">
        <v>2631.0898635141998</v>
      </c>
      <c r="AT978" s="10">
        <v>15786.5391810852</v>
      </c>
      <c r="AU978" s="10">
        <v>15786.5391810852</v>
      </c>
    </row>
    <row r="979" spans="1:47">
      <c r="A979" s="9">
        <v>977</v>
      </c>
      <c r="B979" s="9" t="s">
        <v>275</v>
      </c>
      <c r="C979" s="9" t="s">
        <v>276</v>
      </c>
      <c r="D979" s="9" t="s">
        <v>277</v>
      </c>
      <c r="E979" s="9" t="s">
        <v>43</v>
      </c>
      <c r="F979" s="9" t="s">
        <v>612</v>
      </c>
      <c r="G979" s="9" t="s">
        <v>613</v>
      </c>
      <c r="H979" s="9" t="s">
        <v>344</v>
      </c>
      <c r="I979" s="10">
        <v>0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0</v>
      </c>
      <c r="V979" s="10">
        <v>0</v>
      </c>
      <c r="W979" s="10">
        <v>0</v>
      </c>
      <c r="X979" s="10">
        <v>0</v>
      </c>
      <c r="Y979" s="10">
        <v>0</v>
      </c>
      <c r="Z979" s="10">
        <v>0</v>
      </c>
      <c r="AA979" s="10">
        <v>0</v>
      </c>
      <c r="AB979" s="10">
        <v>33</v>
      </c>
      <c r="AC979" s="10">
        <v>0</v>
      </c>
      <c r="AD979" s="10">
        <v>-29.96</v>
      </c>
      <c r="AE979" s="10">
        <v>0</v>
      </c>
      <c r="AF979" s="10">
        <v>0</v>
      </c>
      <c r="AG979" s="10">
        <v>0</v>
      </c>
      <c r="AH979" s="10">
        <v>0</v>
      </c>
      <c r="AI979" s="10">
        <v>0</v>
      </c>
      <c r="AJ979" s="10">
        <v>0</v>
      </c>
      <c r="AK979" s="10">
        <v>0</v>
      </c>
      <c r="AL979" s="10">
        <v>0</v>
      </c>
      <c r="AM979" s="10">
        <v>0</v>
      </c>
      <c r="AN979" s="10">
        <v>-0.04</v>
      </c>
      <c r="AO979" s="10">
        <v>0</v>
      </c>
      <c r="AP979" s="10">
        <v>0</v>
      </c>
      <c r="AQ979" s="10">
        <v>0</v>
      </c>
      <c r="AR979" s="10">
        <v>3</v>
      </c>
      <c r="AS979" s="10">
        <v>2944.9666370206301</v>
      </c>
      <c r="AT979" s="10">
        <v>8834.8999110619006</v>
      </c>
      <c r="AU979" s="10">
        <v>8834.8999110619006</v>
      </c>
    </row>
    <row r="980" spans="1:47">
      <c r="A980" s="9">
        <v>978</v>
      </c>
      <c r="B980" s="9" t="s">
        <v>275</v>
      </c>
      <c r="C980" s="9" t="s">
        <v>276</v>
      </c>
      <c r="D980" s="9" t="s">
        <v>277</v>
      </c>
      <c r="E980" s="9" t="s">
        <v>43</v>
      </c>
      <c r="F980" s="9" t="s">
        <v>612</v>
      </c>
      <c r="G980" s="9" t="s">
        <v>613</v>
      </c>
      <c r="H980" s="9" t="s">
        <v>345</v>
      </c>
      <c r="I980" s="10">
        <v>0</v>
      </c>
      <c r="J980" s="10">
        <v>0</v>
      </c>
      <c r="K980" s="10">
        <v>0</v>
      </c>
      <c r="L980" s="10">
        <v>0</v>
      </c>
      <c r="M980" s="10">
        <v>0</v>
      </c>
      <c r="N980" s="10">
        <v>0</v>
      </c>
      <c r="O980" s="10">
        <v>0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10">
        <v>0</v>
      </c>
      <c r="W980" s="10">
        <v>0</v>
      </c>
      <c r="X980" s="10">
        <v>0</v>
      </c>
      <c r="Y980" s="10">
        <v>0</v>
      </c>
      <c r="Z980" s="10">
        <v>0</v>
      </c>
      <c r="AA980" s="10">
        <v>0</v>
      </c>
      <c r="AB980" s="10">
        <v>15.2</v>
      </c>
      <c r="AC980" s="10">
        <v>0</v>
      </c>
      <c r="AD980" s="10">
        <v>-15.2</v>
      </c>
      <c r="AE980" s="10">
        <v>0</v>
      </c>
      <c r="AF980" s="10">
        <v>0</v>
      </c>
      <c r="AG980" s="10">
        <v>0</v>
      </c>
      <c r="AH980" s="10">
        <v>0</v>
      </c>
      <c r="AI980" s="10">
        <v>0</v>
      </c>
      <c r="AJ980" s="10">
        <v>0</v>
      </c>
      <c r="AK980" s="10">
        <v>0</v>
      </c>
      <c r="AL980" s="10">
        <v>0</v>
      </c>
      <c r="AM980" s="10">
        <v>0</v>
      </c>
      <c r="AN980" s="10">
        <v>0</v>
      </c>
      <c r="AO980" s="10">
        <v>0</v>
      </c>
      <c r="AP980" s="10">
        <v>0</v>
      </c>
      <c r="AQ980" s="10">
        <v>0</v>
      </c>
      <c r="AR980" s="10">
        <v>0</v>
      </c>
      <c r="AS980" s="10">
        <v>2582.4601958339099</v>
      </c>
      <c r="AT980" s="10">
        <v>0</v>
      </c>
      <c r="AU980" s="10">
        <v>0</v>
      </c>
    </row>
    <row r="981" spans="1:47">
      <c r="A981" s="9">
        <v>979</v>
      </c>
      <c r="B981" s="9" t="s">
        <v>275</v>
      </c>
      <c r="C981" s="9" t="s">
        <v>276</v>
      </c>
      <c r="D981" s="9" t="s">
        <v>277</v>
      </c>
      <c r="E981" s="9" t="s">
        <v>43</v>
      </c>
      <c r="F981" s="9" t="s">
        <v>612</v>
      </c>
      <c r="G981" s="9" t="s">
        <v>613</v>
      </c>
      <c r="H981" s="9" t="s">
        <v>346</v>
      </c>
      <c r="I981" s="10">
        <v>0</v>
      </c>
      <c r="J981" s="10">
        <v>0</v>
      </c>
      <c r="K981" s="10">
        <v>0</v>
      </c>
      <c r="L981" s="10">
        <v>0</v>
      </c>
      <c r="M981" s="10">
        <v>0</v>
      </c>
      <c r="N981" s="10">
        <v>0</v>
      </c>
      <c r="O981" s="10">
        <v>0</v>
      </c>
      <c r="P981" s="10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0</v>
      </c>
      <c r="X981" s="10">
        <v>0</v>
      </c>
      <c r="Y981" s="10">
        <v>0</v>
      </c>
      <c r="Z981" s="10">
        <v>0</v>
      </c>
      <c r="AA981" s="10">
        <v>0</v>
      </c>
      <c r="AB981" s="10">
        <v>26.96</v>
      </c>
      <c r="AC981" s="10">
        <v>0</v>
      </c>
      <c r="AD981" s="10">
        <v>-26.96</v>
      </c>
      <c r="AE981" s="10">
        <v>0</v>
      </c>
      <c r="AF981" s="10">
        <v>0</v>
      </c>
      <c r="AG981" s="10">
        <v>0</v>
      </c>
      <c r="AH981" s="10">
        <v>0</v>
      </c>
      <c r="AI981" s="10">
        <v>0</v>
      </c>
      <c r="AJ981" s="10">
        <v>0</v>
      </c>
      <c r="AK981" s="10">
        <v>0</v>
      </c>
      <c r="AL981" s="10">
        <v>0</v>
      </c>
      <c r="AM981" s="10">
        <v>0</v>
      </c>
      <c r="AN981" s="10">
        <v>0</v>
      </c>
      <c r="AO981" s="10">
        <v>0</v>
      </c>
      <c r="AP981" s="10">
        <v>0</v>
      </c>
      <c r="AQ981" s="10">
        <v>0</v>
      </c>
      <c r="AR981" s="10">
        <v>0</v>
      </c>
      <c r="AS981" s="10">
        <v>2582.4601958339099</v>
      </c>
      <c r="AT981" s="10">
        <v>0</v>
      </c>
      <c r="AU981" s="10">
        <v>0</v>
      </c>
    </row>
    <row r="982" spans="1:47">
      <c r="A982" s="9">
        <v>980</v>
      </c>
      <c r="B982" s="9" t="s">
        <v>275</v>
      </c>
      <c r="C982" s="9" t="s">
        <v>276</v>
      </c>
      <c r="D982" s="9" t="s">
        <v>277</v>
      </c>
      <c r="E982" s="9" t="s">
        <v>43</v>
      </c>
      <c r="F982" s="9" t="s">
        <v>612</v>
      </c>
      <c r="G982" s="9" t="s">
        <v>613</v>
      </c>
      <c r="H982" s="9" t="s">
        <v>347</v>
      </c>
      <c r="I982" s="10">
        <v>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0</v>
      </c>
      <c r="X982" s="10">
        <v>0</v>
      </c>
      <c r="Y982" s="10">
        <v>0</v>
      </c>
      <c r="Z982" s="10">
        <v>0</v>
      </c>
      <c r="AA982" s="10">
        <v>0</v>
      </c>
      <c r="AB982" s="10">
        <v>118.4</v>
      </c>
      <c r="AC982" s="10">
        <v>0</v>
      </c>
      <c r="AD982" s="10">
        <v>-108.4</v>
      </c>
      <c r="AE982" s="10">
        <v>0</v>
      </c>
      <c r="AF982" s="10">
        <v>0</v>
      </c>
      <c r="AG982" s="10">
        <v>0</v>
      </c>
      <c r="AH982" s="10">
        <v>0</v>
      </c>
      <c r="AI982" s="10">
        <v>0</v>
      </c>
      <c r="AJ982" s="10">
        <v>0</v>
      </c>
      <c r="AK982" s="10">
        <v>0</v>
      </c>
      <c r="AL982" s="10">
        <v>0</v>
      </c>
      <c r="AM982" s="10">
        <v>0</v>
      </c>
      <c r="AN982" s="10">
        <v>0</v>
      </c>
      <c r="AO982" s="10">
        <v>0</v>
      </c>
      <c r="AP982" s="10">
        <v>0</v>
      </c>
      <c r="AQ982" s="10">
        <v>0</v>
      </c>
      <c r="AR982" s="10">
        <v>10</v>
      </c>
      <c r="AS982" s="10">
        <v>3180.9912179061798</v>
      </c>
      <c r="AT982" s="10">
        <v>31809.912179061801</v>
      </c>
      <c r="AU982" s="10">
        <v>31809.912179061801</v>
      </c>
    </row>
    <row r="983" spans="1:47">
      <c r="A983" s="9">
        <v>981</v>
      </c>
      <c r="B983" s="9" t="s">
        <v>275</v>
      </c>
      <c r="C983" s="9" t="s">
        <v>276</v>
      </c>
      <c r="D983" s="9" t="s">
        <v>277</v>
      </c>
      <c r="E983" s="9" t="s">
        <v>43</v>
      </c>
      <c r="F983" s="9" t="s">
        <v>612</v>
      </c>
      <c r="G983" s="9" t="s">
        <v>613</v>
      </c>
      <c r="H983" s="9" t="s">
        <v>348</v>
      </c>
      <c r="I983" s="10">
        <v>0</v>
      </c>
      <c r="J983" s="10">
        <v>0</v>
      </c>
      <c r="K983" s="10">
        <v>0</v>
      </c>
      <c r="L983" s="10">
        <v>0</v>
      </c>
      <c r="M983" s="10">
        <v>0</v>
      </c>
      <c r="N983" s="10">
        <v>0</v>
      </c>
      <c r="O983" s="10">
        <v>0</v>
      </c>
      <c r="P983" s="10">
        <v>0</v>
      </c>
      <c r="Q983" s="10">
        <v>0</v>
      </c>
      <c r="R983" s="10">
        <v>0</v>
      </c>
      <c r="S983" s="10">
        <v>0</v>
      </c>
      <c r="T983" s="10">
        <v>0</v>
      </c>
      <c r="U983" s="10">
        <v>0</v>
      </c>
      <c r="V983" s="10">
        <v>0</v>
      </c>
      <c r="W983" s="10">
        <v>0</v>
      </c>
      <c r="X983" s="10">
        <v>0</v>
      </c>
      <c r="Y983" s="10">
        <v>0</v>
      </c>
      <c r="Z983" s="10">
        <v>0</v>
      </c>
      <c r="AA983" s="10">
        <v>0</v>
      </c>
      <c r="AB983" s="10">
        <v>17</v>
      </c>
      <c r="AC983" s="10">
        <v>0</v>
      </c>
      <c r="AD983" s="10">
        <v>-17</v>
      </c>
      <c r="AE983" s="10">
        <v>0</v>
      </c>
      <c r="AF983" s="10">
        <v>0</v>
      </c>
      <c r="AG983" s="10">
        <v>0</v>
      </c>
      <c r="AH983" s="10">
        <v>0</v>
      </c>
      <c r="AI983" s="10">
        <v>0</v>
      </c>
      <c r="AJ983" s="10">
        <v>0</v>
      </c>
      <c r="AK983" s="10">
        <v>0</v>
      </c>
      <c r="AL983" s="10">
        <v>0</v>
      </c>
      <c r="AM983" s="10">
        <v>0</v>
      </c>
      <c r="AN983" s="10">
        <v>0</v>
      </c>
      <c r="AO983" s="10">
        <v>0</v>
      </c>
      <c r="AP983" s="10">
        <v>0</v>
      </c>
      <c r="AQ983" s="10">
        <v>0</v>
      </c>
      <c r="AR983" s="10">
        <v>0</v>
      </c>
      <c r="AS983" s="10">
        <v>2574.8745319279201</v>
      </c>
      <c r="AT983" s="10">
        <v>0</v>
      </c>
      <c r="AU983" s="10">
        <v>0</v>
      </c>
    </row>
    <row r="984" spans="1:47">
      <c r="A984" s="9">
        <v>982</v>
      </c>
      <c r="B984" s="9" t="s">
        <v>275</v>
      </c>
      <c r="C984" s="9" t="s">
        <v>276</v>
      </c>
      <c r="D984" s="9" t="s">
        <v>277</v>
      </c>
      <c r="E984" s="9" t="s">
        <v>43</v>
      </c>
      <c r="F984" s="9" t="s">
        <v>612</v>
      </c>
      <c r="G984" s="9" t="s">
        <v>613</v>
      </c>
      <c r="H984" s="9" t="s">
        <v>270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0</v>
      </c>
      <c r="X984" s="10">
        <v>0</v>
      </c>
      <c r="Y984" s="10">
        <v>0</v>
      </c>
      <c r="Z984" s="10">
        <v>0</v>
      </c>
      <c r="AA984" s="10">
        <v>0</v>
      </c>
      <c r="AB984" s="10">
        <v>20</v>
      </c>
      <c r="AC984" s="10">
        <v>0</v>
      </c>
      <c r="AD984" s="10">
        <v>-20</v>
      </c>
      <c r="AE984" s="10">
        <v>0</v>
      </c>
      <c r="AF984" s="10">
        <v>0</v>
      </c>
      <c r="AG984" s="10">
        <v>0</v>
      </c>
      <c r="AH984" s="10">
        <v>0</v>
      </c>
      <c r="AI984" s="10">
        <v>0</v>
      </c>
      <c r="AJ984" s="10">
        <v>0</v>
      </c>
      <c r="AK984" s="10">
        <v>0</v>
      </c>
      <c r="AL984" s="10">
        <v>0</v>
      </c>
      <c r="AM984" s="10">
        <v>0</v>
      </c>
      <c r="AN984" s="10">
        <v>0</v>
      </c>
      <c r="AO984" s="10">
        <v>0</v>
      </c>
      <c r="AP984" s="10">
        <v>0</v>
      </c>
      <c r="AQ984" s="10">
        <v>0</v>
      </c>
      <c r="AR984" s="10">
        <v>0</v>
      </c>
      <c r="AS984" s="10">
        <v>3500</v>
      </c>
      <c r="AT984" s="10">
        <v>0</v>
      </c>
      <c r="AU984" s="10">
        <v>0</v>
      </c>
    </row>
    <row r="985" spans="1:47">
      <c r="A985" s="9">
        <v>983</v>
      </c>
      <c r="B985" s="9" t="s">
        <v>275</v>
      </c>
      <c r="C985" s="9" t="s">
        <v>276</v>
      </c>
      <c r="D985" s="9" t="s">
        <v>277</v>
      </c>
      <c r="E985" s="9" t="s">
        <v>43</v>
      </c>
      <c r="F985" s="9" t="s">
        <v>612</v>
      </c>
      <c r="G985" s="9" t="s">
        <v>613</v>
      </c>
      <c r="H985" s="9" t="s">
        <v>349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16</v>
      </c>
      <c r="AC985" s="10">
        <v>0</v>
      </c>
      <c r="AD985" s="10">
        <v>-16</v>
      </c>
      <c r="AE985" s="10">
        <v>0</v>
      </c>
      <c r="AF985" s="10">
        <v>0</v>
      </c>
      <c r="AG985" s="10">
        <v>0</v>
      </c>
      <c r="AH985" s="10">
        <v>0</v>
      </c>
      <c r="AI985" s="10">
        <v>0</v>
      </c>
      <c r="AJ985" s="10">
        <v>0</v>
      </c>
      <c r="AK985" s="10">
        <v>0</v>
      </c>
      <c r="AL985" s="10">
        <v>0</v>
      </c>
      <c r="AM985" s="10">
        <v>0</v>
      </c>
      <c r="AN985" s="10">
        <v>0</v>
      </c>
      <c r="AO985" s="10">
        <v>0</v>
      </c>
      <c r="AP985" s="10">
        <v>0</v>
      </c>
      <c r="AQ985" s="10">
        <v>0</v>
      </c>
      <c r="AR985" s="10">
        <v>0</v>
      </c>
      <c r="AS985" s="10">
        <v>2597.78178662256</v>
      </c>
      <c r="AT985" s="10">
        <v>0</v>
      </c>
      <c r="AU985" s="10">
        <v>0</v>
      </c>
    </row>
    <row r="986" spans="1:47">
      <c r="A986" s="9">
        <v>984</v>
      </c>
      <c r="B986" s="9" t="s">
        <v>275</v>
      </c>
      <c r="C986" s="9" t="s">
        <v>276</v>
      </c>
      <c r="D986" s="9" t="s">
        <v>277</v>
      </c>
      <c r="E986" s="9" t="s">
        <v>43</v>
      </c>
      <c r="F986" s="9" t="s">
        <v>612</v>
      </c>
      <c r="G986" s="9" t="s">
        <v>613</v>
      </c>
      <c r="H986" s="9" t="s">
        <v>350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0</v>
      </c>
      <c r="X986" s="10">
        <v>0</v>
      </c>
      <c r="Y986" s="10">
        <v>0</v>
      </c>
      <c r="Z986" s="10">
        <v>0</v>
      </c>
      <c r="AA986" s="10">
        <v>0</v>
      </c>
      <c r="AB986" s="10">
        <v>40</v>
      </c>
      <c r="AC986" s="10">
        <v>0</v>
      </c>
      <c r="AD986" s="10">
        <v>-40</v>
      </c>
      <c r="AE986" s="10">
        <v>0</v>
      </c>
      <c r="AF986" s="10">
        <v>0</v>
      </c>
      <c r="AG986" s="10">
        <v>0</v>
      </c>
      <c r="AH986" s="10">
        <v>0</v>
      </c>
      <c r="AI986" s="10">
        <v>0</v>
      </c>
      <c r="AJ986" s="10">
        <v>0</v>
      </c>
      <c r="AK986" s="10">
        <v>0</v>
      </c>
      <c r="AL986" s="10">
        <v>0</v>
      </c>
      <c r="AM986" s="10">
        <v>0</v>
      </c>
      <c r="AN986" s="10">
        <v>0</v>
      </c>
      <c r="AO986" s="10">
        <v>0</v>
      </c>
      <c r="AP986" s="10">
        <v>0</v>
      </c>
      <c r="AQ986" s="10">
        <v>0</v>
      </c>
      <c r="AR986" s="10">
        <v>0</v>
      </c>
      <c r="AS986" s="10">
        <v>2597.78178662256</v>
      </c>
      <c r="AT986" s="10">
        <v>0</v>
      </c>
      <c r="AU986" s="10">
        <v>0</v>
      </c>
    </row>
    <row r="987" spans="1:47">
      <c r="A987" s="9">
        <v>985</v>
      </c>
      <c r="B987" s="9" t="s">
        <v>275</v>
      </c>
      <c r="C987" s="9" t="s">
        <v>276</v>
      </c>
      <c r="D987" s="9" t="s">
        <v>277</v>
      </c>
      <c r="E987" s="9" t="s">
        <v>43</v>
      </c>
      <c r="F987" s="9" t="s">
        <v>612</v>
      </c>
      <c r="G987" s="9" t="s">
        <v>613</v>
      </c>
      <c r="H987" s="9" t="s">
        <v>272</v>
      </c>
      <c r="I987" s="10">
        <v>0</v>
      </c>
      <c r="J987" s="10">
        <v>0</v>
      </c>
      <c r="K987" s="10">
        <v>0</v>
      </c>
      <c r="L987" s="10">
        <v>0</v>
      </c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10">
        <v>0</v>
      </c>
      <c r="W987" s="10">
        <v>0</v>
      </c>
      <c r="X987" s="10">
        <v>0</v>
      </c>
      <c r="Y987" s="10">
        <v>0</v>
      </c>
      <c r="Z987" s="10">
        <v>0</v>
      </c>
      <c r="AA987" s="10">
        <v>0</v>
      </c>
      <c r="AB987" s="10">
        <v>8</v>
      </c>
      <c r="AC987" s="10">
        <v>0</v>
      </c>
      <c r="AD987" s="10">
        <v>0</v>
      </c>
      <c r="AE987" s="10">
        <v>0</v>
      </c>
      <c r="AF987" s="10">
        <v>0</v>
      </c>
      <c r="AG987" s="10">
        <v>0</v>
      </c>
      <c r="AH987" s="10">
        <v>0</v>
      </c>
      <c r="AI987" s="10">
        <v>0</v>
      </c>
      <c r="AJ987" s="10">
        <v>0</v>
      </c>
      <c r="AK987" s="10">
        <v>0</v>
      </c>
      <c r="AL987" s="10">
        <v>0</v>
      </c>
      <c r="AM987" s="10">
        <v>0</v>
      </c>
      <c r="AN987" s="10">
        <v>0</v>
      </c>
      <c r="AO987" s="10">
        <v>0</v>
      </c>
      <c r="AP987" s="10">
        <v>0</v>
      </c>
      <c r="AQ987" s="10">
        <v>0</v>
      </c>
      <c r="AR987" s="10">
        <v>8</v>
      </c>
      <c r="AS987" s="10">
        <v>2685.6440703435101</v>
      </c>
      <c r="AT987" s="10">
        <v>21485.152562748099</v>
      </c>
      <c r="AU987" s="10">
        <v>21485.152562748099</v>
      </c>
    </row>
    <row r="988" spans="1:47">
      <c r="A988" s="9">
        <v>986</v>
      </c>
      <c r="B988" s="9" t="s">
        <v>275</v>
      </c>
      <c r="C988" s="9" t="s">
        <v>276</v>
      </c>
      <c r="D988" s="9" t="s">
        <v>277</v>
      </c>
      <c r="E988" s="9" t="s">
        <v>43</v>
      </c>
      <c r="F988" s="9" t="s">
        <v>612</v>
      </c>
      <c r="G988" s="9" t="s">
        <v>613</v>
      </c>
      <c r="H988" s="9" t="s">
        <v>415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0</v>
      </c>
      <c r="AB988" s="10">
        <v>12.2</v>
      </c>
      <c r="AC988" s="10">
        <v>0</v>
      </c>
      <c r="AD988" s="10">
        <v>-12.2</v>
      </c>
      <c r="AE988" s="10">
        <v>0</v>
      </c>
      <c r="AF988" s="10">
        <v>0</v>
      </c>
      <c r="AG988" s="10">
        <v>0</v>
      </c>
      <c r="AH988" s="10">
        <v>0</v>
      </c>
      <c r="AI988" s="10">
        <v>0</v>
      </c>
      <c r="AJ988" s="10">
        <v>0</v>
      </c>
      <c r="AK988" s="10">
        <v>0</v>
      </c>
      <c r="AL988" s="10">
        <v>0</v>
      </c>
      <c r="AM988" s="10">
        <v>0</v>
      </c>
      <c r="AN988" s="10">
        <v>0</v>
      </c>
      <c r="AO988" s="10">
        <v>0</v>
      </c>
      <c r="AP988" s="10">
        <v>0</v>
      </c>
      <c r="AQ988" s="10">
        <v>0</v>
      </c>
      <c r="AR988" s="10">
        <v>0</v>
      </c>
      <c r="AS988" s="10">
        <v>3500</v>
      </c>
      <c r="AT988" s="10">
        <v>0</v>
      </c>
      <c r="AU988" s="10">
        <v>0</v>
      </c>
    </row>
    <row r="989" spans="1:47">
      <c r="A989" s="9">
        <v>987</v>
      </c>
      <c r="B989" s="9" t="s">
        <v>275</v>
      </c>
      <c r="C989" s="9" t="s">
        <v>276</v>
      </c>
      <c r="D989" s="9" t="s">
        <v>277</v>
      </c>
      <c r="E989" s="9" t="s">
        <v>43</v>
      </c>
      <c r="F989" s="9" t="s">
        <v>612</v>
      </c>
      <c r="G989" s="9" t="s">
        <v>613</v>
      </c>
      <c r="H989" s="9" t="s">
        <v>351</v>
      </c>
      <c r="I989" s="10">
        <v>0</v>
      </c>
      <c r="J989" s="10">
        <v>0</v>
      </c>
      <c r="K989" s="10">
        <v>0</v>
      </c>
      <c r="L989" s="10">
        <v>0</v>
      </c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10">
        <v>0</v>
      </c>
      <c r="W989" s="10">
        <v>0</v>
      </c>
      <c r="X989" s="10">
        <v>0</v>
      </c>
      <c r="Y989" s="10">
        <v>0</v>
      </c>
      <c r="Z989" s="10">
        <v>0</v>
      </c>
      <c r="AA989" s="10">
        <v>0</v>
      </c>
      <c r="AB989" s="10">
        <v>17.2</v>
      </c>
      <c r="AC989" s="10">
        <v>0</v>
      </c>
      <c r="AD989" s="10">
        <v>-17.2</v>
      </c>
      <c r="AE989" s="10">
        <v>0</v>
      </c>
      <c r="AF989" s="10">
        <v>0</v>
      </c>
      <c r="AG989" s="10">
        <v>0</v>
      </c>
      <c r="AH989" s="10">
        <v>0</v>
      </c>
      <c r="AI989" s="10">
        <v>0</v>
      </c>
      <c r="AJ989" s="10">
        <v>0</v>
      </c>
      <c r="AK989" s="10">
        <v>0</v>
      </c>
      <c r="AL989" s="10">
        <v>0</v>
      </c>
      <c r="AM989" s="10">
        <v>0</v>
      </c>
      <c r="AN989" s="10">
        <v>0</v>
      </c>
      <c r="AO989" s="10">
        <v>0</v>
      </c>
      <c r="AP989" s="10">
        <v>0</v>
      </c>
      <c r="AQ989" s="10">
        <v>0</v>
      </c>
      <c r="AR989" s="10">
        <v>0</v>
      </c>
      <c r="AS989" s="10">
        <v>2719.9747008961599</v>
      </c>
      <c r="AT989" s="10">
        <v>0</v>
      </c>
      <c r="AU989" s="10">
        <v>0</v>
      </c>
    </row>
    <row r="990" spans="1:47">
      <c r="A990" s="9">
        <v>988</v>
      </c>
      <c r="B990" s="9" t="s">
        <v>275</v>
      </c>
      <c r="C990" s="9" t="s">
        <v>276</v>
      </c>
      <c r="D990" s="9" t="s">
        <v>277</v>
      </c>
      <c r="E990" s="9" t="s">
        <v>43</v>
      </c>
      <c r="F990" s="9" t="s">
        <v>612</v>
      </c>
      <c r="G990" s="9" t="s">
        <v>613</v>
      </c>
      <c r="H990" s="9" t="s">
        <v>354</v>
      </c>
      <c r="I990" s="10">
        <v>0</v>
      </c>
      <c r="J990" s="10">
        <v>0</v>
      </c>
      <c r="K990" s="10">
        <v>0</v>
      </c>
      <c r="L990" s="10">
        <v>0</v>
      </c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10">
        <v>0</v>
      </c>
      <c r="W990" s="10">
        <v>0</v>
      </c>
      <c r="X990" s="10">
        <v>0</v>
      </c>
      <c r="Y990" s="10">
        <v>0</v>
      </c>
      <c r="Z990" s="10">
        <v>0</v>
      </c>
      <c r="AA990" s="10">
        <v>0</v>
      </c>
      <c r="AB990" s="10">
        <v>38</v>
      </c>
      <c r="AC990" s="10">
        <v>0</v>
      </c>
      <c r="AD990" s="10">
        <v>-38</v>
      </c>
      <c r="AE990" s="10">
        <v>0</v>
      </c>
      <c r="AF990" s="10">
        <v>0</v>
      </c>
      <c r="AG990" s="10">
        <v>0</v>
      </c>
      <c r="AH990" s="10">
        <v>0</v>
      </c>
      <c r="AI990" s="10">
        <v>0</v>
      </c>
      <c r="AJ990" s="10">
        <v>0</v>
      </c>
      <c r="AK990" s="10">
        <v>0</v>
      </c>
      <c r="AL990" s="10">
        <v>0</v>
      </c>
      <c r="AM990" s="10">
        <v>0</v>
      </c>
      <c r="AN990" s="10">
        <v>0</v>
      </c>
      <c r="AO990" s="10">
        <v>0</v>
      </c>
      <c r="AP990" s="10">
        <v>0</v>
      </c>
      <c r="AQ990" s="10">
        <v>0</v>
      </c>
      <c r="AR990" s="10">
        <v>0</v>
      </c>
      <c r="AS990" s="10">
        <v>2958.4110887168899</v>
      </c>
      <c r="AT990" s="10">
        <v>0</v>
      </c>
      <c r="AU990" s="10">
        <v>0</v>
      </c>
    </row>
    <row r="991" spans="1:47">
      <c r="A991" s="9">
        <v>989</v>
      </c>
      <c r="B991" s="9" t="s">
        <v>275</v>
      </c>
      <c r="C991" s="9" t="s">
        <v>276</v>
      </c>
      <c r="D991" s="9" t="s">
        <v>277</v>
      </c>
      <c r="E991" s="9" t="s">
        <v>43</v>
      </c>
      <c r="F991" s="9" t="s">
        <v>612</v>
      </c>
      <c r="G991" s="9" t="s">
        <v>613</v>
      </c>
      <c r="H991" s="9" t="s">
        <v>355</v>
      </c>
      <c r="I991" s="10">
        <v>0</v>
      </c>
      <c r="J991" s="10">
        <v>0</v>
      </c>
      <c r="K991" s="10">
        <v>0</v>
      </c>
      <c r="L991" s="10">
        <v>0</v>
      </c>
      <c r="M991" s="10">
        <v>0</v>
      </c>
      <c r="N991" s="10">
        <v>0</v>
      </c>
      <c r="O991" s="10">
        <v>0</v>
      </c>
      <c r="P991" s="10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10">
        <v>0</v>
      </c>
      <c r="W991" s="10">
        <v>0</v>
      </c>
      <c r="X991" s="10">
        <v>0</v>
      </c>
      <c r="Y991" s="10">
        <v>0</v>
      </c>
      <c r="Z991" s="10">
        <v>0</v>
      </c>
      <c r="AA991" s="10">
        <v>0</v>
      </c>
      <c r="AB991" s="10">
        <v>89</v>
      </c>
      <c r="AC991" s="10">
        <v>0</v>
      </c>
      <c r="AD991" s="10">
        <v>-46</v>
      </c>
      <c r="AE991" s="10">
        <v>0</v>
      </c>
      <c r="AF991" s="10">
        <v>0</v>
      </c>
      <c r="AG991" s="10">
        <v>0</v>
      </c>
      <c r="AH991" s="10">
        <v>0</v>
      </c>
      <c r="AI991" s="10">
        <v>0</v>
      </c>
      <c r="AJ991" s="10">
        <v>0</v>
      </c>
      <c r="AK991" s="10">
        <v>0</v>
      </c>
      <c r="AL991" s="10">
        <v>0</v>
      </c>
      <c r="AM991" s="10">
        <v>0</v>
      </c>
      <c r="AN991" s="10">
        <v>0</v>
      </c>
      <c r="AO991" s="10">
        <v>0</v>
      </c>
      <c r="AP991" s="10">
        <v>0</v>
      </c>
      <c r="AQ991" s="10">
        <v>0</v>
      </c>
      <c r="AR991" s="10">
        <v>43</v>
      </c>
      <c r="AS991" s="10">
        <v>2958.4110887168899</v>
      </c>
      <c r="AT991" s="10">
        <v>127211.676814826</v>
      </c>
      <c r="AU991" s="10">
        <v>127211.676814826</v>
      </c>
    </row>
    <row r="992" spans="1:47">
      <c r="A992" s="9">
        <v>990</v>
      </c>
      <c r="B992" s="9" t="s">
        <v>275</v>
      </c>
      <c r="C992" s="9" t="s">
        <v>276</v>
      </c>
      <c r="D992" s="9" t="s">
        <v>277</v>
      </c>
      <c r="E992" s="9" t="s">
        <v>43</v>
      </c>
      <c r="F992" s="9" t="s">
        <v>612</v>
      </c>
      <c r="G992" s="9" t="s">
        <v>613</v>
      </c>
      <c r="H992" s="9" t="s">
        <v>234</v>
      </c>
      <c r="I992" s="10">
        <v>0</v>
      </c>
      <c r="J992" s="10">
        <v>0</v>
      </c>
      <c r="K992" s="10">
        <v>0</v>
      </c>
      <c r="L992" s="10">
        <v>0</v>
      </c>
      <c r="M992" s="10">
        <v>0</v>
      </c>
      <c r="N992" s="10">
        <v>0</v>
      </c>
      <c r="O992" s="10">
        <v>0</v>
      </c>
      <c r="P992" s="10">
        <v>0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10">
        <v>0</v>
      </c>
      <c r="W992" s="10">
        <v>0</v>
      </c>
      <c r="X992" s="10">
        <v>0</v>
      </c>
      <c r="Y992" s="10">
        <v>0</v>
      </c>
      <c r="Z992" s="10">
        <v>0</v>
      </c>
      <c r="AA992" s="10">
        <v>0</v>
      </c>
      <c r="AB992" s="10">
        <v>0.52</v>
      </c>
      <c r="AC992" s="10">
        <v>0</v>
      </c>
      <c r="AD992" s="10">
        <v>0</v>
      </c>
      <c r="AE992" s="10">
        <v>0</v>
      </c>
      <c r="AF992" s="10">
        <v>0</v>
      </c>
      <c r="AG992" s="10">
        <v>0</v>
      </c>
      <c r="AH992" s="10">
        <v>0</v>
      </c>
      <c r="AI992" s="10">
        <v>0</v>
      </c>
      <c r="AJ992" s="10">
        <v>0</v>
      </c>
      <c r="AK992" s="10">
        <v>0</v>
      </c>
      <c r="AL992" s="10">
        <v>0</v>
      </c>
      <c r="AM992" s="10">
        <v>0</v>
      </c>
      <c r="AN992" s="10">
        <v>0</v>
      </c>
      <c r="AO992" s="10">
        <v>0</v>
      </c>
      <c r="AP992" s="10">
        <v>0</v>
      </c>
      <c r="AQ992" s="10">
        <v>0</v>
      </c>
      <c r="AR992" s="10">
        <v>0.52</v>
      </c>
      <c r="AS992" s="10">
        <v>2550.43290003629</v>
      </c>
      <c r="AT992" s="10">
        <v>1326.2251080188701</v>
      </c>
      <c r="AU992" s="10">
        <v>1326.2251080188701</v>
      </c>
    </row>
    <row r="993" spans="1:47">
      <c r="A993" s="9">
        <v>991</v>
      </c>
      <c r="B993" s="9" t="s">
        <v>275</v>
      </c>
      <c r="C993" s="9" t="s">
        <v>276</v>
      </c>
      <c r="D993" s="9" t="s">
        <v>277</v>
      </c>
      <c r="E993" s="9" t="s">
        <v>43</v>
      </c>
      <c r="F993" s="9" t="s">
        <v>612</v>
      </c>
      <c r="G993" s="9" t="s">
        <v>613</v>
      </c>
      <c r="H993" s="9" t="s">
        <v>356</v>
      </c>
      <c r="I993" s="10">
        <v>0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10">
        <v>0</v>
      </c>
      <c r="W993" s="10">
        <v>0</v>
      </c>
      <c r="X993" s="10">
        <v>0</v>
      </c>
      <c r="Y993" s="10">
        <v>0</v>
      </c>
      <c r="Z993" s="10">
        <v>0</v>
      </c>
      <c r="AA993" s="10">
        <v>0</v>
      </c>
      <c r="AB993" s="10">
        <v>97</v>
      </c>
      <c r="AC993" s="10">
        <v>0</v>
      </c>
      <c r="AD993" s="10">
        <v>-87</v>
      </c>
      <c r="AE993" s="10">
        <v>0</v>
      </c>
      <c r="AF993" s="10">
        <v>0</v>
      </c>
      <c r="AG993" s="10">
        <v>0</v>
      </c>
      <c r="AH993" s="10">
        <v>0</v>
      </c>
      <c r="AI993" s="10">
        <v>0</v>
      </c>
      <c r="AJ993" s="10">
        <v>0</v>
      </c>
      <c r="AK993" s="10">
        <v>0</v>
      </c>
      <c r="AL993" s="10">
        <v>0</v>
      </c>
      <c r="AM993" s="10">
        <v>0</v>
      </c>
      <c r="AN993" s="10">
        <v>0</v>
      </c>
      <c r="AO993" s="10">
        <v>0</v>
      </c>
      <c r="AP993" s="10">
        <v>0</v>
      </c>
      <c r="AQ993" s="10">
        <v>0</v>
      </c>
      <c r="AR993" s="10">
        <v>10</v>
      </c>
      <c r="AS993" s="10">
        <v>2516.9714750333601</v>
      </c>
      <c r="AT993" s="10">
        <v>25169.714750333598</v>
      </c>
      <c r="AU993" s="10">
        <v>25169.714750333598</v>
      </c>
    </row>
    <row r="994" spans="1:47">
      <c r="A994" s="9">
        <v>992</v>
      </c>
      <c r="B994" s="9" t="s">
        <v>275</v>
      </c>
      <c r="C994" s="9" t="s">
        <v>276</v>
      </c>
      <c r="D994" s="9" t="s">
        <v>277</v>
      </c>
      <c r="E994" s="9" t="s">
        <v>43</v>
      </c>
      <c r="F994" s="9" t="s">
        <v>612</v>
      </c>
      <c r="G994" s="9" t="s">
        <v>613</v>
      </c>
      <c r="H994" s="9" t="s">
        <v>219</v>
      </c>
      <c r="I994" s="10">
        <v>0</v>
      </c>
      <c r="J994" s="10">
        <v>0</v>
      </c>
      <c r="K994" s="10">
        <v>0</v>
      </c>
      <c r="L994" s="10">
        <v>0</v>
      </c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0</v>
      </c>
      <c r="V994" s="10">
        <v>0</v>
      </c>
      <c r="W994" s="10">
        <v>0</v>
      </c>
      <c r="X994" s="10">
        <v>0</v>
      </c>
      <c r="Y994" s="10">
        <v>0</v>
      </c>
      <c r="Z994" s="10">
        <v>0</v>
      </c>
      <c r="AA994" s="10">
        <v>0</v>
      </c>
      <c r="AB994" s="10">
        <v>9</v>
      </c>
      <c r="AC994" s="10">
        <v>0</v>
      </c>
      <c r="AD994" s="10">
        <v>0</v>
      </c>
      <c r="AE994" s="10">
        <v>0</v>
      </c>
      <c r="AF994" s="10">
        <v>0</v>
      </c>
      <c r="AG994" s="10">
        <v>0</v>
      </c>
      <c r="AH994" s="10">
        <v>0</v>
      </c>
      <c r="AI994" s="10">
        <v>0</v>
      </c>
      <c r="AJ994" s="10">
        <v>0</v>
      </c>
      <c r="AK994" s="10">
        <v>0</v>
      </c>
      <c r="AL994" s="10">
        <v>0</v>
      </c>
      <c r="AM994" s="10">
        <v>0</v>
      </c>
      <c r="AN994" s="10">
        <v>0</v>
      </c>
      <c r="AO994" s="10">
        <v>0</v>
      </c>
      <c r="AP994" s="10">
        <v>0</v>
      </c>
      <c r="AQ994" s="10">
        <v>0</v>
      </c>
      <c r="AR994" s="10">
        <v>9</v>
      </c>
      <c r="AS994" s="10">
        <v>2516.9714750333601</v>
      </c>
      <c r="AT994" s="10">
        <v>22652.743275300199</v>
      </c>
      <c r="AU994" s="10">
        <v>22652.743275300199</v>
      </c>
    </row>
    <row r="995" spans="1:47">
      <c r="A995" s="9">
        <v>993</v>
      </c>
      <c r="B995" s="9" t="s">
        <v>275</v>
      </c>
      <c r="C995" s="9" t="s">
        <v>276</v>
      </c>
      <c r="D995" s="9" t="s">
        <v>277</v>
      </c>
      <c r="E995" s="9" t="s">
        <v>43</v>
      </c>
      <c r="F995" s="9" t="s">
        <v>612</v>
      </c>
      <c r="G995" s="9" t="s">
        <v>613</v>
      </c>
      <c r="H995" s="9" t="s">
        <v>357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10">
        <v>0</v>
      </c>
      <c r="W995" s="10">
        <v>0</v>
      </c>
      <c r="X995" s="10">
        <v>0</v>
      </c>
      <c r="Y995" s="10">
        <v>0</v>
      </c>
      <c r="Z995" s="10">
        <v>0</v>
      </c>
      <c r="AA995" s="10">
        <v>0</v>
      </c>
      <c r="AB995" s="10">
        <v>40</v>
      </c>
      <c r="AC995" s="10">
        <v>0</v>
      </c>
      <c r="AD995" s="10">
        <v>-40</v>
      </c>
      <c r="AE995" s="10">
        <v>0</v>
      </c>
      <c r="AF995" s="10">
        <v>0</v>
      </c>
      <c r="AG995" s="10">
        <v>0</v>
      </c>
      <c r="AH995" s="10">
        <v>0</v>
      </c>
      <c r="AI995" s="10">
        <v>0</v>
      </c>
      <c r="AJ995" s="10">
        <v>0</v>
      </c>
      <c r="AK995" s="10">
        <v>0</v>
      </c>
      <c r="AL995" s="10">
        <v>0</v>
      </c>
      <c r="AM995" s="10">
        <v>0</v>
      </c>
      <c r="AN995" s="10">
        <v>0</v>
      </c>
      <c r="AO995" s="10">
        <v>0</v>
      </c>
      <c r="AP995" s="10">
        <v>0</v>
      </c>
      <c r="AQ995" s="10">
        <v>0</v>
      </c>
      <c r="AR995" s="10">
        <v>0</v>
      </c>
      <c r="AS995" s="10">
        <v>2516.9714750333601</v>
      </c>
      <c r="AT995" s="10">
        <v>0</v>
      </c>
      <c r="AU995" s="10">
        <v>0</v>
      </c>
    </row>
    <row r="996" spans="1:47">
      <c r="A996" s="9">
        <v>994</v>
      </c>
      <c r="B996" s="9" t="s">
        <v>275</v>
      </c>
      <c r="C996" s="9" t="s">
        <v>276</v>
      </c>
      <c r="D996" s="9" t="s">
        <v>277</v>
      </c>
      <c r="E996" s="9" t="s">
        <v>43</v>
      </c>
      <c r="F996" s="9" t="s">
        <v>612</v>
      </c>
      <c r="G996" s="9" t="s">
        <v>613</v>
      </c>
      <c r="H996" s="9" t="s">
        <v>358</v>
      </c>
      <c r="I996" s="10">
        <v>0</v>
      </c>
      <c r="J996" s="10">
        <v>0</v>
      </c>
      <c r="K996" s="10">
        <v>0</v>
      </c>
      <c r="L996" s="10">
        <v>0</v>
      </c>
      <c r="M996" s="10">
        <v>0</v>
      </c>
      <c r="N996" s="10">
        <v>0</v>
      </c>
      <c r="O996" s="10">
        <v>0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0</v>
      </c>
      <c r="AB996" s="10">
        <v>58.84</v>
      </c>
      <c r="AC996" s="10">
        <v>0</v>
      </c>
      <c r="AD996" s="10">
        <v>-22.84</v>
      </c>
      <c r="AE996" s="10">
        <v>0</v>
      </c>
      <c r="AF996" s="10">
        <v>0</v>
      </c>
      <c r="AG996" s="10">
        <v>0</v>
      </c>
      <c r="AH996" s="10">
        <v>0</v>
      </c>
      <c r="AI996" s="10">
        <v>0</v>
      </c>
      <c r="AJ996" s="10">
        <v>0</v>
      </c>
      <c r="AK996" s="10">
        <v>0</v>
      </c>
      <c r="AL996" s="10">
        <v>0</v>
      </c>
      <c r="AM996" s="10">
        <v>0</v>
      </c>
      <c r="AN996" s="10">
        <v>0</v>
      </c>
      <c r="AO996" s="10">
        <v>0</v>
      </c>
      <c r="AP996" s="10">
        <v>0</v>
      </c>
      <c r="AQ996" s="10">
        <v>0</v>
      </c>
      <c r="AR996" s="10">
        <v>36</v>
      </c>
      <c r="AS996" s="10">
        <v>2477.5399015408798</v>
      </c>
      <c r="AT996" s="10">
        <v>89191.436455471703</v>
      </c>
      <c r="AU996" s="10">
        <v>89191.436455471703</v>
      </c>
    </row>
    <row r="997" spans="1:47">
      <c r="A997" s="9">
        <v>995</v>
      </c>
      <c r="B997" s="9" t="s">
        <v>275</v>
      </c>
      <c r="C997" s="9" t="s">
        <v>276</v>
      </c>
      <c r="D997" s="9" t="s">
        <v>277</v>
      </c>
      <c r="E997" s="9" t="s">
        <v>43</v>
      </c>
      <c r="F997" s="9" t="s">
        <v>612</v>
      </c>
      <c r="G997" s="9" t="s">
        <v>613</v>
      </c>
      <c r="H997" s="9" t="s">
        <v>359</v>
      </c>
      <c r="I997" s="10">
        <v>0</v>
      </c>
      <c r="J997" s="10">
        <v>0</v>
      </c>
      <c r="K997" s="10">
        <v>0</v>
      </c>
      <c r="L997" s="10">
        <v>0</v>
      </c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0</v>
      </c>
      <c r="AB997" s="10">
        <v>35</v>
      </c>
      <c r="AC997" s="10">
        <v>0</v>
      </c>
      <c r="AD997" s="10">
        <v>-5</v>
      </c>
      <c r="AE997" s="10">
        <v>0</v>
      </c>
      <c r="AF997" s="10">
        <v>0</v>
      </c>
      <c r="AG997" s="10">
        <v>0</v>
      </c>
      <c r="AH997" s="10">
        <v>0</v>
      </c>
      <c r="AI997" s="10">
        <v>0</v>
      </c>
      <c r="AJ997" s="10">
        <v>0</v>
      </c>
      <c r="AK997" s="10">
        <v>0</v>
      </c>
      <c r="AL997" s="10">
        <v>0</v>
      </c>
      <c r="AM997" s="10">
        <v>0</v>
      </c>
      <c r="AN997" s="10">
        <v>0</v>
      </c>
      <c r="AO997" s="10">
        <v>0</v>
      </c>
      <c r="AP997" s="10">
        <v>0</v>
      </c>
      <c r="AQ997" s="10">
        <v>0</v>
      </c>
      <c r="AR997" s="10">
        <v>30</v>
      </c>
      <c r="AS997" s="10">
        <v>2477.5399015408798</v>
      </c>
      <c r="AT997" s="10">
        <v>74326.1970462264</v>
      </c>
      <c r="AU997" s="10">
        <v>74326.1970462264</v>
      </c>
    </row>
    <row r="998" spans="1:47">
      <c r="A998" s="9">
        <v>996</v>
      </c>
      <c r="B998" s="9" t="s">
        <v>361</v>
      </c>
      <c r="C998" s="9" t="s">
        <v>362</v>
      </c>
      <c r="D998" s="9" t="s">
        <v>363</v>
      </c>
      <c r="E998" s="9" t="s">
        <v>43</v>
      </c>
      <c r="F998" s="9" t="s">
        <v>612</v>
      </c>
      <c r="G998" s="9" t="s">
        <v>613</v>
      </c>
      <c r="H998" s="9" t="s">
        <v>441</v>
      </c>
      <c r="I998" s="10">
        <v>0</v>
      </c>
      <c r="J998" s="10">
        <v>3850</v>
      </c>
      <c r="K998" s="10">
        <v>0</v>
      </c>
      <c r="L998" s="10">
        <v>0</v>
      </c>
      <c r="M998" s="10">
        <v>0</v>
      </c>
      <c r="N998" s="10">
        <v>0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</v>
      </c>
      <c r="X998" s="10">
        <v>0</v>
      </c>
      <c r="Y998" s="10">
        <v>0</v>
      </c>
      <c r="Z998" s="10">
        <v>0</v>
      </c>
      <c r="AA998" s="10">
        <v>0</v>
      </c>
      <c r="AB998" s="10">
        <v>21</v>
      </c>
      <c r="AC998" s="10">
        <v>76020</v>
      </c>
      <c r="AD998" s="10">
        <v>-21</v>
      </c>
      <c r="AE998" s="10">
        <v>-76020</v>
      </c>
      <c r="AF998" s="10">
        <v>0</v>
      </c>
      <c r="AG998" s="10">
        <v>0</v>
      </c>
      <c r="AH998" s="10">
        <v>0</v>
      </c>
      <c r="AI998" s="10">
        <v>0</v>
      </c>
      <c r="AJ998" s="10">
        <v>0</v>
      </c>
      <c r="AK998" s="10">
        <v>0</v>
      </c>
      <c r="AL998" s="10">
        <v>0</v>
      </c>
      <c r="AM998" s="10">
        <v>0</v>
      </c>
      <c r="AN998" s="10">
        <v>0</v>
      </c>
      <c r="AO998" s="10">
        <v>0</v>
      </c>
      <c r="AP998" s="10">
        <v>0</v>
      </c>
      <c r="AQ998" s="10">
        <v>0</v>
      </c>
      <c r="AR998" s="10">
        <v>0</v>
      </c>
      <c r="AS998" s="10">
        <v>3620</v>
      </c>
      <c r="AT998" s="10">
        <v>0</v>
      </c>
      <c r="AU998" s="10">
        <v>0</v>
      </c>
    </row>
    <row r="999" spans="1:47">
      <c r="A999" s="9">
        <v>997</v>
      </c>
      <c r="B999" s="9" t="s">
        <v>361</v>
      </c>
      <c r="C999" s="9" t="s">
        <v>362</v>
      </c>
      <c r="D999" s="9" t="s">
        <v>363</v>
      </c>
      <c r="E999" s="9" t="s">
        <v>43</v>
      </c>
      <c r="F999" s="9" t="s">
        <v>612</v>
      </c>
      <c r="G999" s="9" t="s">
        <v>613</v>
      </c>
      <c r="H999" s="9" t="s">
        <v>442</v>
      </c>
      <c r="I999" s="10">
        <v>0</v>
      </c>
      <c r="J999" s="10">
        <v>2937.3870588785298</v>
      </c>
      <c r="K999" s="10">
        <v>0</v>
      </c>
      <c r="L999" s="10">
        <v>0</v>
      </c>
      <c r="M999" s="10">
        <v>0</v>
      </c>
      <c r="N999" s="10">
        <v>0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0">
        <v>0</v>
      </c>
      <c r="Y999" s="10">
        <v>0</v>
      </c>
      <c r="Z999" s="10">
        <v>0</v>
      </c>
      <c r="AA999" s="10">
        <v>0</v>
      </c>
      <c r="AB999" s="10">
        <v>41.954000000000001</v>
      </c>
      <c r="AC999" s="10">
        <v>123430.57</v>
      </c>
      <c r="AD999" s="10">
        <v>-41.954000000000001</v>
      </c>
      <c r="AE999" s="10">
        <v>-123235.13</v>
      </c>
      <c r="AF999" s="10">
        <v>0</v>
      </c>
      <c r="AG999" s="10">
        <v>0</v>
      </c>
      <c r="AH999" s="10">
        <v>0</v>
      </c>
      <c r="AI999" s="10">
        <v>0</v>
      </c>
      <c r="AJ999" s="10">
        <v>0</v>
      </c>
      <c r="AK999" s="10">
        <v>0</v>
      </c>
      <c r="AL999" s="10">
        <v>0</v>
      </c>
      <c r="AM999" s="10">
        <v>0</v>
      </c>
      <c r="AN999" s="10">
        <v>0</v>
      </c>
      <c r="AO999" s="10">
        <v>0</v>
      </c>
      <c r="AP999" s="10">
        <v>0</v>
      </c>
      <c r="AQ999" s="10">
        <v>0</v>
      </c>
      <c r="AR999" s="10">
        <v>0</v>
      </c>
      <c r="AS999" s="10">
        <v>2937.3870588785298</v>
      </c>
      <c r="AT999" s="10">
        <v>0</v>
      </c>
      <c r="AU999" s="10">
        <v>-195.44</v>
      </c>
    </row>
    <row r="1000" spans="1:47">
      <c r="A1000" s="9">
        <v>998</v>
      </c>
      <c r="B1000" s="9" t="s">
        <v>361</v>
      </c>
      <c r="C1000" s="9" t="s">
        <v>362</v>
      </c>
      <c r="D1000" s="9" t="s">
        <v>363</v>
      </c>
      <c r="E1000" s="9" t="s">
        <v>43</v>
      </c>
      <c r="F1000" s="9" t="s">
        <v>612</v>
      </c>
      <c r="G1000" s="9" t="s">
        <v>613</v>
      </c>
      <c r="H1000" s="9" t="s">
        <v>255</v>
      </c>
      <c r="I1000" s="10">
        <v>0</v>
      </c>
      <c r="J1000" s="10">
        <v>0</v>
      </c>
      <c r="K1000" s="10">
        <v>0</v>
      </c>
      <c r="L1000" s="10">
        <v>0</v>
      </c>
      <c r="M1000" s="10">
        <v>0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7.1</v>
      </c>
      <c r="AC1000" s="10">
        <v>0</v>
      </c>
      <c r="AD1000" s="10">
        <v>-7.1</v>
      </c>
      <c r="AE1000" s="10">
        <v>0</v>
      </c>
      <c r="AF1000" s="10">
        <v>0</v>
      </c>
      <c r="AG1000" s="10">
        <v>0</v>
      </c>
      <c r="AH1000" s="10">
        <v>0</v>
      </c>
      <c r="AI1000" s="10">
        <v>0</v>
      </c>
      <c r="AJ1000" s="10">
        <v>0</v>
      </c>
      <c r="AK1000" s="10">
        <v>0</v>
      </c>
      <c r="AL1000" s="10">
        <v>0</v>
      </c>
      <c r="AM1000" s="10">
        <v>0</v>
      </c>
      <c r="AN1000" s="10">
        <v>0</v>
      </c>
      <c r="AO1000" s="10">
        <v>0</v>
      </c>
      <c r="AP1000" s="10">
        <v>0</v>
      </c>
      <c r="AQ1000" s="10">
        <v>0</v>
      </c>
      <c r="AR1000" s="10">
        <v>0</v>
      </c>
      <c r="AS1000" s="10">
        <v>3550</v>
      </c>
      <c r="AT1000" s="10">
        <v>0</v>
      </c>
      <c r="AU1000" s="10">
        <v>0</v>
      </c>
    </row>
    <row r="1001" spans="1:47">
      <c r="A1001" s="9">
        <v>999</v>
      </c>
      <c r="B1001" s="9" t="s">
        <v>361</v>
      </c>
      <c r="C1001" s="9" t="s">
        <v>362</v>
      </c>
      <c r="D1001" s="9" t="s">
        <v>363</v>
      </c>
      <c r="E1001" s="9" t="s">
        <v>43</v>
      </c>
      <c r="F1001" s="9" t="s">
        <v>612</v>
      </c>
      <c r="G1001" s="9" t="s">
        <v>613</v>
      </c>
      <c r="H1001" s="9" t="s">
        <v>200</v>
      </c>
      <c r="I1001" s="10">
        <v>0</v>
      </c>
      <c r="J1001" s="10">
        <v>0</v>
      </c>
      <c r="K1001" s="10">
        <v>0</v>
      </c>
      <c r="L1001" s="10">
        <v>0</v>
      </c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42</v>
      </c>
      <c r="AC1001" s="10">
        <v>153300</v>
      </c>
      <c r="AD1001" s="10">
        <v>-41.942</v>
      </c>
      <c r="AE1001" s="10">
        <v>-153088.29999999999</v>
      </c>
      <c r="AF1001" s="10">
        <v>0</v>
      </c>
      <c r="AG1001" s="10">
        <v>0</v>
      </c>
      <c r="AH1001" s="10">
        <v>0</v>
      </c>
      <c r="AI1001" s="10">
        <v>0</v>
      </c>
      <c r="AJ1001" s="10">
        <v>0</v>
      </c>
      <c r="AK1001" s="10">
        <v>0</v>
      </c>
      <c r="AL1001" s="10">
        <v>0</v>
      </c>
      <c r="AM1001" s="10">
        <v>0</v>
      </c>
      <c r="AN1001" s="10">
        <v>-5.8000000000000003E-2</v>
      </c>
      <c r="AO1001" s="10">
        <v>-211.7</v>
      </c>
      <c r="AP1001" s="10">
        <v>0</v>
      </c>
      <c r="AQ1001" s="10">
        <v>0</v>
      </c>
      <c r="AR1001" s="10">
        <v>0</v>
      </c>
      <c r="AS1001" s="10">
        <v>3650</v>
      </c>
      <c r="AT1001" s="10">
        <v>0</v>
      </c>
      <c r="AU1001" s="10">
        <v>0</v>
      </c>
    </row>
    <row r="1002" spans="1:47">
      <c r="A1002" s="9">
        <v>1000</v>
      </c>
      <c r="B1002" s="9" t="s">
        <v>361</v>
      </c>
      <c r="C1002" s="9" t="s">
        <v>362</v>
      </c>
      <c r="D1002" s="9" t="s">
        <v>363</v>
      </c>
      <c r="E1002" s="9" t="s">
        <v>43</v>
      </c>
      <c r="F1002" s="9" t="s">
        <v>612</v>
      </c>
      <c r="G1002" s="9" t="s">
        <v>613</v>
      </c>
      <c r="H1002" s="9" t="s">
        <v>365</v>
      </c>
      <c r="I1002" s="10">
        <v>0</v>
      </c>
      <c r="J1002" s="10">
        <v>0</v>
      </c>
      <c r="K1002" s="10">
        <v>0</v>
      </c>
      <c r="L1002" s="10">
        <v>0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  <c r="X1002" s="10">
        <v>0</v>
      </c>
      <c r="Y1002" s="10">
        <v>0</v>
      </c>
      <c r="Z1002" s="10">
        <v>0</v>
      </c>
      <c r="AA1002" s="10">
        <v>0</v>
      </c>
      <c r="AB1002" s="10">
        <v>34</v>
      </c>
      <c r="AC1002" s="10">
        <v>3982</v>
      </c>
      <c r="AD1002" s="10">
        <v>-34</v>
      </c>
      <c r="AE1002" s="10">
        <v>-3982</v>
      </c>
      <c r="AF1002" s="10">
        <v>0</v>
      </c>
      <c r="AG1002" s="10">
        <v>0</v>
      </c>
      <c r="AH1002" s="10">
        <v>0</v>
      </c>
      <c r="AI1002" s="10">
        <v>0</v>
      </c>
      <c r="AJ1002" s="10">
        <v>0</v>
      </c>
      <c r="AK1002" s="10">
        <v>0</v>
      </c>
      <c r="AL1002" s="10">
        <v>0</v>
      </c>
      <c r="AM1002" s="10">
        <v>0</v>
      </c>
      <c r="AN1002" s="10">
        <v>0</v>
      </c>
      <c r="AO1002" s="10">
        <v>0</v>
      </c>
      <c r="AP1002" s="10">
        <v>0</v>
      </c>
      <c r="AQ1002" s="10">
        <v>0</v>
      </c>
      <c r="AR1002" s="10">
        <v>0</v>
      </c>
      <c r="AS1002" s="10">
        <v>3550</v>
      </c>
      <c r="AT1002" s="10">
        <v>0</v>
      </c>
      <c r="AU1002" s="10">
        <v>0</v>
      </c>
    </row>
    <row r="1003" spans="1:47">
      <c r="A1003" s="9">
        <v>1001</v>
      </c>
      <c r="B1003" s="9" t="s">
        <v>361</v>
      </c>
      <c r="C1003" s="9" t="s">
        <v>362</v>
      </c>
      <c r="D1003" s="9" t="s">
        <v>363</v>
      </c>
      <c r="E1003" s="9" t="s">
        <v>43</v>
      </c>
      <c r="F1003" s="9" t="s">
        <v>612</v>
      </c>
      <c r="G1003" s="9" t="s">
        <v>613</v>
      </c>
      <c r="H1003" s="9" t="s">
        <v>229</v>
      </c>
      <c r="I1003" s="10">
        <v>0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0</v>
      </c>
      <c r="AB1003" s="10">
        <v>20</v>
      </c>
      <c r="AC1003" s="10">
        <v>24972.95</v>
      </c>
      <c r="AD1003" s="10">
        <v>-19.952000000000002</v>
      </c>
      <c r="AE1003" s="10">
        <v>-24852.240000000002</v>
      </c>
      <c r="AF1003" s="10">
        <v>0</v>
      </c>
      <c r="AG1003" s="10">
        <v>0</v>
      </c>
      <c r="AH1003" s="10">
        <v>0</v>
      </c>
      <c r="AI1003" s="10">
        <v>0</v>
      </c>
      <c r="AJ1003" s="10">
        <v>0</v>
      </c>
      <c r="AK1003" s="10">
        <v>0</v>
      </c>
      <c r="AL1003" s="10">
        <v>0</v>
      </c>
      <c r="AM1003" s="10">
        <v>0</v>
      </c>
      <c r="AN1003" s="10">
        <v>-4.8000000000000001E-2</v>
      </c>
      <c r="AO1003" s="10">
        <v>-59.79</v>
      </c>
      <c r="AP1003" s="10">
        <v>0</v>
      </c>
      <c r="AQ1003" s="10">
        <v>0</v>
      </c>
      <c r="AR1003" s="10">
        <v>0</v>
      </c>
      <c r="AS1003" s="10">
        <v>1245.60153123238</v>
      </c>
      <c r="AT1003" s="10">
        <v>0</v>
      </c>
      <c r="AU1003" s="10">
        <v>-60.92</v>
      </c>
    </row>
    <row r="1004" spans="1:47">
      <c r="A1004" s="9">
        <v>1002</v>
      </c>
      <c r="B1004" s="9" t="s">
        <v>361</v>
      </c>
      <c r="C1004" s="9" t="s">
        <v>362</v>
      </c>
      <c r="D1004" s="9" t="s">
        <v>363</v>
      </c>
      <c r="E1004" s="9" t="s">
        <v>43</v>
      </c>
      <c r="F1004" s="9" t="s">
        <v>612</v>
      </c>
      <c r="G1004" s="9" t="s">
        <v>613</v>
      </c>
      <c r="H1004" s="9" t="s">
        <v>366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0</v>
      </c>
      <c r="O1004" s="10">
        <v>0</v>
      </c>
      <c r="P1004" s="10">
        <v>0</v>
      </c>
      <c r="Q1004" s="10">
        <v>0</v>
      </c>
      <c r="R1004" s="10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40.9</v>
      </c>
      <c r="AC1004" s="10">
        <v>148058</v>
      </c>
      <c r="AD1004" s="10">
        <v>-40.881999999999998</v>
      </c>
      <c r="AE1004" s="10">
        <v>-147992.84</v>
      </c>
      <c r="AF1004" s="10">
        <v>0</v>
      </c>
      <c r="AG1004" s="10">
        <v>0</v>
      </c>
      <c r="AH1004" s="10">
        <v>0</v>
      </c>
      <c r="AI1004" s="10">
        <v>0</v>
      </c>
      <c r="AJ1004" s="10">
        <v>0</v>
      </c>
      <c r="AK1004" s="10">
        <v>0</v>
      </c>
      <c r="AL1004" s="10">
        <v>0</v>
      </c>
      <c r="AM1004" s="10">
        <v>0</v>
      </c>
      <c r="AN1004" s="10">
        <v>-1.7999999999999999E-2</v>
      </c>
      <c r="AO1004" s="10">
        <v>-65.16</v>
      </c>
      <c r="AP1004" s="10">
        <v>0</v>
      </c>
      <c r="AQ1004" s="10">
        <v>0</v>
      </c>
      <c r="AR1004" s="10">
        <v>0</v>
      </c>
      <c r="AS1004" s="10">
        <v>3620</v>
      </c>
      <c r="AT1004" s="10">
        <v>0</v>
      </c>
      <c r="AU1004" s="10">
        <v>0</v>
      </c>
    </row>
    <row r="1005" spans="1:47">
      <c r="A1005" s="9">
        <v>1003</v>
      </c>
      <c r="B1005" s="9" t="s">
        <v>361</v>
      </c>
      <c r="C1005" s="9" t="s">
        <v>362</v>
      </c>
      <c r="D1005" s="9" t="s">
        <v>363</v>
      </c>
      <c r="E1005" s="9" t="s">
        <v>43</v>
      </c>
      <c r="F1005" s="9" t="s">
        <v>612</v>
      </c>
      <c r="G1005" s="9" t="s">
        <v>613</v>
      </c>
      <c r="H1005" s="9" t="s">
        <v>373</v>
      </c>
      <c r="I1005" s="10">
        <v>0</v>
      </c>
      <c r="J1005" s="10">
        <v>0</v>
      </c>
      <c r="K1005" s="10">
        <v>0</v>
      </c>
      <c r="L1005" s="10">
        <v>0</v>
      </c>
      <c r="M1005" s="10">
        <v>0</v>
      </c>
      <c r="N1005" s="10">
        <v>0</v>
      </c>
      <c r="O1005" s="10">
        <v>0</v>
      </c>
      <c r="P1005" s="10">
        <v>0</v>
      </c>
      <c r="Q1005" s="10">
        <v>0</v>
      </c>
      <c r="R1005" s="10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0</v>
      </c>
      <c r="AB1005" s="10">
        <v>20</v>
      </c>
      <c r="AC1005" s="10">
        <v>612.4</v>
      </c>
      <c r="AD1005" s="10">
        <v>-20</v>
      </c>
      <c r="AE1005" s="10">
        <v>-36904.54</v>
      </c>
      <c r="AF1005" s="10">
        <v>0</v>
      </c>
      <c r="AG1005" s="10">
        <v>0</v>
      </c>
      <c r="AH1005" s="10">
        <v>0</v>
      </c>
      <c r="AI1005" s="10">
        <v>0</v>
      </c>
      <c r="AJ1005" s="10">
        <v>0</v>
      </c>
      <c r="AK1005" s="10">
        <v>0</v>
      </c>
      <c r="AL1005" s="10">
        <v>0</v>
      </c>
      <c r="AM1005" s="10">
        <v>0</v>
      </c>
      <c r="AN1005" s="10">
        <v>0</v>
      </c>
      <c r="AO1005" s="10">
        <v>0</v>
      </c>
      <c r="AP1005" s="10">
        <v>0</v>
      </c>
      <c r="AQ1005" s="10">
        <v>0</v>
      </c>
      <c r="AR1005" s="10">
        <v>0</v>
      </c>
      <c r="AS1005" s="10">
        <v>1845.2271916127199</v>
      </c>
      <c r="AT1005" s="10">
        <v>0</v>
      </c>
      <c r="AU1005" s="10">
        <v>36292.14</v>
      </c>
    </row>
    <row r="1006" spans="1:47">
      <c r="A1006" s="9">
        <v>1004</v>
      </c>
      <c r="B1006" s="9" t="s">
        <v>361</v>
      </c>
      <c r="C1006" s="9" t="s">
        <v>362</v>
      </c>
      <c r="D1006" s="9" t="s">
        <v>363</v>
      </c>
      <c r="E1006" s="9" t="s">
        <v>43</v>
      </c>
      <c r="F1006" s="9" t="s">
        <v>612</v>
      </c>
      <c r="G1006" s="9" t="s">
        <v>613</v>
      </c>
      <c r="H1006" s="9" t="s">
        <v>379</v>
      </c>
      <c r="I1006" s="10">
        <v>0</v>
      </c>
      <c r="J1006" s="10">
        <v>0</v>
      </c>
      <c r="K1006" s="10">
        <v>0</v>
      </c>
      <c r="L1006" s="10">
        <v>0</v>
      </c>
      <c r="M1006" s="10">
        <v>0</v>
      </c>
      <c r="N1006" s="10">
        <v>0</v>
      </c>
      <c r="O1006" s="10">
        <v>0</v>
      </c>
      <c r="P1006" s="10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0</v>
      </c>
      <c r="V1006" s="10">
        <v>0</v>
      </c>
      <c r="W1006" s="10">
        <v>0</v>
      </c>
      <c r="X1006" s="10">
        <v>0</v>
      </c>
      <c r="Y1006" s="10">
        <v>0</v>
      </c>
      <c r="Z1006" s="10">
        <v>0</v>
      </c>
      <c r="AA1006" s="10">
        <v>0</v>
      </c>
      <c r="AB1006" s="10">
        <v>5</v>
      </c>
      <c r="AC1006" s="10">
        <v>20000</v>
      </c>
      <c r="AD1006" s="10">
        <v>-5</v>
      </c>
      <c r="AE1006" s="10">
        <v>0</v>
      </c>
      <c r="AF1006" s="10">
        <v>0</v>
      </c>
      <c r="AG1006" s="10">
        <v>0</v>
      </c>
      <c r="AH1006" s="10">
        <v>0</v>
      </c>
      <c r="AI1006" s="10">
        <v>0</v>
      </c>
      <c r="AJ1006" s="10">
        <v>0</v>
      </c>
      <c r="AK1006" s="10">
        <v>0</v>
      </c>
      <c r="AL1006" s="10">
        <v>0</v>
      </c>
      <c r="AM1006" s="10">
        <v>0</v>
      </c>
      <c r="AN1006" s="10">
        <v>0</v>
      </c>
      <c r="AO1006" s="10">
        <v>0</v>
      </c>
      <c r="AP1006" s="10">
        <v>0</v>
      </c>
      <c r="AQ1006" s="10">
        <v>0</v>
      </c>
      <c r="AR1006" s="10">
        <v>0</v>
      </c>
      <c r="AS1006" s="10">
        <v>4000</v>
      </c>
      <c r="AT1006" s="10">
        <v>0</v>
      </c>
      <c r="AU1006" s="10">
        <v>-20000</v>
      </c>
    </row>
    <row r="1007" spans="1:47">
      <c r="A1007" s="9">
        <v>1005</v>
      </c>
      <c r="B1007" s="9" t="s">
        <v>361</v>
      </c>
      <c r="C1007" s="9" t="s">
        <v>362</v>
      </c>
      <c r="D1007" s="9" t="s">
        <v>363</v>
      </c>
      <c r="E1007" s="9" t="s">
        <v>43</v>
      </c>
      <c r="F1007" s="9" t="s">
        <v>612</v>
      </c>
      <c r="G1007" s="9" t="s">
        <v>613</v>
      </c>
      <c r="H1007" s="9" t="s">
        <v>384</v>
      </c>
      <c r="I1007" s="10">
        <v>0</v>
      </c>
      <c r="J1007" s="10">
        <v>0</v>
      </c>
      <c r="K1007" s="10">
        <v>0</v>
      </c>
      <c r="L1007" s="10">
        <v>0</v>
      </c>
      <c r="M1007" s="10">
        <v>0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0</v>
      </c>
      <c r="W1007" s="10">
        <v>0</v>
      </c>
      <c r="X1007" s="10">
        <v>0</v>
      </c>
      <c r="Y1007" s="10">
        <v>0</v>
      </c>
      <c r="Z1007" s="10">
        <v>0</v>
      </c>
      <c r="AA1007" s="10">
        <v>0</v>
      </c>
      <c r="AB1007" s="10">
        <v>7</v>
      </c>
      <c r="AC1007" s="10">
        <v>0</v>
      </c>
      <c r="AD1007" s="10">
        <v>0</v>
      </c>
      <c r="AE1007" s="10">
        <v>0</v>
      </c>
      <c r="AF1007" s="10">
        <v>0</v>
      </c>
      <c r="AG1007" s="10">
        <v>0</v>
      </c>
      <c r="AH1007" s="10">
        <v>0</v>
      </c>
      <c r="AI1007" s="10">
        <v>0</v>
      </c>
      <c r="AJ1007" s="10">
        <v>0</v>
      </c>
      <c r="AK1007" s="10">
        <v>0</v>
      </c>
      <c r="AL1007" s="10">
        <v>0</v>
      </c>
      <c r="AM1007" s="10">
        <v>0</v>
      </c>
      <c r="AN1007" s="10">
        <v>0</v>
      </c>
      <c r="AO1007" s="10">
        <v>0</v>
      </c>
      <c r="AP1007" s="10">
        <v>0</v>
      </c>
      <c r="AQ1007" s="10">
        <v>0</v>
      </c>
      <c r="AR1007" s="10">
        <v>7</v>
      </c>
      <c r="AS1007" s="10">
        <v>30.567872694335499</v>
      </c>
      <c r="AT1007" s="10">
        <v>213.975108860348</v>
      </c>
      <c r="AU1007" s="10">
        <v>213.975108860348</v>
      </c>
    </row>
  </sheetData>
  <autoFilter ref="A2:AU1007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收发存汇总</vt:lpstr>
      <vt:lpstr>收发存数量</vt:lpstr>
      <vt:lpstr>盐城收发汇总取数表</vt:lpstr>
      <vt:lpstr>盐城收发存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2016-04-02T10:55:33Z</dcterms:created>
  <dcterms:modified xsi:type="dcterms:W3CDTF">2016-08-16T06:56:01Z</dcterms:modified>
</cp:coreProperties>
</file>