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15600" windowHeight="9570"/>
  </bookViews>
  <sheets>
    <sheet name="Sheet1-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N3" i="1" l="1"/>
  <c r="O3" i="1" s="1"/>
  <c r="O13" i="1"/>
  <c r="O12" i="1"/>
  <c r="O11" i="1"/>
  <c r="O10" i="1"/>
  <c r="O9" i="1"/>
  <c r="O8" i="1"/>
  <c r="O7" i="1"/>
  <c r="O6" i="1"/>
  <c r="O5" i="1"/>
  <c r="O4" i="1"/>
  <c r="M13" i="1"/>
  <c r="M12" i="1"/>
  <c r="M11" i="1"/>
  <c r="M10" i="1"/>
  <c r="M9" i="1"/>
  <c r="M8" i="1"/>
  <c r="M7" i="1"/>
  <c r="M6" i="1"/>
  <c r="M5" i="1"/>
  <c r="M4" i="1"/>
  <c r="M3" i="1"/>
  <c r="L14" i="1"/>
  <c r="N14" i="1"/>
  <c r="N2" i="1"/>
  <c r="O2" i="1" s="1"/>
  <c r="M2" i="1"/>
  <c r="K14" i="1"/>
  <c r="H14" i="1"/>
  <c r="G14" i="1"/>
  <c r="O14" i="1" l="1"/>
  <c r="M14" i="1"/>
</calcChain>
</file>

<file path=xl/sharedStrings.xml><?xml version="1.0" encoding="utf-8"?>
<sst xmlns="http://schemas.openxmlformats.org/spreadsheetml/2006/main" count="26" uniqueCount="26">
  <si>
    <t>序号</t>
    <phoneticPr fontId="2" type="noConversion"/>
  </si>
  <si>
    <t>销售订单号</t>
    <phoneticPr fontId="2" type="noConversion"/>
  </si>
  <si>
    <t>客户名称</t>
    <phoneticPr fontId="2" type="noConversion"/>
  </si>
  <si>
    <t>产品名称</t>
    <phoneticPr fontId="2" type="noConversion"/>
  </si>
  <si>
    <t>数量</t>
    <phoneticPr fontId="2" type="noConversion"/>
  </si>
  <si>
    <t>开票日期</t>
    <phoneticPr fontId="2" type="noConversion"/>
  </si>
  <si>
    <t>成品批次号</t>
    <phoneticPr fontId="2" type="noConversion"/>
  </si>
  <si>
    <t>发货数量</t>
    <phoneticPr fontId="2" type="noConversion"/>
  </si>
  <si>
    <t>成本金额</t>
    <phoneticPr fontId="2" type="noConversion"/>
  </si>
  <si>
    <t>毛利额</t>
    <phoneticPr fontId="2" type="noConversion"/>
  </si>
  <si>
    <t>毛利率</t>
    <phoneticPr fontId="2" type="noConversion"/>
  </si>
  <si>
    <t>订单日期</t>
    <phoneticPr fontId="2" type="noConversion"/>
  </si>
  <si>
    <t>合计</t>
    <phoneticPr fontId="2" type="noConversion"/>
  </si>
  <si>
    <t>不含税销售额</t>
    <phoneticPr fontId="2" type="noConversion"/>
  </si>
  <si>
    <t>大北农</t>
    <phoneticPr fontId="2" type="noConversion"/>
  </si>
  <si>
    <t>勃乐</t>
    <phoneticPr fontId="2" type="noConversion"/>
  </si>
  <si>
    <t>东方希望</t>
    <phoneticPr fontId="2" type="noConversion"/>
  </si>
  <si>
    <t>发酵粕甲蛋</t>
    <phoneticPr fontId="2" type="noConversion"/>
  </si>
  <si>
    <t>发货日期</t>
    <phoneticPr fontId="2" type="noConversion"/>
  </si>
  <si>
    <t>成本金额加入</t>
  </si>
  <si>
    <t>取批次成本</t>
  </si>
  <si>
    <t>损耗率</t>
  </si>
  <si>
    <t>损耗率=</t>
  </si>
  <si>
    <t>1-发货数量/开票数量</t>
  </si>
  <si>
    <t>通知单列表</t>
  </si>
  <si>
    <t>开票日期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</si>
</sst>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5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0"/>
      <color theme="1"/>
      <name val="Calibri"/>
      <family val="2"/>
      <charset val="134"/>
      <scheme val="minor"/>
    </font>
    <font>
      <b/>
      <sz val="10"/>
      <color theme="1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43" fontId="3" fillId="0" borderId="0" xfId="1" applyFont="1">
      <alignment vertical="center"/>
    </xf>
    <xf numFmtId="10" fontId="3" fillId="0" borderId="0" xfId="2" applyNumberFormat="1" applyFont="1">
      <alignment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43" fontId="3" fillId="0" borderId="1" xfId="1" applyFont="1" applyBorder="1">
      <alignment vertical="center"/>
    </xf>
    <xf numFmtId="10" fontId="3" fillId="0" borderId="1" xfId="2" applyNumberFormat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43" fontId="4" fillId="0" borderId="1" xfId="1" applyFont="1" applyBorder="1" applyAlignment="1">
      <alignment horizontal="center" vertical="center"/>
    </xf>
    <xf numFmtId="10" fontId="4" fillId="0" borderId="1" xfId="2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workbookViewId="0">
      <selection activeCell="C17" sqref="C16:C17"/>
    </sheetView>
  </sheetViews>
  <sheetFormatPr defaultColWidth="9" defaultRowHeight="18" customHeight="1"/>
  <cols>
    <col min="1" max="1" width="5" style="2" bestFit="1" customWidth="1"/>
    <col min="2" max="2" width="9.42578125" style="1" bestFit="1" customWidth="1"/>
    <col min="3" max="3" width="11" style="1" bestFit="1" customWidth="1"/>
    <col min="4" max="4" width="9.42578125" style="1" bestFit="1" customWidth="1"/>
    <col min="5" max="6" width="9" style="1"/>
    <col min="7" max="7" width="9" style="3"/>
    <col min="8" max="8" width="14" style="3" bestFit="1" customWidth="1"/>
    <col min="9" max="9" width="11" style="1" bestFit="1" customWidth="1"/>
    <col min="10" max="10" width="9.42578125" style="1" bestFit="1" customWidth="1"/>
    <col min="11" max="11" width="9" style="3"/>
    <col min="12" max="12" width="12.28515625" style="3" bestFit="1" customWidth="1"/>
    <col min="13" max="13" width="9" style="1"/>
    <col min="14" max="14" width="11.28515625" style="3" bestFit="1" customWidth="1"/>
    <col min="15" max="15" width="9" style="4"/>
    <col min="16" max="16384" width="9" style="1"/>
  </cols>
  <sheetData>
    <row r="1" spans="1:15" s="13" customFormat="1" ht="18" customHeight="1">
      <c r="A1" s="10" t="s">
        <v>0</v>
      </c>
      <c r="B1" s="10" t="s">
        <v>5</v>
      </c>
      <c r="C1" s="10" t="s">
        <v>1</v>
      </c>
      <c r="D1" s="10" t="s">
        <v>11</v>
      </c>
      <c r="E1" s="10" t="s">
        <v>2</v>
      </c>
      <c r="F1" s="10" t="s">
        <v>3</v>
      </c>
      <c r="G1" s="11" t="s">
        <v>4</v>
      </c>
      <c r="H1" s="11" t="s">
        <v>13</v>
      </c>
      <c r="I1" s="10" t="s">
        <v>6</v>
      </c>
      <c r="J1" s="10" t="s">
        <v>18</v>
      </c>
      <c r="K1" s="11" t="s">
        <v>7</v>
      </c>
      <c r="L1" s="11" t="s">
        <v>8</v>
      </c>
      <c r="M1" s="10" t="s">
        <v>21</v>
      </c>
      <c r="N1" s="11" t="s">
        <v>9</v>
      </c>
      <c r="O1" s="12" t="s">
        <v>10</v>
      </c>
    </row>
    <row r="2" spans="1:15" ht="18" customHeight="1">
      <c r="A2" s="5">
        <v>1</v>
      </c>
      <c r="B2" s="6">
        <v>42476</v>
      </c>
      <c r="C2" s="7">
        <v>2016032801</v>
      </c>
      <c r="D2" s="6">
        <v>42457</v>
      </c>
      <c r="E2" s="7" t="s">
        <v>14</v>
      </c>
      <c r="F2" s="7" t="s">
        <v>15</v>
      </c>
      <c r="G2" s="8">
        <v>49.5</v>
      </c>
      <c r="H2" s="8">
        <v>225000</v>
      </c>
      <c r="I2" s="7">
        <v>2016040802</v>
      </c>
      <c r="J2" s="6">
        <v>42470</v>
      </c>
      <c r="K2" s="8">
        <v>49.65</v>
      </c>
      <c r="L2" s="8">
        <v>173775</v>
      </c>
      <c r="M2" s="9">
        <f>1-G2/K2</f>
        <v>3.0211480362537513E-3</v>
      </c>
      <c r="N2" s="8">
        <f>H2-L2</f>
        <v>51225</v>
      </c>
      <c r="O2" s="9">
        <f>N2/H2</f>
        <v>0.22766666666666666</v>
      </c>
    </row>
    <row r="3" spans="1:15" ht="18" customHeight="1">
      <c r="A3" s="5">
        <v>2</v>
      </c>
      <c r="B3" s="6">
        <v>42489</v>
      </c>
      <c r="C3" s="7">
        <v>2016040820</v>
      </c>
      <c r="D3" s="6">
        <v>42468</v>
      </c>
      <c r="E3" s="7" t="s">
        <v>16</v>
      </c>
      <c r="F3" s="7" t="s">
        <v>17</v>
      </c>
      <c r="G3" s="8">
        <v>28</v>
      </c>
      <c r="H3" s="8">
        <v>110085.47008547009</v>
      </c>
      <c r="I3" s="7">
        <v>2016042203</v>
      </c>
      <c r="J3" s="6">
        <v>42483</v>
      </c>
      <c r="K3" s="8">
        <v>28.05</v>
      </c>
      <c r="L3" s="8">
        <v>100419</v>
      </c>
      <c r="M3" s="9">
        <f t="shared" ref="M3:M13" si="0">1-G3/K3</f>
        <v>1.7825311942959443E-3</v>
      </c>
      <c r="N3" s="8">
        <f>H3-L3</f>
        <v>9666.4700854700932</v>
      </c>
      <c r="O3" s="9">
        <f t="shared" ref="O3:O13" si="1">N3/H3</f>
        <v>8.7808773291925532E-2</v>
      </c>
    </row>
    <row r="4" spans="1:15" ht="18" customHeight="1">
      <c r="A4" s="5">
        <v>3</v>
      </c>
      <c r="B4" s="7"/>
      <c r="C4" s="7"/>
      <c r="D4" s="7"/>
      <c r="E4" s="7"/>
      <c r="F4" s="7"/>
      <c r="G4" s="8"/>
      <c r="H4" s="8"/>
      <c r="I4" s="7"/>
      <c r="J4" s="7"/>
      <c r="K4" s="8"/>
      <c r="L4" s="8"/>
      <c r="M4" s="9" t="e">
        <f t="shared" si="0"/>
        <v>#DIV/0!</v>
      </c>
      <c r="N4" s="8"/>
      <c r="O4" s="9" t="e">
        <f t="shared" si="1"/>
        <v>#DIV/0!</v>
      </c>
    </row>
    <row r="5" spans="1:15" ht="18" customHeight="1">
      <c r="A5" s="5">
        <v>4</v>
      </c>
      <c r="B5" s="7"/>
      <c r="C5" s="7"/>
      <c r="D5" s="7"/>
      <c r="E5" s="7"/>
      <c r="F5" s="7"/>
      <c r="G5" s="8"/>
      <c r="H5" s="8"/>
      <c r="I5" s="7"/>
      <c r="J5" s="7"/>
      <c r="K5" s="8"/>
      <c r="L5" s="8"/>
      <c r="M5" s="9" t="e">
        <f t="shared" si="0"/>
        <v>#DIV/0!</v>
      </c>
      <c r="N5" s="8"/>
      <c r="O5" s="9" t="e">
        <f t="shared" si="1"/>
        <v>#DIV/0!</v>
      </c>
    </row>
    <row r="6" spans="1:15" ht="18" customHeight="1">
      <c r="A6" s="5">
        <v>5</v>
      </c>
      <c r="B6" s="7"/>
      <c r="C6" s="7"/>
      <c r="D6" s="7"/>
      <c r="E6" s="7"/>
      <c r="F6" s="7"/>
      <c r="G6" s="8"/>
      <c r="H6" s="8"/>
      <c r="I6" s="7"/>
      <c r="J6" s="7"/>
      <c r="K6" s="8"/>
      <c r="L6" s="8"/>
      <c r="M6" s="9" t="e">
        <f t="shared" si="0"/>
        <v>#DIV/0!</v>
      </c>
      <c r="N6" s="8"/>
      <c r="O6" s="9" t="e">
        <f t="shared" si="1"/>
        <v>#DIV/0!</v>
      </c>
    </row>
    <row r="7" spans="1:15" ht="18" customHeight="1">
      <c r="A7" s="5">
        <v>6</v>
      </c>
      <c r="B7" s="7"/>
      <c r="C7" s="7"/>
      <c r="D7" s="7"/>
      <c r="E7" s="7"/>
      <c r="F7" s="7"/>
      <c r="G7" s="8"/>
      <c r="H7" s="8"/>
      <c r="I7" s="7"/>
      <c r="J7" s="7"/>
      <c r="K7" s="8"/>
      <c r="L7" s="8"/>
      <c r="M7" s="9" t="e">
        <f t="shared" si="0"/>
        <v>#DIV/0!</v>
      </c>
      <c r="N7" s="8"/>
      <c r="O7" s="9" t="e">
        <f t="shared" si="1"/>
        <v>#DIV/0!</v>
      </c>
    </row>
    <row r="8" spans="1:15" ht="18" customHeight="1">
      <c r="A8" s="5">
        <v>7</v>
      </c>
      <c r="B8" s="7"/>
      <c r="C8" s="7"/>
      <c r="D8" s="7"/>
      <c r="E8" s="7"/>
      <c r="F8" s="7"/>
      <c r="G8" s="8"/>
      <c r="H8" s="8"/>
      <c r="I8" s="7"/>
      <c r="J8" s="7"/>
      <c r="K8" s="8"/>
      <c r="L8" s="8"/>
      <c r="M8" s="9" t="e">
        <f t="shared" si="0"/>
        <v>#DIV/0!</v>
      </c>
      <c r="N8" s="8"/>
      <c r="O8" s="9" t="e">
        <f t="shared" si="1"/>
        <v>#DIV/0!</v>
      </c>
    </row>
    <row r="9" spans="1:15" ht="18" customHeight="1">
      <c r="A9" s="5">
        <v>8</v>
      </c>
      <c r="B9" s="7"/>
      <c r="C9" s="7"/>
      <c r="D9" s="7"/>
      <c r="E9" s="7"/>
      <c r="F9" s="7"/>
      <c r="G9" s="8"/>
      <c r="H9" s="8"/>
      <c r="I9" s="7"/>
      <c r="J9" s="7"/>
      <c r="K9" s="8"/>
      <c r="L9" s="8"/>
      <c r="M9" s="9" t="e">
        <f t="shared" si="0"/>
        <v>#DIV/0!</v>
      </c>
      <c r="N9" s="8"/>
      <c r="O9" s="9" t="e">
        <f t="shared" si="1"/>
        <v>#DIV/0!</v>
      </c>
    </row>
    <row r="10" spans="1:15" ht="18" customHeight="1">
      <c r="A10" s="5">
        <v>9</v>
      </c>
      <c r="B10" s="7"/>
      <c r="C10" s="7"/>
      <c r="D10" s="7"/>
      <c r="E10" s="7"/>
      <c r="F10" s="7"/>
      <c r="G10" s="8"/>
      <c r="H10" s="8"/>
      <c r="I10" s="7"/>
      <c r="J10" s="7"/>
      <c r="K10" s="8"/>
      <c r="L10" s="8"/>
      <c r="M10" s="9" t="e">
        <f t="shared" si="0"/>
        <v>#DIV/0!</v>
      </c>
      <c r="N10" s="8"/>
      <c r="O10" s="9" t="e">
        <f t="shared" si="1"/>
        <v>#DIV/0!</v>
      </c>
    </row>
    <row r="11" spans="1:15" ht="18" customHeight="1">
      <c r="A11" s="5">
        <v>10</v>
      </c>
      <c r="B11" s="7"/>
      <c r="C11" s="7"/>
      <c r="D11" s="7"/>
      <c r="E11" s="7"/>
      <c r="F11" s="7"/>
      <c r="G11" s="8"/>
      <c r="H11" s="8"/>
      <c r="I11" s="7"/>
      <c r="J11" s="7"/>
      <c r="K11" s="8"/>
      <c r="L11" s="8"/>
      <c r="M11" s="9" t="e">
        <f t="shared" si="0"/>
        <v>#DIV/0!</v>
      </c>
      <c r="N11" s="8"/>
      <c r="O11" s="9" t="e">
        <f t="shared" si="1"/>
        <v>#DIV/0!</v>
      </c>
    </row>
    <row r="12" spans="1:15" ht="18" customHeight="1">
      <c r="A12" s="5">
        <v>11</v>
      </c>
      <c r="B12" s="7"/>
      <c r="C12" s="7"/>
      <c r="D12" s="7"/>
      <c r="E12" s="7"/>
      <c r="F12" s="7"/>
      <c r="G12" s="8"/>
      <c r="H12" s="8"/>
      <c r="I12" s="7"/>
      <c r="J12" s="7"/>
      <c r="K12" s="8"/>
      <c r="L12" s="8"/>
      <c r="M12" s="9" t="e">
        <f t="shared" si="0"/>
        <v>#DIV/0!</v>
      </c>
      <c r="N12" s="8"/>
      <c r="O12" s="9" t="e">
        <f t="shared" si="1"/>
        <v>#DIV/0!</v>
      </c>
    </row>
    <row r="13" spans="1:15" ht="18" customHeight="1">
      <c r="A13" s="5">
        <v>12</v>
      </c>
      <c r="B13" s="7"/>
      <c r="C13" s="7"/>
      <c r="D13" s="7"/>
      <c r="E13" s="7"/>
      <c r="F13" s="7"/>
      <c r="G13" s="8"/>
      <c r="H13" s="8"/>
      <c r="I13" s="7"/>
      <c r="J13" s="7"/>
      <c r="K13" s="8"/>
      <c r="L13" s="8"/>
      <c r="M13" s="9" t="e">
        <f t="shared" si="0"/>
        <v>#DIV/0!</v>
      </c>
      <c r="N13" s="8"/>
      <c r="O13" s="9" t="e">
        <f t="shared" si="1"/>
        <v>#DIV/0!</v>
      </c>
    </row>
    <row r="14" spans="1:15" ht="18" customHeight="1">
      <c r="A14" s="14" t="s">
        <v>12</v>
      </c>
      <c r="B14" s="14"/>
      <c r="C14" s="14"/>
      <c r="D14" s="14"/>
      <c r="E14" s="14"/>
      <c r="F14" s="14"/>
      <c r="G14" s="8">
        <f>SUM(G2:G13)</f>
        <v>77.5</v>
      </c>
      <c r="H14" s="8">
        <f>SUM(H2:H13)</f>
        <v>335085.47008547012</v>
      </c>
      <c r="I14" s="7"/>
      <c r="J14" s="7"/>
      <c r="K14" s="8">
        <f t="shared" ref="K14:L14" si="2">SUM(K2:K13)</f>
        <v>77.7</v>
      </c>
      <c r="L14" s="8">
        <f t="shared" si="2"/>
        <v>274194</v>
      </c>
      <c r="M14" s="9">
        <f>1-G14/K14</f>
        <v>2.5740025740026429E-3</v>
      </c>
      <c r="N14" s="8">
        <f>SUM(N2:N13)</f>
        <v>60891.470085470093</v>
      </c>
      <c r="O14" s="9">
        <f>N14/H14</f>
        <v>0.18171921948731029</v>
      </c>
    </row>
    <row r="15" spans="1:15" ht="18" customHeight="1">
      <c r="B15" s="1" t="s">
        <v>24</v>
      </c>
      <c r="D15" s="1" t="s">
        <v>19</v>
      </c>
      <c r="F15" s="1" t="s">
        <v>25</v>
      </c>
    </row>
    <row r="16" spans="1:15" ht="18" customHeight="1">
      <c r="C16" s="1" t="s">
        <v>20</v>
      </c>
      <c r="E16" s="1" t="s">
        <v>22</v>
      </c>
      <c r="F16" s="1" t="s">
        <v>23</v>
      </c>
    </row>
  </sheetData>
  <mergeCells count="1">
    <mergeCell ref="A14:F14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Sheet1-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dcterms:created xsi:type="dcterms:W3CDTF">2016-05-26T09:07:55Z</dcterms:created>
  <dcterms:modified xsi:type="dcterms:W3CDTF">2016-08-16T06:37:12Z</dcterms:modified>
</cp:coreProperties>
</file>