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734AAA5-8F6D-4346-8255-FB18ECE7B51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ig1" sheetId="1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4" l="1"/>
  <c r="I34" i="14"/>
  <c r="H34" i="14"/>
  <c r="G34" i="14"/>
  <c r="J31" i="14"/>
  <c r="I31" i="14"/>
  <c r="H31" i="14"/>
  <c r="G31" i="14"/>
  <c r="J28" i="14"/>
  <c r="I28" i="14"/>
  <c r="H28" i="14"/>
  <c r="G28" i="14"/>
  <c r="J24" i="14"/>
  <c r="J23" i="14"/>
  <c r="J22" i="14"/>
  <c r="J21" i="14"/>
  <c r="J20" i="14"/>
  <c r="J18" i="14"/>
  <c r="I18" i="14"/>
  <c r="H18" i="14"/>
  <c r="G18" i="14"/>
  <c r="J17" i="14"/>
  <c r="I17" i="14"/>
  <c r="H17" i="14"/>
  <c r="G17" i="14"/>
  <c r="J16" i="14"/>
  <c r="I16" i="14"/>
  <c r="H16" i="14"/>
  <c r="G16" i="14"/>
  <c r="J15" i="14"/>
  <c r="I15" i="14"/>
  <c r="H15" i="14"/>
  <c r="G15" i="14"/>
  <c r="J14" i="14"/>
  <c r="I14" i="14"/>
  <c r="H14" i="14"/>
  <c r="G14" i="14"/>
  <c r="J12" i="14"/>
  <c r="I12" i="14"/>
  <c r="H12" i="14"/>
  <c r="G12" i="14"/>
  <c r="J11" i="14"/>
  <c r="I11" i="14"/>
  <c r="H11" i="14"/>
  <c r="G11" i="14"/>
  <c r="J10" i="14"/>
  <c r="I10" i="14"/>
  <c r="H10" i="14"/>
  <c r="G10" i="14"/>
  <c r="J9" i="14"/>
  <c r="I9" i="14"/>
  <c r="H9" i="14"/>
  <c r="G9" i="14"/>
  <c r="J8" i="14"/>
  <c r="I8" i="14"/>
  <c r="H8" i="14"/>
  <c r="G8" i="14"/>
  <c r="J6" i="14"/>
  <c r="I6" i="14"/>
  <c r="H6" i="14"/>
  <c r="G6" i="14"/>
  <c r="J5" i="14"/>
  <c r="I5" i="14"/>
  <c r="H5" i="14"/>
  <c r="G5" i="14"/>
  <c r="J4" i="14"/>
  <c r="I4" i="14"/>
  <c r="H4" i="14"/>
  <c r="G4" i="14"/>
  <c r="T3" i="14"/>
  <c r="S3" i="14"/>
  <c r="R3" i="14"/>
  <c r="Q3" i="14"/>
  <c r="J3" i="14"/>
  <c r="I3" i="14"/>
  <c r="H3" i="14"/>
  <c r="G3" i="14"/>
  <c r="T2" i="14"/>
  <c r="S2" i="14"/>
  <c r="R2" i="14"/>
  <c r="Q2" i="14"/>
  <c r="J2" i="14"/>
  <c r="I2" i="14"/>
  <c r="H2" i="14"/>
  <c r="G2" i="14"/>
  <c r="T1" i="14"/>
  <c r="S1" i="14"/>
  <c r="R1" i="14"/>
  <c r="Q1" i="14"/>
</calcChain>
</file>

<file path=xl/sharedStrings.xml><?xml version="1.0" encoding="utf-8"?>
<sst xmlns="http://schemas.openxmlformats.org/spreadsheetml/2006/main" count="48" uniqueCount="17">
  <si>
    <t>All</t>
    <phoneticPr fontId="2" type="noConversion"/>
  </si>
  <si>
    <t>Top 10</t>
    <phoneticPr fontId="2" type="noConversion"/>
  </si>
  <si>
    <t>Top 11-20</t>
    <phoneticPr fontId="2" type="noConversion"/>
  </si>
  <si>
    <t>1J</t>
    <phoneticPr fontId="2" type="noConversion"/>
  </si>
  <si>
    <t>T1-2016</t>
    <phoneticPr fontId="2" type="noConversion"/>
  </si>
  <si>
    <t>NatoJ</t>
    <phoneticPr fontId="2" type="noConversion"/>
  </si>
  <si>
    <t>Number of journal</t>
    <phoneticPr fontId="2" type="noConversion"/>
  </si>
  <si>
    <t>CtoNa</t>
    <phoneticPr fontId="2" type="noConversion"/>
  </si>
  <si>
    <t>Cited tmes</t>
    <phoneticPr fontId="2" type="noConversion"/>
  </si>
  <si>
    <t>Tj</t>
    <phoneticPr fontId="2" type="noConversion"/>
  </si>
  <si>
    <t>Citing articles</t>
    <phoneticPr fontId="2" type="noConversion"/>
  </si>
  <si>
    <t>JSCRc</t>
    <phoneticPr fontId="2" type="noConversion"/>
  </si>
  <si>
    <t>Self-citing articles</t>
    <phoneticPr fontId="2" type="noConversion"/>
  </si>
  <si>
    <t>JSCRa</t>
    <phoneticPr fontId="2" type="noConversion"/>
  </si>
  <si>
    <t>T2-2017</t>
    <phoneticPr fontId="2" type="noConversion"/>
  </si>
  <si>
    <t>T3-2018</t>
    <phoneticPr fontId="2" type="noConversion"/>
  </si>
  <si>
    <t>T4-2018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</si>
</sst>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0.0000_ "/>
    <numFmt numFmtId="167" formatCode="0.0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5">
    <cellStyle name="常规" xfId="0" builtinId="0"/>
    <cellStyle name="常规 2" xfId="1" xr:uid="{78D3BE7F-0079-4542-BCAB-CD33788DC399}"/>
    <cellStyle name="常规 2 2" xfId="2" xr:uid="{6AD8751E-6593-424B-ADFE-07288CCC5565}"/>
    <cellStyle name="常规 2 3" xfId="4" xr:uid="{F2CD0D15-21F2-4004-AA64-F117C8099257}"/>
    <cellStyle name="常规 6" xfId="3" xr:uid="{F6A68403-0599-4029-ACA7-3FF476AE1F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7FEB-6288-4C61-8279-44E419945347}">
  <dimension ref="A1:T34"/>
  <sheetViews>
    <sheetView tabSelected="1" workbookViewId="0">
      <selection activeCell="G31" sqref="G31"/>
    </sheetView>
  </sheetViews>
  <sheetFormatPr defaultRowHeight="15"/>
  <cols>
    <col min="1" max="1" width="18.85546875" customWidth="1"/>
  </cols>
  <sheetData>
    <row r="1" spans="1:20">
      <c r="B1" t="s">
        <v>0</v>
      </c>
      <c r="C1" t="s">
        <v>1</v>
      </c>
      <c r="D1" t="s">
        <v>2</v>
      </c>
      <c r="E1" t="s">
        <v>3</v>
      </c>
      <c r="G1" t="s">
        <v>0</v>
      </c>
      <c r="H1" t="s">
        <v>1</v>
      </c>
      <c r="I1" t="s">
        <v>2</v>
      </c>
      <c r="J1" t="s">
        <v>3</v>
      </c>
      <c r="M1">
        <v>12461988</v>
      </c>
      <c r="N1">
        <v>6538786</v>
      </c>
      <c r="O1">
        <v>1048775</v>
      </c>
      <c r="P1">
        <v>622687</v>
      </c>
      <c r="Q1">
        <f>M1/100000</f>
        <v>124.61987999999999</v>
      </c>
      <c r="R1">
        <f t="shared" ref="R1:T3" si="0">N1/100000</f>
        <v>65.387860000000003</v>
      </c>
      <c r="S1">
        <f t="shared" si="0"/>
        <v>10.48775</v>
      </c>
      <c r="T1">
        <f t="shared" si="0"/>
        <v>6.2268699999999999</v>
      </c>
    </row>
    <row r="2" spans="1:20">
      <c r="A2" t="s">
        <v>4</v>
      </c>
      <c r="B2">
        <v>2196307</v>
      </c>
      <c r="C2">
        <v>1078912</v>
      </c>
      <c r="D2">
        <v>133814</v>
      </c>
      <c r="E2">
        <v>180031</v>
      </c>
      <c r="F2" t="s">
        <v>5</v>
      </c>
      <c r="G2" s="2">
        <f>B2/B3</f>
        <v>163.23351913786698</v>
      </c>
      <c r="H2" s="2">
        <f t="shared" ref="H2:J2" si="1">C2/C3</f>
        <v>162.68275030156815</v>
      </c>
      <c r="I2" s="2">
        <f t="shared" si="1"/>
        <v>212.74085850556438</v>
      </c>
      <c r="J2" s="2">
        <f t="shared" si="1"/>
        <v>114.96232439335887</v>
      </c>
      <c r="M2">
        <v>15853417</v>
      </c>
      <c r="N2">
        <v>10138653</v>
      </c>
      <c r="O2">
        <v>1348243</v>
      </c>
      <c r="P2">
        <v>750710</v>
      </c>
      <c r="Q2">
        <f t="shared" ref="Q2:Q3" si="2">M2/100000</f>
        <v>158.53416999999999</v>
      </c>
      <c r="R2">
        <f t="shared" si="0"/>
        <v>101.38652999999999</v>
      </c>
      <c r="S2">
        <f t="shared" si="0"/>
        <v>13.482430000000001</v>
      </c>
      <c r="T2">
        <f t="shared" si="0"/>
        <v>7.5071000000000003</v>
      </c>
    </row>
    <row r="3" spans="1:20">
      <c r="A3" t="s">
        <v>6</v>
      </c>
      <c r="B3">
        <v>13455</v>
      </c>
      <c r="C3">
        <v>6632</v>
      </c>
      <c r="D3">
        <v>629</v>
      </c>
      <c r="E3">
        <v>1566</v>
      </c>
      <c r="F3" t="s">
        <v>7</v>
      </c>
      <c r="G3">
        <f>B5/B2</f>
        <v>4.8099382281256675</v>
      </c>
      <c r="H3">
        <f t="shared" ref="H3:J3" si="3">C5/C2</f>
        <v>5.1603374510618103</v>
      </c>
      <c r="I3">
        <f t="shared" si="3"/>
        <v>6.2931830750145723</v>
      </c>
      <c r="J3">
        <f t="shared" si="3"/>
        <v>3.0726708178036004</v>
      </c>
      <c r="M3">
        <v>14635364</v>
      </c>
      <c r="N3">
        <v>9536437</v>
      </c>
      <c r="O3">
        <v>1140341</v>
      </c>
      <c r="P3">
        <v>640883</v>
      </c>
      <c r="Q3">
        <f t="shared" si="2"/>
        <v>146.35364000000001</v>
      </c>
      <c r="R3">
        <f t="shared" si="0"/>
        <v>95.364369999999994</v>
      </c>
      <c r="S3">
        <f t="shared" si="0"/>
        <v>11.403409999999999</v>
      </c>
      <c r="T3">
        <f t="shared" si="0"/>
        <v>6.40883</v>
      </c>
    </row>
    <row r="4" spans="1:20">
      <c r="A4" t="s">
        <v>8</v>
      </c>
      <c r="B4">
        <v>12461988</v>
      </c>
      <c r="C4">
        <v>6538786</v>
      </c>
      <c r="D4">
        <v>1048775</v>
      </c>
      <c r="E4">
        <v>622687</v>
      </c>
      <c r="F4" t="s">
        <v>9</v>
      </c>
      <c r="G4" s="3">
        <f>B4/B5</f>
        <v>1.1796543785410609</v>
      </c>
      <c r="H4" s="3">
        <f t="shared" ref="H4:J4" si="4">C4/C5</f>
        <v>1.1744458514068128</v>
      </c>
      <c r="I4" s="3">
        <f t="shared" si="4"/>
        <v>1.2454044335934717</v>
      </c>
      <c r="J4" s="3">
        <f t="shared" si="4"/>
        <v>1.125658018424516</v>
      </c>
    </row>
    <row r="5" spans="1:20">
      <c r="A5" t="s">
        <v>10</v>
      </c>
      <c r="B5">
        <v>10564101</v>
      </c>
      <c r="C5">
        <v>5567550</v>
      </c>
      <c r="D5">
        <v>842116</v>
      </c>
      <c r="E5">
        <v>553176</v>
      </c>
      <c r="F5" t="s">
        <v>11</v>
      </c>
      <c r="G5" s="4">
        <f>B6/B5</f>
        <v>8.4808352362401682E-2</v>
      </c>
      <c r="H5" s="4">
        <f t="shared" ref="H5:J5" si="5">C6/C5</f>
        <v>8.2327774335210283E-2</v>
      </c>
      <c r="I5" s="4">
        <f t="shared" si="5"/>
        <v>8.605109034859805E-2</v>
      </c>
      <c r="J5" s="4">
        <f t="shared" si="5"/>
        <v>8.8393205778992581E-2</v>
      </c>
    </row>
    <row r="6" spans="1:20">
      <c r="A6" t="s">
        <v>12</v>
      </c>
      <c r="B6">
        <v>895924</v>
      </c>
      <c r="C6">
        <v>458364</v>
      </c>
      <c r="D6">
        <v>72465</v>
      </c>
      <c r="E6">
        <v>48897</v>
      </c>
      <c r="F6" t="s">
        <v>13</v>
      </c>
      <c r="G6" s="5">
        <f>B6/B2</f>
        <v>0.4079229360922676</v>
      </c>
      <c r="H6" s="5">
        <f t="shared" ref="H6:J6" si="6">C6/C2</f>
        <v>0.42483909716455093</v>
      </c>
      <c r="I6" s="5">
        <f t="shared" si="6"/>
        <v>0.54153526536834706</v>
      </c>
      <c r="J6" s="5">
        <f t="shared" si="6"/>
        <v>0.27160322388921909</v>
      </c>
    </row>
    <row r="8" spans="1:20">
      <c r="A8" t="s">
        <v>14</v>
      </c>
      <c r="B8">
        <v>2236409</v>
      </c>
      <c r="C8" s="1">
        <v>1320379</v>
      </c>
      <c r="D8">
        <v>139613</v>
      </c>
      <c r="E8">
        <v>180305</v>
      </c>
      <c r="F8" t="s">
        <v>5</v>
      </c>
      <c r="G8" s="2">
        <f>B8/B9</f>
        <v>162.95606237248614</v>
      </c>
      <c r="H8" s="2">
        <f t="shared" ref="H8:J8" si="7">C8/C9</f>
        <v>181.97064498346197</v>
      </c>
      <c r="I8" s="2">
        <f t="shared" si="7"/>
        <v>219.86299212598425</v>
      </c>
      <c r="J8" s="2">
        <f t="shared" si="7"/>
        <v>115.87724935732648</v>
      </c>
    </row>
    <row r="9" spans="1:20">
      <c r="A9" t="s">
        <v>6</v>
      </c>
      <c r="B9">
        <v>13724</v>
      </c>
      <c r="C9">
        <v>7256</v>
      </c>
      <c r="D9">
        <v>635</v>
      </c>
      <c r="E9">
        <v>1556</v>
      </c>
      <c r="F9" t="s">
        <v>7</v>
      </c>
      <c r="G9">
        <f>B11/B8</f>
        <v>6.0358400453584293</v>
      </c>
      <c r="H9">
        <f t="shared" ref="H9:J9" si="8">C11/C8</f>
        <v>6.5371995464938477</v>
      </c>
      <c r="I9">
        <f t="shared" si="8"/>
        <v>7.7698996511786156</v>
      </c>
      <c r="J9">
        <f t="shared" si="8"/>
        <v>3.7265744155736114</v>
      </c>
    </row>
    <row r="10" spans="1:20">
      <c r="A10" t="s">
        <v>8</v>
      </c>
      <c r="B10">
        <v>15853417</v>
      </c>
      <c r="C10">
        <v>10138653</v>
      </c>
      <c r="D10">
        <v>1348243</v>
      </c>
      <c r="E10">
        <v>750710</v>
      </c>
      <c r="F10" t="s">
        <v>9</v>
      </c>
      <c r="G10" s="3">
        <f>B10/B11</f>
        <v>1.1744483708578226</v>
      </c>
      <c r="H10" s="3">
        <f t="shared" ref="H10:J10" si="9">C10/C11</f>
        <v>1.1745997633573733</v>
      </c>
      <c r="I10" s="3">
        <f t="shared" si="9"/>
        <v>1.2428734332062106</v>
      </c>
      <c r="J10" s="3">
        <f t="shared" si="9"/>
        <v>1.1172609834504108</v>
      </c>
    </row>
    <row r="11" spans="1:20">
      <c r="A11" t="s">
        <v>10</v>
      </c>
      <c r="B11">
        <v>13498607</v>
      </c>
      <c r="C11">
        <v>8631581</v>
      </c>
      <c r="D11">
        <v>1084779</v>
      </c>
      <c r="E11">
        <v>671920</v>
      </c>
      <c r="F11" t="s">
        <v>11</v>
      </c>
      <c r="G11" s="4">
        <f>B12/B11</f>
        <v>7.7982935572537229E-2</v>
      </c>
      <c r="H11" s="4">
        <f t="shared" ref="H11:J11" si="10">C12/C11</f>
        <v>7.85931337491938E-2</v>
      </c>
      <c r="I11" s="4">
        <f t="shared" si="10"/>
        <v>8.0427441902912941E-2</v>
      </c>
      <c r="J11" s="4">
        <f t="shared" si="10"/>
        <v>7.8848672461007269E-2</v>
      </c>
    </row>
    <row r="12" spans="1:20">
      <c r="A12" t="s">
        <v>12</v>
      </c>
      <c r="B12">
        <v>1052661</v>
      </c>
      <c r="C12">
        <v>678383</v>
      </c>
      <c r="D12">
        <v>87246</v>
      </c>
      <c r="E12">
        <v>52980</v>
      </c>
      <c r="F12" t="s">
        <v>13</v>
      </c>
      <c r="G12" s="5">
        <f>B12/B8</f>
        <v>0.47069252538332657</v>
      </c>
      <c r="H12" s="5">
        <f t="shared" ref="H12:J12" si="11">C12/C8</f>
        <v>0.51377899830276008</v>
      </c>
      <c r="I12" s="5">
        <f t="shared" si="11"/>
        <v>0.62491315278663162</v>
      </c>
      <c r="J12" s="5">
        <f t="shared" si="11"/>
        <v>0.29383544549513324</v>
      </c>
    </row>
    <row r="14" spans="1:20">
      <c r="A14" t="s">
        <v>15</v>
      </c>
      <c r="B14">
        <v>2376962</v>
      </c>
      <c r="C14">
        <v>1421491</v>
      </c>
      <c r="D14">
        <v>148719</v>
      </c>
      <c r="E14">
        <v>183891</v>
      </c>
      <c r="F14" t="s">
        <v>5</v>
      </c>
      <c r="G14" s="2">
        <f>B14/B15</f>
        <v>170.34269743442741</v>
      </c>
      <c r="H14" s="2">
        <f t="shared" ref="H14:J14" si="12">C14/C15</f>
        <v>193.34752448313384</v>
      </c>
      <c r="I14" s="2">
        <f t="shared" si="12"/>
        <v>232.01092043681749</v>
      </c>
      <c r="J14" s="2">
        <f t="shared" si="12"/>
        <v>116.75619047619048</v>
      </c>
    </row>
    <row r="15" spans="1:20">
      <c r="A15" t="s">
        <v>6</v>
      </c>
      <c r="B15">
        <v>13954</v>
      </c>
      <c r="C15">
        <v>7352</v>
      </c>
      <c r="D15">
        <v>641</v>
      </c>
      <c r="E15">
        <v>1575</v>
      </c>
      <c r="F15" t="s">
        <v>7</v>
      </c>
      <c r="G15">
        <f>B17/B14</f>
        <v>5.3973138821739681</v>
      </c>
      <c r="H15">
        <f t="shared" ref="H15:J15" si="13">C17/C14</f>
        <v>5.883582801438771</v>
      </c>
      <c r="I15">
        <f t="shared" si="13"/>
        <v>6.3757354473873544</v>
      </c>
      <c r="J15">
        <f t="shared" si="13"/>
        <v>3.2111522586749759</v>
      </c>
    </row>
    <row r="16" spans="1:20">
      <c r="A16" t="s">
        <v>8</v>
      </c>
      <c r="B16" s="1">
        <v>14635364</v>
      </c>
      <c r="C16">
        <v>9536437</v>
      </c>
      <c r="D16">
        <v>1140341</v>
      </c>
      <c r="E16">
        <v>640883</v>
      </c>
      <c r="F16" t="s">
        <v>9</v>
      </c>
      <c r="G16" s="3">
        <f>B16/B17</f>
        <v>1.1407845066064084</v>
      </c>
      <c r="H16" s="3">
        <f t="shared" ref="H16:J16" si="14">C16/C17</f>
        <v>1.1402502074500267</v>
      </c>
      <c r="I16" s="3">
        <f t="shared" si="14"/>
        <v>1.2026465076202841</v>
      </c>
      <c r="J16" s="3">
        <f t="shared" si="14"/>
        <v>1.085318932027326</v>
      </c>
    </row>
    <row r="17" spans="1:10">
      <c r="A17" t="s">
        <v>10</v>
      </c>
      <c r="B17">
        <v>12829210</v>
      </c>
      <c r="C17">
        <v>8363460</v>
      </c>
      <c r="D17">
        <v>948193</v>
      </c>
      <c r="E17">
        <v>590502</v>
      </c>
      <c r="F17" t="s">
        <v>11</v>
      </c>
      <c r="G17" s="4">
        <f>B18/B17</f>
        <v>7.6183100908006021E-2</v>
      </c>
      <c r="H17" s="4">
        <f t="shared" ref="H17:J17" si="15">C18/C17</f>
        <v>7.5054582672721581E-2</v>
      </c>
      <c r="I17" s="4">
        <f t="shared" si="15"/>
        <v>7.8349028098709861E-2</v>
      </c>
      <c r="J17" s="4">
        <f t="shared" si="15"/>
        <v>7.655350870953867E-2</v>
      </c>
    </row>
    <row r="18" spans="1:10">
      <c r="A18" t="s">
        <v>12</v>
      </c>
      <c r="B18">
        <v>977369</v>
      </c>
      <c r="C18">
        <v>627716</v>
      </c>
      <c r="D18">
        <v>74290</v>
      </c>
      <c r="E18">
        <v>45205</v>
      </c>
      <c r="F18" t="s">
        <v>13</v>
      </c>
      <c r="G18" s="5">
        <f>B18/B14</f>
        <v>0.41118410811784117</v>
      </c>
      <c r="H18" s="5">
        <f t="shared" ref="H18:J18" si="16">C18/C14</f>
        <v>0.44158985178238908</v>
      </c>
      <c r="I18" s="5">
        <f t="shared" si="16"/>
        <v>0.49953267571729232</v>
      </c>
      <c r="J18" s="5">
        <f t="shared" si="16"/>
        <v>0.24582497240212953</v>
      </c>
    </row>
    <row r="20" spans="1:10">
      <c r="A20" t="s">
        <v>16</v>
      </c>
      <c r="E20">
        <v>177582</v>
      </c>
      <c r="F20" t="s">
        <v>5</v>
      </c>
      <c r="G20" s="2"/>
      <c r="H20" s="2"/>
      <c r="I20" s="2"/>
      <c r="J20" s="2">
        <f t="shared" ref="J20" si="17">E20/E21</f>
        <v>116.98418972332016</v>
      </c>
    </row>
    <row r="21" spans="1:10">
      <c r="A21" t="s">
        <v>6</v>
      </c>
      <c r="E21">
        <v>1518</v>
      </c>
      <c r="F21" t="s">
        <v>7</v>
      </c>
      <c r="J21">
        <f t="shared" ref="J21" si="18">E23/E20</f>
        <v>4.1803561171740382</v>
      </c>
    </row>
    <row r="22" spans="1:10">
      <c r="A22" t="s">
        <v>8</v>
      </c>
      <c r="E22">
        <v>824557</v>
      </c>
      <c r="F22" t="s">
        <v>9</v>
      </c>
      <c r="G22" s="3"/>
      <c r="H22" s="3"/>
      <c r="I22" s="3"/>
      <c r="J22" s="3">
        <f t="shared" ref="J22" si="19">E22/E23</f>
        <v>1.11072989239664</v>
      </c>
    </row>
    <row r="23" spans="1:10">
      <c r="A23" t="s">
        <v>10</v>
      </c>
      <c r="E23">
        <v>742356</v>
      </c>
      <c r="F23" t="s">
        <v>11</v>
      </c>
      <c r="G23" s="4"/>
      <c r="H23" s="4"/>
      <c r="I23" s="4"/>
      <c r="J23" s="4">
        <f t="shared" ref="J23" si="20">E24/E23</f>
        <v>6.9796701313116619E-2</v>
      </c>
    </row>
    <row r="24" spans="1:10">
      <c r="A24" t="s">
        <v>12</v>
      </c>
      <c r="E24">
        <v>51814</v>
      </c>
      <c r="F24" t="s">
        <v>13</v>
      </c>
      <c r="G24" s="5"/>
      <c r="H24" s="5"/>
      <c r="I24" s="5"/>
      <c r="J24" s="5">
        <f t="shared" ref="J24" si="21">E24/E20</f>
        <v>0.29177506729285624</v>
      </c>
    </row>
    <row r="27" spans="1:10">
      <c r="G27">
        <v>146.35364000000001</v>
      </c>
      <c r="H27">
        <v>95.364369999999994</v>
      </c>
      <c r="I27">
        <v>11.403409999999999</v>
      </c>
      <c r="J27">
        <v>6.40883</v>
      </c>
    </row>
    <row r="28" spans="1:10">
      <c r="G28">
        <f>G27*1.2</f>
        <v>175.624368</v>
      </c>
      <c r="H28">
        <f t="shared" ref="H28:J28" si="22">H27*1.2</f>
        <v>114.43724399999999</v>
      </c>
      <c r="I28">
        <f t="shared" si="22"/>
        <v>13.684091999999998</v>
      </c>
      <c r="J28">
        <f t="shared" si="22"/>
        <v>7.6905959999999993</v>
      </c>
    </row>
    <row r="30" spans="1:10">
      <c r="G30">
        <v>128</v>
      </c>
      <c r="H30">
        <v>83.6</v>
      </c>
      <c r="I30">
        <v>9.48</v>
      </c>
      <c r="J30">
        <v>5.91</v>
      </c>
    </row>
    <row r="31" spans="1:10">
      <c r="G31">
        <f>G30*1.2</f>
        <v>153.6</v>
      </c>
      <c r="H31">
        <f t="shared" ref="H31:J31" si="23">H30*1.2</f>
        <v>100.32</v>
      </c>
      <c r="I31">
        <f t="shared" si="23"/>
        <v>11.375999999999999</v>
      </c>
      <c r="J31">
        <f t="shared" si="23"/>
        <v>7.0919999999999996</v>
      </c>
    </row>
    <row r="33" spans="7:10">
      <c r="G33">
        <v>5.3973100000000001</v>
      </c>
      <c r="H33">
        <v>5.8835800000000003</v>
      </c>
      <c r="I33">
        <v>6.3757400000000004</v>
      </c>
      <c r="J33">
        <v>3.2111499999999999</v>
      </c>
    </row>
    <row r="34" spans="7:10">
      <c r="G34">
        <f>G33*1.2</f>
        <v>6.4767719999999995</v>
      </c>
      <c r="H34">
        <f t="shared" ref="H34:J34" si="24">H33*1.2</f>
        <v>7.0602960000000001</v>
      </c>
      <c r="I34">
        <f t="shared" si="24"/>
        <v>7.6508880000000001</v>
      </c>
      <c r="J34">
        <f t="shared" si="24"/>
        <v>3.8533799999999996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2022-08-05T06:55:44Z</dcterms:modified>
</cp:coreProperties>
</file>