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7486EF00-9773-4656-ADB1-6CEA1FF4D7A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m new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07" i="2" l="1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06" i="2"/>
  <c r="AK206" i="2"/>
  <c r="C206" i="2"/>
  <c r="AK205" i="2"/>
  <c r="G205" i="2"/>
  <c r="AK204" i="2"/>
  <c r="D204" i="2"/>
  <c r="AK203" i="2"/>
  <c r="F203" i="2"/>
  <c r="AK202" i="2"/>
  <c r="AK201" i="2"/>
  <c r="AK200" i="2"/>
  <c r="AK199" i="2"/>
  <c r="AF199" i="2"/>
  <c r="AK198" i="2"/>
  <c r="E198" i="2"/>
  <c r="AK197" i="2"/>
  <c r="B197" i="2"/>
  <c r="AK196" i="2"/>
  <c r="AK195" i="2"/>
  <c r="AK194" i="2"/>
  <c r="AK193" i="2"/>
  <c r="AK192" i="2"/>
  <c r="AK191" i="2"/>
  <c r="AK190" i="2"/>
  <c r="AI190" i="2"/>
  <c r="AK189" i="2"/>
  <c r="AD189" i="2"/>
  <c r="AK188" i="2"/>
  <c r="AK187" i="2"/>
  <c r="Z187" i="2"/>
  <c r="AK186" i="2"/>
  <c r="AK185" i="2"/>
  <c r="AI185" i="2"/>
  <c r="AK184" i="2"/>
  <c r="AK183" i="2"/>
  <c r="AK182" i="2"/>
  <c r="E182" i="2"/>
  <c r="AK181" i="2"/>
  <c r="AK180" i="2"/>
  <c r="O180" i="2"/>
  <c r="AK179" i="2"/>
  <c r="AK178" i="2"/>
  <c r="AK177" i="2"/>
  <c r="AI177" i="2"/>
  <c r="AK176" i="2"/>
  <c r="C176" i="2"/>
  <c r="AK175" i="2"/>
  <c r="K175" i="2"/>
  <c r="AK174" i="2"/>
  <c r="X174" i="2"/>
  <c r="AK173" i="2"/>
  <c r="AK172" i="2"/>
  <c r="F172" i="2"/>
  <c r="AK171" i="2"/>
  <c r="I171" i="2"/>
  <c r="AK170" i="2"/>
  <c r="AC170" i="2"/>
  <c r="B170" i="2"/>
  <c r="AK169" i="2"/>
  <c r="G169" i="2"/>
  <c r="AK168" i="2"/>
  <c r="H168" i="2"/>
  <c r="AK167" i="2"/>
  <c r="K167" i="2"/>
  <c r="AK166" i="2"/>
  <c r="X166" i="2"/>
  <c r="B166" i="2"/>
  <c r="AK165" i="2"/>
  <c r="G165" i="2"/>
  <c r="AK164" i="2"/>
  <c r="H164" i="2"/>
  <c r="AK163" i="2"/>
  <c r="K163" i="2"/>
  <c r="AK162" i="2"/>
  <c r="X162" i="2"/>
  <c r="B162" i="2"/>
  <c r="AK161" i="2"/>
  <c r="H161" i="2"/>
  <c r="AK160" i="2"/>
  <c r="AK159" i="2"/>
  <c r="AK158" i="2"/>
  <c r="I158" i="2"/>
  <c r="AK157" i="2"/>
  <c r="H157" i="2"/>
  <c r="AK155" i="2"/>
  <c r="Z155" i="2"/>
  <c r="Z206" i="2" s="1"/>
  <c r="Y155" i="2"/>
  <c r="Y206" i="2" s="1"/>
  <c r="X155" i="2"/>
  <c r="X206" i="2" s="1"/>
  <c r="S155" i="2"/>
  <c r="S206" i="2" s="1"/>
  <c r="Q155" i="2"/>
  <c r="Q206" i="2" s="1"/>
  <c r="O155" i="2"/>
  <c r="O206" i="2" s="1"/>
  <c r="M155" i="2"/>
  <c r="M206" i="2" s="1"/>
  <c r="K155" i="2"/>
  <c r="K206" i="2" s="1"/>
  <c r="J155" i="2"/>
  <c r="J206" i="2" s="1"/>
  <c r="I155" i="2"/>
  <c r="I206" i="2" s="1"/>
  <c r="H155" i="2"/>
  <c r="H206" i="2" s="1"/>
  <c r="G155" i="2"/>
  <c r="G206" i="2" s="1"/>
  <c r="F155" i="2"/>
  <c r="F206" i="2" s="1"/>
  <c r="E155" i="2"/>
  <c r="E206" i="2" s="1"/>
  <c r="D155" i="2"/>
  <c r="D206" i="2" s="1"/>
  <c r="C155" i="2"/>
  <c r="B155" i="2"/>
  <c r="B206" i="2" s="1"/>
  <c r="AK154" i="2"/>
  <c r="AH154" i="2"/>
  <c r="Z154" i="2"/>
  <c r="Z205" i="2" s="1"/>
  <c r="Y154" i="2"/>
  <c r="Y205" i="2" s="1"/>
  <c r="X154" i="2"/>
  <c r="X205" i="2" s="1"/>
  <c r="U154" i="2"/>
  <c r="U205" i="2" s="1"/>
  <c r="S154" i="2"/>
  <c r="S205" i="2" s="1"/>
  <c r="Q154" i="2"/>
  <c r="Q205" i="2" s="1"/>
  <c r="O154" i="2"/>
  <c r="O205" i="2" s="1"/>
  <c r="M154" i="2"/>
  <c r="M205" i="2" s="1"/>
  <c r="K154" i="2"/>
  <c r="K205" i="2" s="1"/>
  <c r="J154" i="2"/>
  <c r="J205" i="2" s="1"/>
  <c r="I154" i="2"/>
  <c r="I205" i="2" s="1"/>
  <c r="H154" i="2"/>
  <c r="H205" i="2" s="1"/>
  <c r="G154" i="2"/>
  <c r="F154" i="2"/>
  <c r="F205" i="2" s="1"/>
  <c r="E154" i="2"/>
  <c r="E205" i="2" s="1"/>
  <c r="D154" i="2"/>
  <c r="D205" i="2" s="1"/>
  <c r="C154" i="2"/>
  <c r="C205" i="2" s="1"/>
  <c r="B154" i="2"/>
  <c r="B205" i="2" s="1"/>
  <c r="AK153" i="2"/>
  <c r="AE153" i="2"/>
  <c r="Z153" i="2"/>
  <c r="Z204" i="2" s="1"/>
  <c r="Y153" i="2"/>
  <c r="Y204" i="2" s="1"/>
  <c r="X153" i="2"/>
  <c r="X204" i="2" s="1"/>
  <c r="S153" i="2"/>
  <c r="S204" i="2" s="1"/>
  <c r="Q153" i="2"/>
  <c r="Q204" i="2" s="1"/>
  <c r="O153" i="2"/>
  <c r="O204" i="2" s="1"/>
  <c r="M153" i="2"/>
  <c r="M204" i="2" s="1"/>
  <c r="K153" i="2"/>
  <c r="K204" i="2" s="1"/>
  <c r="J153" i="2"/>
  <c r="J204" i="2" s="1"/>
  <c r="I153" i="2"/>
  <c r="I204" i="2" s="1"/>
  <c r="H153" i="2"/>
  <c r="H204" i="2" s="1"/>
  <c r="G153" i="2"/>
  <c r="G204" i="2" s="1"/>
  <c r="F153" i="2"/>
  <c r="F204" i="2" s="1"/>
  <c r="E153" i="2"/>
  <c r="E204" i="2" s="1"/>
  <c r="D153" i="2"/>
  <c r="C153" i="2"/>
  <c r="C204" i="2" s="1"/>
  <c r="B153" i="2"/>
  <c r="B204" i="2" s="1"/>
  <c r="AK152" i="2"/>
  <c r="AD152" i="2"/>
  <c r="Z152" i="2"/>
  <c r="Z203" i="2" s="1"/>
  <c r="Y152" i="2"/>
  <c r="Y203" i="2" s="1"/>
  <c r="X152" i="2"/>
  <c r="X203" i="2" s="1"/>
  <c r="S152" i="2"/>
  <c r="S203" i="2" s="1"/>
  <c r="Q152" i="2"/>
  <c r="Q203" i="2" s="1"/>
  <c r="O152" i="2"/>
  <c r="O203" i="2" s="1"/>
  <c r="M152" i="2"/>
  <c r="M203" i="2" s="1"/>
  <c r="K152" i="2"/>
  <c r="K203" i="2" s="1"/>
  <c r="J152" i="2"/>
  <c r="J203" i="2" s="1"/>
  <c r="I152" i="2"/>
  <c r="I203" i="2" s="1"/>
  <c r="H152" i="2"/>
  <c r="H203" i="2" s="1"/>
  <c r="G152" i="2"/>
  <c r="G203" i="2" s="1"/>
  <c r="F152" i="2"/>
  <c r="E152" i="2"/>
  <c r="E203" i="2" s="1"/>
  <c r="D152" i="2"/>
  <c r="D203" i="2" s="1"/>
  <c r="C152" i="2"/>
  <c r="C203" i="2" s="1"/>
  <c r="B152" i="2"/>
  <c r="B203" i="2" s="1"/>
  <c r="AK151" i="2"/>
  <c r="AE151" i="2"/>
  <c r="Z151" i="2"/>
  <c r="Z202" i="2" s="1"/>
  <c r="Y151" i="2"/>
  <c r="Y202" i="2" s="1"/>
  <c r="X151" i="2"/>
  <c r="X202" i="2" s="1"/>
  <c r="S151" i="2"/>
  <c r="S202" i="2" s="1"/>
  <c r="Q151" i="2"/>
  <c r="Q202" i="2" s="1"/>
  <c r="O151" i="2"/>
  <c r="O202" i="2" s="1"/>
  <c r="M151" i="2"/>
  <c r="M202" i="2" s="1"/>
  <c r="K151" i="2"/>
  <c r="K202" i="2" s="1"/>
  <c r="J151" i="2"/>
  <c r="J202" i="2" s="1"/>
  <c r="I151" i="2"/>
  <c r="I202" i="2" s="1"/>
  <c r="H151" i="2"/>
  <c r="H202" i="2" s="1"/>
  <c r="G151" i="2"/>
  <c r="G202" i="2" s="1"/>
  <c r="F151" i="2"/>
  <c r="F202" i="2" s="1"/>
  <c r="E151" i="2"/>
  <c r="E202" i="2" s="1"/>
  <c r="D151" i="2"/>
  <c r="D202" i="2" s="1"/>
  <c r="C151" i="2"/>
  <c r="C202" i="2" s="1"/>
  <c r="B151" i="2"/>
  <c r="B202" i="2" s="1"/>
  <c r="AK150" i="2"/>
  <c r="AD150" i="2"/>
  <c r="Z150" i="2"/>
  <c r="Z201" i="2" s="1"/>
  <c r="Y150" i="2"/>
  <c r="Y201" i="2" s="1"/>
  <c r="X150" i="2"/>
  <c r="X201" i="2" s="1"/>
  <c r="S150" i="2"/>
  <c r="S201" i="2" s="1"/>
  <c r="Q150" i="2"/>
  <c r="Q201" i="2" s="1"/>
  <c r="O150" i="2"/>
  <c r="O201" i="2" s="1"/>
  <c r="M150" i="2"/>
  <c r="M201" i="2" s="1"/>
  <c r="K150" i="2"/>
  <c r="K201" i="2" s="1"/>
  <c r="J150" i="2"/>
  <c r="J201" i="2" s="1"/>
  <c r="I150" i="2"/>
  <c r="I201" i="2" s="1"/>
  <c r="H150" i="2"/>
  <c r="H201" i="2" s="1"/>
  <c r="G150" i="2"/>
  <c r="G201" i="2" s="1"/>
  <c r="F150" i="2"/>
  <c r="F201" i="2" s="1"/>
  <c r="E150" i="2"/>
  <c r="E201" i="2" s="1"/>
  <c r="D150" i="2"/>
  <c r="D201" i="2" s="1"/>
  <c r="C150" i="2"/>
  <c r="C201" i="2" s="1"/>
  <c r="B150" i="2"/>
  <c r="B201" i="2" s="1"/>
  <c r="AK149" i="2"/>
  <c r="AE149" i="2"/>
  <c r="Z149" i="2"/>
  <c r="Z200" i="2" s="1"/>
  <c r="Y149" i="2"/>
  <c r="Y200" i="2" s="1"/>
  <c r="X149" i="2"/>
  <c r="X200" i="2" s="1"/>
  <c r="S149" i="2"/>
  <c r="S200" i="2" s="1"/>
  <c r="Q149" i="2"/>
  <c r="Q200" i="2" s="1"/>
  <c r="O149" i="2"/>
  <c r="O200" i="2" s="1"/>
  <c r="M149" i="2"/>
  <c r="M200" i="2" s="1"/>
  <c r="K149" i="2"/>
  <c r="K200" i="2" s="1"/>
  <c r="J149" i="2"/>
  <c r="J200" i="2" s="1"/>
  <c r="I149" i="2"/>
  <c r="I200" i="2" s="1"/>
  <c r="H149" i="2"/>
  <c r="H200" i="2" s="1"/>
  <c r="G149" i="2"/>
  <c r="G200" i="2" s="1"/>
  <c r="F149" i="2"/>
  <c r="F200" i="2" s="1"/>
  <c r="E149" i="2"/>
  <c r="E200" i="2" s="1"/>
  <c r="D149" i="2"/>
  <c r="D200" i="2" s="1"/>
  <c r="C149" i="2"/>
  <c r="C200" i="2" s="1"/>
  <c r="B149" i="2"/>
  <c r="B200" i="2" s="1"/>
  <c r="AK148" i="2"/>
  <c r="AD148" i="2"/>
  <c r="Z148" i="2"/>
  <c r="Z199" i="2" s="1"/>
  <c r="Y148" i="2"/>
  <c r="Y199" i="2" s="1"/>
  <c r="X148" i="2"/>
  <c r="X199" i="2" s="1"/>
  <c r="S148" i="2"/>
  <c r="S199" i="2" s="1"/>
  <c r="Q148" i="2"/>
  <c r="Q199" i="2" s="1"/>
  <c r="O148" i="2"/>
  <c r="O199" i="2" s="1"/>
  <c r="M148" i="2"/>
  <c r="M199" i="2" s="1"/>
  <c r="K148" i="2"/>
  <c r="K199" i="2" s="1"/>
  <c r="J148" i="2"/>
  <c r="J199" i="2" s="1"/>
  <c r="I148" i="2"/>
  <c r="I199" i="2" s="1"/>
  <c r="H148" i="2"/>
  <c r="H199" i="2" s="1"/>
  <c r="G148" i="2"/>
  <c r="G199" i="2" s="1"/>
  <c r="F148" i="2"/>
  <c r="F199" i="2" s="1"/>
  <c r="E148" i="2"/>
  <c r="E199" i="2" s="1"/>
  <c r="D148" i="2"/>
  <c r="D199" i="2" s="1"/>
  <c r="C148" i="2"/>
  <c r="C199" i="2" s="1"/>
  <c r="B148" i="2"/>
  <c r="B199" i="2" s="1"/>
  <c r="AK147" i="2"/>
  <c r="AE147" i="2"/>
  <c r="Z147" i="2"/>
  <c r="Z198" i="2" s="1"/>
  <c r="Y147" i="2"/>
  <c r="Y198" i="2" s="1"/>
  <c r="X147" i="2"/>
  <c r="X198" i="2" s="1"/>
  <c r="S147" i="2"/>
  <c r="S198" i="2" s="1"/>
  <c r="Q147" i="2"/>
  <c r="Q198" i="2" s="1"/>
  <c r="O147" i="2"/>
  <c r="O198" i="2" s="1"/>
  <c r="M147" i="2"/>
  <c r="M198" i="2" s="1"/>
  <c r="K147" i="2"/>
  <c r="K198" i="2" s="1"/>
  <c r="J147" i="2"/>
  <c r="J198" i="2" s="1"/>
  <c r="I147" i="2"/>
  <c r="I198" i="2" s="1"/>
  <c r="H147" i="2"/>
  <c r="H198" i="2" s="1"/>
  <c r="G147" i="2"/>
  <c r="G198" i="2" s="1"/>
  <c r="F147" i="2"/>
  <c r="F198" i="2" s="1"/>
  <c r="E147" i="2"/>
  <c r="D147" i="2"/>
  <c r="D198" i="2" s="1"/>
  <c r="C147" i="2"/>
  <c r="C198" i="2" s="1"/>
  <c r="B147" i="2"/>
  <c r="B198" i="2" s="1"/>
  <c r="AK146" i="2"/>
  <c r="AD146" i="2"/>
  <c r="Z146" i="2"/>
  <c r="Z197" i="2" s="1"/>
  <c r="Y146" i="2"/>
  <c r="Y197" i="2" s="1"/>
  <c r="X146" i="2"/>
  <c r="X197" i="2" s="1"/>
  <c r="S146" i="2"/>
  <c r="S197" i="2" s="1"/>
  <c r="Q146" i="2"/>
  <c r="Q197" i="2" s="1"/>
  <c r="O146" i="2"/>
  <c r="O197" i="2" s="1"/>
  <c r="M146" i="2"/>
  <c r="M197" i="2" s="1"/>
  <c r="K146" i="2"/>
  <c r="K197" i="2" s="1"/>
  <c r="J146" i="2"/>
  <c r="J197" i="2" s="1"/>
  <c r="I146" i="2"/>
  <c r="I197" i="2" s="1"/>
  <c r="H146" i="2"/>
  <c r="H197" i="2" s="1"/>
  <c r="G146" i="2"/>
  <c r="G197" i="2" s="1"/>
  <c r="F146" i="2"/>
  <c r="F197" i="2" s="1"/>
  <c r="E146" i="2"/>
  <c r="E197" i="2" s="1"/>
  <c r="D146" i="2"/>
  <c r="D197" i="2" s="1"/>
  <c r="C146" i="2"/>
  <c r="C197" i="2" s="1"/>
  <c r="B146" i="2"/>
  <c r="AK145" i="2"/>
  <c r="AE145" i="2"/>
  <c r="Z145" i="2"/>
  <c r="Z196" i="2" s="1"/>
  <c r="Y145" i="2"/>
  <c r="Y196" i="2" s="1"/>
  <c r="X145" i="2"/>
  <c r="X196" i="2" s="1"/>
  <c r="Q145" i="2"/>
  <c r="Q196" i="2" s="1"/>
  <c r="O145" i="2"/>
  <c r="O196" i="2" s="1"/>
  <c r="M145" i="2"/>
  <c r="M196" i="2" s="1"/>
  <c r="K145" i="2"/>
  <c r="K196" i="2" s="1"/>
  <c r="J145" i="2"/>
  <c r="J196" i="2" s="1"/>
  <c r="I145" i="2"/>
  <c r="I196" i="2" s="1"/>
  <c r="H145" i="2"/>
  <c r="H196" i="2" s="1"/>
  <c r="G145" i="2"/>
  <c r="G196" i="2" s="1"/>
  <c r="F145" i="2"/>
  <c r="F196" i="2" s="1"/>
  <c r="E145" i="2"/>
  <c r="E196" i="2" s="1"/>
  <c r="D145" i="2"/>
  <c r="D196" i="2" s="1"/>
  <c r="C145" i="2"/>
  <c r="C196" i="2" s="1"/>
  <c r="B145" i="2"/>
  <c r="B196" i="2" s="1"/>
  <c r="AK144" i="2"/>
  <c r="AH144" i="2"/>
  <c r="Z144" i="2"/>
  <c r="Z195" i="2" s="1"/>
  <c r="Y144" i="2"/>
  <c r="Y195" i="2" s="1"/>
  <c r="X144" i="2"/>
  <c r="X195" i="2" s="1"/>
  <c r="Q144" i="2"/>
  <c r="Q195" i="2" s="1"/>
  <c r="O144" i="2"/>
  <c r="O195" i="2" s="1"/>
  <c r="M144" i="2"/>
  <c r="M195" i="2" s="1"/>
  <c r="K144" i="2"/>
  <c r="K195" i="2" s="1"/>
  <c r="J144" i="2"/>
  <c r="J195" i="2" s="1"/>
  <c r="I144" i="2"/>
  <c r="I195" i="2" s="1"/>
  <c r="H144" i="2"/>
  <c r="H195" i="2" s="1"/>
  <c r="G144" i="2"/>
  <c r="G195" i="2" s="1"/>
  <c r="F144" i="2"/>
  <c r="F195" i="2" s="1"/>
  <c r="E144" i="2"/>
  <c r="E195" i="2" s="1"/>
  <c r="D144" i="2"/>
  <c r="D195" i="2" s="1"/>
  <c r="C144" i="2"/>
  <c r="C195" i="2" s="1"/>
  <c r="B144" i="2"/>
  <c r="B195" i="2" s="1"/>
  <c r="AK143" i="2"/>
  <c r="Z143" i="2"/>
  <c r="Z194" i="2" s="1"/>
  <c r="Y143" i="2"/>
  <c r="Y194" i="2" s="1"/>
  <c r="X143" i="2"/>
  <c r="X194" i="2" s="1"/>
  <c r="Q143" i="2"/>
  <c r="Q194" i="2" s="1"/>
  <c r="O143" i="2"/>
  <c r="O194" i="2" s="1"/>
  <c r="M143" i="2"/>
  <c r="M194" i="2" s="1"/>
  <c r="K143" i="2"/>
  <c r="K194" i="2" s="1"/>
  <c r="J143" i="2"/>
  <c r="J194" i="2" s="1"/>
  <c r="I143" i="2"/>
  <c r="I194" i="2" s="1"/>
  <c r="H143" i="2"/>
  <c r="H194" i="2" s="1"/>
  <c r="G143" i="2"/>
  <c r="G194" i="2" s="1"/>
  <c r="F143" i="2"/>
  <c r="F194" i="2" s="1"/>
  <c r="E143" i="2"/>
  <c r="E194" i="2" s="1"/>
  <c r="D143" i="2"/>
  <c r="D194" i="2" s="1"/>
  <c r="C143" i="2"/>
  <c r="C194" i="2" s="1"/>
  <c r="B143" i="2"/>
  <c r="B194" i="2" s="1"/>
  <c r="AK142" i="2"/>
  <c r="Z142" i="2"/>
  <c r="Z193" i="2" s="1"/>
  <c r="Y142" i="2"/>
  <c r="Y193" i="2" s="1"/>
  <c r="X142" i="2"/>
  <c r="X193" i="2" s="1"/>
  <c r="Q142" i="2"/>
  <c r="Q193" i="2" s="1"/>
  <c r="O142" i="2"/>
  <c r="O193" i="2" s="1"/>
  <c r="M142" i="2"/>
  <c r="M193" i="2" s="1"/>
  <c r="K142" i="2"/>
  <c r="K193" i="2" s="1"/>
  <c r="J142" i="2"/>
  <c r="J193" i="2" s="1"/>
  <c r="I142" i="2"/>
  <c r="I193" i="2" s="1"/>
  <c r="H142" i="2"/>
  <c r="H193" i="2" s="1"/>
  <c r="G142" i="2"/>
  <c r="G193" i="2" s="1"/>
  <c r="F142" i="2"/>
  <c r="F193" i="2" s="1"/>
  <c r="E142" i="2"/>
  <c r="E193" i="2" s="1"/>
  <c r="D142" i="2"/>
  <c r="D193" i="2" s="1"/>
  <c r="C142" i="2"/>
  <c r="C193" i="2" s="1"/>
  <c r="AH193" i="2" s="1"/>
  <c r="B142" i="2"/>
  <c r="B193" i="2" s="1"/>
  <c r="AK141" i="2"/>
  <c r="Z141" i="2"/>
  <c r="Z192" i="2" s="1"/>
  <c r="Y141" i="2"/>
  <c r="Y192" i="2" s="1"/>
  <c r="X141" i="2"/>
  <c r="X192" i="2" s="1"/>
  <c r="Q141" i="2"/>
  <c r="Q192" i="2" s="1"/>
  <c r="O141" i="2"/>
  <c r="O192" i="2" s="1"/>
  <c r="M141" i="2"/>
  <c r="M192" i="2" s="1"/>
  <c r="K141" i="2"/>
  <c r="K192" i="2" s="1"/>
  <c r="J141" i="2"/>
  <c r="J192" i="2" s="1"/>
  <c r="I141" i="2"/>
  <c r="I192" i="2" s="1"/>
  <c r="H141" i="2"/>
  <c r="H192" i="2" s="1"/>
  <c r="G141" i="2"/>
  <c r="G192" i="2" s="1"/>
  <c r="F141" i="2"/>
  <c r="F192" i="2" s="1"/>
  <c r="E141" i="2"/>
  <c r="E192" i="2" s="1"/>
  <c r="D141" i="2"/>
  <c r="D192" i="2" s="1"/>
  <c r="C141" i="2"/>
  <c r="C192" i="2" s="1"/>
  <c r="B141" i="2"/>
  <c r="B192" i="2" s="1"/>
  <c r="AK140" i="2"/>
  <c r="Z140" i="2"/>
  <c r="Z191" i="2" s="1"/>
  <c r="Y140" i="2"/>
  <c r="Y191" i="2" s="1"/>
  <c r="X140" i="2"/>
  <c r="X191" i="2" s="1"/>
  <c r="Q140" i="2"/>
  <c r="Q191" i="2" s="1"/>
  <c r="O140" i="2"/>
  <c r="O191" i="2" s="1"/>
  <c r="M140" i="2"/>
  <c r="M191" i="2" s="1"/>
  <c r="K140" i="2"/>
  <c r="K191" i="2" s="1"/>
  <c r="J140" i="2"/>
  <c r="J191" i="2" s="1"/>
  <c r="I140" i="2"/>
  <c r="I191" i="2" s="1"/>
  <c r="H140" i="2"/>
  <c r="H191" i="2" s="1"/>
  <c r="G140" i="2"/>
  <c r="G191" i="2" s="1"/>
  <c r="F140" i="2"/>
  <c r="F191" i="2" s="1"/>
  <c r="E140" i="2"/>
  <c r="E191" i="2" s="1"/>
  <c r="D140" i="2"/>
  <c r="D191" i="2" s="1"/>
  <c r="C140" i="2"/>
  <c r="C191" i="2" s="1"/>
  <c r="B140" i="2"/>
  <c r="B191" i="2" s="1"/>
  <c r="AK139" i="2"/>
  <c r="Z139" i="2"/>
  <c r="Z190" i="2" s="1"/>
  <c r="Y139" i="2"/>
  <c r="Y190" i="2" s="1"/>
  <c r="X139" i="2"/>
  <c r="X190" i="2" s="1"/>
  <c r="Q139" i="2"/>
  <c r="Q190" i="2" s="1"/>
  <c r="O139" i="2"/>
  <c r="O190" i="2" s="1"/>
  <c r="M139" i="2"/>
  <c r="M190" i="2" s="1"/>
  <c r="K139" i="2"/>
  <c r="K190" i="2" s="1"/>
  <c r="J139" i="2"/>
  <c r="J190" i="2" s="1"/>
  <c r="I139" i="2"/>
  <c r="I190" i="2" s="1"/>
  <c r="H139" i="2"/>
  <c r="H190" i="2" s="1"/>
  <c r="G139" i="2"/>
  <c r="G190" i="2" s="1"/>
  <c r="F139" i="2"/>
  <c r="F190" i="2" s="1"/>
  <c r="E139" i="2"/>
  <c r="E190" i="2" s="1"/>
  <c r="D139" i="2"/>
  <c r="D190" i="2" s="1"/>
  <c r="C139" i="2"/>
  <c r="C190" i="2" s="1"/>
  <c r="B139" i="2"/>
  <c r="B190" i="2" s="1"/>
  <c r="AK138" i="2"/>
  <c r="Z138" i="2"/>
  <c r="Z189" i="2" s="1"/>
  <c r="Y138" i="2"/>
  <c r="Y189" i="2" s="1"/>
  <c r="X138" i="2"/>
  <c r="X189" i="2" s="1"/>
  <c r="Q138" i="2"/>
  <c r="Q189" i="2" s="1"/>
  <c r="O138" i="2"/>
  <c r="O189" i="2" s="1"/>
  <c r="M138" i="2"/>
  <c r="M189" i="2" s="1"/>
  <c r="K138" i="2"/>
  <c r="K189" i="2" s="1"/>
  <c r="J138" i="2"/>
  <c r="J189" i="2" s="1"/>
  <c r="I138" i="2"/>
  <c r="I189" i="2" s="1"/>
  <c r="H138" i="2"/>
  <c r="H189" i="2" s="1"/>
  <c r="G138" i="2"/>
  <c r="G189" i="2" s="1"/>
  <c r="F138" i="2"/>
  <c r="F189" i="2" s="1"/>
  <c r="E138" i="2"/>
  <c r="E189" i="2" s="1"/>
  <c r="D138" i="2"/>
  <c r="D189" i="2" s="1"/>
  <c r="C138" i="2"/>
  <c r="C189" i="2" s="1"/>
  <c r="B138" i="2"/>
  <c r="B189" i="2" s="1"/>
  <c r="AK137" i="2"/>
  <c r="Z137" i="2"/>
  <c r="Z188" i="2" s="1"/>
  <c r="Y137" i="2"/>
  <c r="Y188" i="2" s="1"/>
  <c r="X137" i="2"/>
  <c r="X188" i="2" s="1"/>
  <c r="Q137" i="2"/>
  <c r="Q188" i="2" s="1"/>
  <c r="O137" i="2"/>
  <c r="O188" i="2" s="1"/>
  <c r="M137" i="2"/>
  <c r="M188" i="2" s="1"/>
  <c r="K137" i="2"/>
  <c r="K188" i="2" s="1"/>
  <c r="J137" i="2"/>
  <c r="J188" i="2" s="1"/>
  <c r="I137" i="2"/>
  <c r="I188" i="2" s="1"/>
  <c r="H137" i="2"/>
  <c r="H188" i="2" s="1"/>
  <c r="G137" i="2"/>
  <c r="G188" i="2" s="1"/>
  <c r="F137" i="2"/>
  <c r="F188" i="2" s="1"/>
  <c r="E137" i="2"/>
  <c r="E188" i="2" s="1"/>
  <c r="D137" i="2"/>
  <c r="D188" i="2" s="1"/>
  <c r="C137" i="2"/>
  <c r="C188" i="2" s="1"/>
  <c r="B137" i="2"/>
  <c r="B188" i="2" s="1"/>
  <c r="AK136" i="2"/>
  <c r="Z136" i="2"/>
  <c r="Y136" i="2"/>
  <c r="Y187" i="2" s="1"/>
  <c r="X136" i="2"/>
  <c r="X187" i="2" s="1"/>
  <c r="Q136" i="2"/>
  <c r="Q187" i="2" s="1"/>
  <c r="O136" i="2"/>
  <c r="O187" i="2" s="1"/>
  <c r="M136" i="2"/>
  <c r="M187" i="2" s="1"/>
  <c r="K136" i="2"/>
  <c r="K187" i="2" s="1"/>
  <c r="J136" i="2"/>
  <c r="J187" i="2" s="1"/>
  <c r="I136" i="2"/>
  <c r="I187" i="2" s="1"/>
  <c r="H136" i="2"/>
  <c r="H187" i="2" s="1"/>
  <c r="G136" i="2"/>
  <c r="G187" i="2" s="1"/>
  <c r="F136" i="2"/>
  <c r="F187" i="2" s="1"/>
  <c r="E136" i="2"/>
  <c r="E187" i="2" s="1"/>
  <c r="D136" i="2"/>
  <c r="D187" i="2" s="1"/>
  <c r="C136" i="2"/>
  <c r="C187" i="2" s="1"/>
  <c r="B136" i="2"/>
  <c r="B187" i="2" s="1"/>
  <c r="AK135" i="2"/>
  <c r="Z135" i="2"/>
  <c r="Z186" i="2" s="1"/>
  <c r="Y135" i="2"/>
  <c r="Y186" i="2" s="1"/>
  <c r="X135" i="2"/>
  <c r="X186" i="2" s="1"/>
  <c r="O135" i="2"/>
  <c r="O186" i="2" s="1"/>
  <c r="M135" i="2"/>
  <c r="M186" i="2" s="1"/>
  <c r="K135" i="2"/>
  <c r="K186" i="2" s="1"/>
  <c r="J135" i="2"/>
  <c r="J186" i="2" s="1"/>
  <c r="I135" i="2"/>
  <c r="I186" i="2" s="1"/>
  <c r="H135" i="2"/>
  <c r="H186" i="2" s="1"/>
  <c r="G135" i="2"/>
  <c r="G186" i="2" s="1"/>
  <c r="F135" i="2"/>
  <c r="F186" i="2" s="1"/>
  <c r="E135" i="2"/>
  <c r="E186" i="2" s="1"/>
  <c r="D135" i="2"/>
  <c r="D186" i="2" s="1"/>
  <c r="C135" i="2"/>
  <c r="C186" i="2" s="1"/>
  <c r="B135" i="2"/>
  <c r="B186" i="2" s="1"/>
  <c r="AE186" i="2" s="1"/>
  <c r="AK134" i="2"/>
  <c r="AH134" i="2"/>
  <c r="AD134" i="2"/>
  <c r="Z134" i="2"/>
  <c r="Z185" i="2" s="1"/>
  <c r="Y134" i="2"/>
  <c r="Y185" i="2" s="1"/>
  <c r="X134" i="2"/>
  <c r="X185" i="2" s="1"/>
  <c r="O134" i="2"/>
  <c r="O185" i="2" s="1"/>
  <c r="M134" i="2"/>
  <c r="M185" i="2" s="1"/>
  <c r="K134" i="2"/>
  <c r="K185" i="2" s="1"/>
  <c r="J134" i="2"/>
  <c r="J185" i="2" s="1"/>
  <c r="I134" i="2"/>
  <c r="I185" i="2" s="1"/>
  <c r="H134" i="2"/>
  <c r="H185" i="2" s="1"/>
  <c r="G134" i="2"/>
  <c r="G185" i="2" s="1"/>
  <c r="F134" i="2"/>
  <c r="F185" i="2" s="1"/>
  <c r="E134" i="2"/>
  <c r="E185" i="2" s="1"/>
  <c r="D134" i="2"/>
  <c r="D185" i="2" s="1"/>
  <c r="C134" i="2"/>
  <c r="C185" i="2" s="1"/>
  <c r="B134" i="2"/>
  <c r="B185" i="2" s="1"/>
  <c r="AK133" i="2"/>
  <c r="Z133" i="2"/>
  <c r="Z184" i="2" s="1"/>
  <c r="Y133" i="2"/>
  <c r="Y184" i="2" s="1"/>
  <c r="X133" i="2"/>
  <c r="X184" i="2" s="1"/>
  <c r="O133" i="2"/>
  <c r="O184" i="2" s="1"/>
  <c r="M133" i="2"/>
  <c r="M184" i="2" s="1"/>
  <c r="K133" i="2"/>
  <c r="K184" i="2" s="1"/>
  <c r="J133" i="2"/>
  <c r="J184" i="2" s="1"/>
  <c r="I133" i="2"/>
  <c r="I184" i="2" s="1"/>
  <c r="H133" i="2"/>
  <c r="H184" i="2" s="1"/>
  <c r="G133" i="2"/>
  <c r="G184" i="2" s="1"/>
  <c r="F133" i="2"/>
  <c r="F184" i="2" s="1"/>
  <c r="E133" i="2"/>
  <c r="E184" i="2" s="1"/>
  <c r="D133" i="2"/>
  <c r="D184" i="2" s="1"/>
  <c r="C133" i="2"/>
  <c r="C184" i="2" s="1"/>
  <c r="B133" i="2"/>
  <c r="B184" i="2" s="1"/>
  <c r="AK132" i="2"/>
  <c r="AH132" i="2"/>
  <c r="AD132" i="2"/>
  <c r="Z132" i="2"/>
  <c r="Z183" i="2" s="1"/>
  <c r="Y132" i="2"/>
  <c r="Y183" i="2" s="1"/>
  <c r="X132" i="2"/>
  <c r="X183" i="2" s="1"/>
  <c r="O132" i="2"/>
  <c r="O183" i="2" s="1"/>
  <c r="M132" i="2"/>
  <c r="M183" i="2" s="1"/>
  <c r="K132" i="2"/>
  <c r="K183" i="2" s="1"/>
  <c r="J132" i="2"/>
  <c r="J183" i="2" s="1"/>
  <c r="I132" i="2"/>
  <c r="I183" i="2" s="1"/>
  <c r="H132" i="2"/>
  <c r="H183" i="2" s="1"/>
  <c r="G132" i="2"/>
  <c r="G183" i="2" s="1"/>
  <c r="F132" i="2"/>
  <c r="F183" i="2" s="1"/>
  <c r="E132" i="2"/>
  <c r="E183" i="2" s="1"/>
  <c r="D132" i="2"/>
  <c r="D183" i="2" s="1"/>
  <c r="C132" i="2"/>
  <c r="C183" i="2" s="1"/>
  <c r="B132" i="2"/>
  <c r="B183" i="2" s="1"/>
  <c r="AK131" i="2"/>
  <c r="Z131" i="2"/>
  <c r="Z182" i="2" s="1"/>
  <c r="Y131" i="2"/>
  <c r="Y182" i="2" s="1"/>
  <c r="X131" i="2"/>
  <c r="X182" i="2" s="1"/>
  <c r="O131" i="2"/>
  <c r="O182" i="2" s="1"/>
  <c r="M131" i="2"/>
  <c r="M182" i="2" s="1"/>
  <c r="K131" i="2"/>
  <c r="K182" i="2" s="1"/>
  <c r="J131" i="2"/>
  <c r="J182" i="2" s="1"/>
  <c r="I131" i="2"/>
  <c r="I182" i="2" s="1"/>
  <c r="H131" i="2"/>
  <c r="H182" i="2" s="1"/>
  <c r="G131" i="2"/>
  <c r="G182" i="2" s="1"/>
  <c r="F131" i="2"/>
  <c r="F182" i="2" s="1"/>
  <c r="E131" i="2"/>
  <c r="D131" i="2"/>
  <c r="D182" i="2" s="1"/>
  <c r="C131" i="2"/>
  <c r="C182" i="2" s="1"/>
  <c r="B131" i="2"/>
  <c r="B182" i="2" s="1"/>
  <c r="AK130" i="2"/>
  <c r="AH130" i="2"/>
  <c r="AD130" i="2"/>
  <c r="Z130" i="2"/>
  <c r="Z181" i="2" s="1"/>
  <c r="Y130" i="2"/>
  <c r="Y181" i="2" s="1"/>
  <c r="X130" i="2"/>
  <c r="X181" i="2" s="1"/>
  <c r="O130" i="2"/>
  <c r="O181" i="2" s="1"/>
  <c r="M130" i="2"/>
  <c r="M181" i="2" s="1"/>
  <c r="K130" i="2"/>
  <c r="K181" i="2" s="1"/>
  <c r="J130" i="2"/>
  <c r="J181" i="2" s="1"/>
  <c r="I130" i="2"/>
  <c r="I181" i="2" s="1"/>
  <c r="H130" i="2"/>
  <c r="H181" i="2" s="1"/>
  <c r="G130" i="2"/>
  <c r="G181" i="2" s="1"/>
  <c r="F130" i="2"/>
  <c r="F181" i="2" s="1"/>
  <c r="E130" i="2"/>
  <c r="E181" i="2" s="1"/>
  <c r="D130" i="2"/>
  <c r="D181" i="2" s="1"/>
  <c r="AC181" i="2" s="1"/>
  <c r="C130" i="2"/>
  <c r="C181" i="2" s="1"/>
  <c r="B130" i="2"/>
  <c r="B181" i="2" s="1"/>
  <c r="AK129" i="2"/>
  <c r="Z129" i="2"/>
  <c r="Z180" i="2" s="1"/>
  <c r="Y129" i="2"/>
  <c r="Y180" i="2" s="1"/>
  <c r="X129" i="2"/>
  <c r="X180" i="2" s="1"/>
  <c r="O129" i="2"/>
  <c r="M129" i="2"/>
  <c r="M180" i="2" s="1"/>
  <c r="K129" i="2"/>
  <c r="K180" i="2" s="1"/>
  <c r="J129" i="2"/>
  <c r="J180" i="2" s="1"/>
  <c r="I129" i="2"/>
  <c r="I180" i="2" s="1"/>
  <c r="H129" i="2"/>
  <c r="H180" i="2" s="1"/>
  <c r="G129" i="2"/>
  <c r="G180" i="2" s="1"/>
  <c r="F129" i="2"/>
  <c r="F180" i="2" s="1"/>
  <c r="E129" i="2"/>
  <c r="E180" i="2" s="1"/>
  <c r="D129" i="2"/>
  <c r="D180" i="2" s="1"/>
  <c r="AE180" i="2" s="1"/>
  <c r="C129" i="2"/>
  <c r="C180" i="2" s="1"/>
  <c r="B129" i="2"/>
  <c r="B180" i="2" s="1"/>
  <c r="AK128" i="2"/>
  <c r="AH128" i="2"/>
  <c r="AD128" i="2"/>
  <c r="Z128" i="2"/>
  <c r="Z179" i="2" s="1"/>
  <c r="Y128" i="2"/>
  <c r="Y179" i="2" s="1"/>
  <c r="X128" i="2"/>
  <c r="X179" i="2" s="1"/>
  <c r="O128" i="2"/>
  <c r="O179" i="2" s="1"/>
  <c r="M128" i="2"/>
  <c r="M179" i="2" s="1"/>
  <c r="K128" i="2"/>
  <c r="K179" i="2" s="1"/>
  <c r="J128" i="2"/>
  <c r="J179" i="2" s="1"/>
  <c r="I128" i="2"/>
  <c r="I179" i="2" s="1"/>
  <c r="H128" i="2"/>
  <c r="H179" i="2" s="1"/>
  <c r="G128" i="2"/>
  <c r="G179" i="2" s="1"/>
  <c r="F128" i="2"/>
  <c r="F179" i="2" s="1"/>
  <c r="E128" i="2"/>
  <c r="E179" i="2" s="1"/>
  <c r="D128" i="2"/>
  <c r="D179" i="2" s="1"/>
  <c r="AI179" i="2" s="1"/>
  <c r="C128" i="2"/>
  <c r="C179" i="2" s="1"/>
  <c r="B128" i="2"/>
  <c r="B179" i="2" s="1"/>
  <c r="AK127" i="2"/>
  <c r="Z127" i="2"/>
  <c r="Z178" i="2" s="1"/>
  <c r="Y127" i="2"/>
  <c r="Y178" i="2" s="1"/>
  <c r="X127" i="2"/>
  <c r="X178" i="2" s="1"/>
  <c r="O127" i="2"/>
  <c r="O178" i="2" s="1"/>
  <c r="M127" i="2"/>
  <c r="M178" i="2" s="1"/>
  <c r="K127" i="2"/>
  <c r="K178" i="2" s="1"/>
  <c r="J127" i="2"/>
  <c r="J178" i="2" s="1"/>
  <c r="I127" i="2"/>
  <c r="I178" i="2" s="1"/>
  <c r="H127" i="2"/>
  <c r="H178" i="2" s="1"/>
  <c r="G127" i="2"/>
  <c r="G178" i="2" s="1"/>
  <c r="F127" i="2"/>
  <c r="F178" i="2" s="1"/>
  <c r="E127" i="2"/>
  <c r="E178" i="2" s="1"/>
  <c r="D127" i="2"/>
  <c r="D178" i="2" s="1"/>
  <c r="C127" i="2"/>
  <c r="C178" i="2" s="1"/>
  <c r="B127" i="2"/>
  <c r="B178" i="2" s="1"/>
  <c r="AE178" i="2" s="1"/>
  <c r="AK126" i="2"/>
  <c r="AH126" i="2"/>
  <c r="AD126" i="2"/>
  <c r="Z126" i="2"/>
  <c r="Z177" i="2" s="1"/>
  <c r="Y126" i="2"/>
  <c r="Y177" i="2" s="1"/>
  <c r="X126" i="2"/>
  <c r="X177" i="2" s="1"/>
  <c r="O126" i="2"/>
  <c r="O177" i="2" s="1"/>
  <c r="M126" i="2"/>
  <c r="M177" i="2" s="1"/>
  <c r="K126" i="2"/>
  <c r="K177" i="2" s="1"/>
  <c r="J126" i="2"/>
  <c r="J177" i="2" s="1"/>
  <c r="I126" i="2"/>
  <c r="I177" i="2" s="1"/>
  <c r="H126" i="2"/>
  <c r="H177" i="2" s="1"/>
  <c r="G126" i="2"/>
  <c r="G177" i="2" s="1"/>
  <c r="F126" i="2"/>
  <c r="F177" i="2" s="1"/>
  <c r="E126" i="2"/>
  <c r="E177" i="2" s="1"/>
  <c r="D126" i="2"/>
  <c r="D177" i="2" s="1"/>
  <c r="C126" i="2"/>
  <c r="C177" i="2" s="1"/>
  <c r="B126" i="2"/>
  <c r="B177" i="2" s="1"/>
  <c r="AK125" i="2"/>
  <c r="Z125" i="2"/>
  <c r="Z176" i="2" s="1"/>
  <c r="Y125" i="2"/>
  <c r="Y176" i="2" s="1"/>
  <c r="X125" i="2"/>
  <c r="X176" i="2" s="1"/>
  <c r="M125" i="2"/>
  <c r="M176" i="2" s="1"/>
  <c r="K125" i="2"/>
  <c r="K176" i="2" s="1"/>
  <c r="J125" i="2"/>
  <c r="J176" i="2" s="1"/>
  <c r="I125" i="2"/>
  <c r="I176" i="2" s="1"/>
  <c r="H125" i="2"/>
  <c r="H176" i="2" s="1"/>
  <c r="G125" i="2"/>
  <c r="G176" i="2" s="1"/>
  <c r="F125" i="2"/>
  <c r="F176" i="2" s="1"/>
  <c r="E125" i="2"/>
  <c r="E176" i="2" s="1"/>
  <c r="D125" i="2"/>
  <c r="D176" i="2" s="1"/>
  <c r="C125" i="2"/>
  <c r="B125" i="2"/>
  <c r="B176" i="2" s="1"/>
  <c r="AK124" i="2"/>
  <c r="Z124" i="2"/>
  <c r="Z175" i="2" s="1"/>
  <c r="Y124" i="2"/>
  <c r="Y175" i="2" s="1"/>
  <c r="X124" i="2"/>
  <c r="X175" i="2" s="1"/>
  <c r="M124" i="2"/>
  <c r="M175" i="2" s="1"/>
  <c r="K124" i="2"/>
  <c r="J124" i="2"/>
  <c r="J175" i="2" s="1"/>
  <c r="I124" i="2"/>
  <c r="I175" i="2" s="1"/>
  <c r="H124" i="2"/>
  <c r="H175" i="2" s="1"/>
  <c r="G124" i="2"/>
  <c r="G175" i="2" s="1"/>
  <c r="F124" i="2"/>
  <c r="F175" i="2" s="1"/>
  <c r="E124" i="2"/>
  <c r="E175" i="2" s="1"/>
  <c r="D124" i="2"/>
  <c r="D175" i="2" s="1"/>
  <c r="C124" i="2"/>
  <c r="C175" i="2" s="1"/>
  <c r="B124" i="2"/>
  <c r="B175" i="2" s="1"/>
  <c r="AK123" i="2"/>
  <c r="Z123" i="2"/>
  <c r="Z174" i="2" s="1"/>
  <c r="Y123" i="2"/>
  <c r="Y174" i="2" s="1"/>
  <c r="X123" i="2"/>
  <c r="M123" i="2"/>
  <c r="M174" i="2" s="1"/>
  <c r="K123" i="2"/>
  <c r="K174" i="2" s="1"/>
  <c r="J123" i="2"/>
  <c r="J174" i="2" s="1"/>
  <c r="I123" i="2"/>
  <c r="I174" i="2" s="1"/>
  <c r="H123" i="2"/>
  <c r="H174" i="2" s="1"/>
  <c r="G123" i="2"/>
  <c r="G174" i="2" s="1"/>
  <c r="F123" i="2"/>
  <c r="F174" i="2" s="1"/>
  <c r="E123" i="2"/>
  <c r="E174" i="2" s="1"/>
  <c r="D123" i="2"/>
  <c r="D174" i="2" s="1"/>
  <c r="C123" i="2"/>
  <c r="C174" i="2" s="1"/>
  <c r="B123" i="2"/>
  <c r="B174" i="2" s="1"/>
  <c r="AK122" i="2"/>
  <c r="AE122" i="2"/>
  <c r="Z122" i="2"/>
  <c r="Z173" i="2" s="1"/>
  <c r="Y122" i="2"/>
  <c r="Y173" i="2" s="1"/>
  <c r="X122" i="2"/>
  <c r="X173" i="2" s="1"/>
  <c r="M122" i="2"/>
  <c r="M173" i="2" s="1"/>
  <c r="K122" i="2"/>
  <c r="K173" i="2" s="1"/>
  <c r="J122" i="2"/>
  <c r="J173" i="2" s="1"/>
  <c r="I122" i="2"/>
  <c r="I173" i="2" s="1"/>
  <c r="H122" i="2"/>
  <c r="H173" i="2" s="1"/>
  <c r="G122" i="2"/>
  <c r="G173" i="2" s="1"/>
  <c r="F122" i="2"/>
  <c r="F173" i="2" s="1"/>
  <c r="E122" i="2"/>
  <c r="E173" i="2" s="1"/>
  <c r="D122" i="2"/>
  <c r="D173" i="2" s="1"/>
  <c r="C122" i="2"/>
  <c r="C173" i="2" s="1"/>
  <c r="B122" i="2"/>
  <c r="B173" i="2" s="1"/>
  <c r="AK121" i="2"/>
  <c r="Z121" i="2"/>
  <c r="Z172" i="2" s="1"/>
  <c r="Y121" i="2"/>
  <c r="Y172" i="2" s="1"/>
  <c r="X121" i="2"/>
  <c r="X172" i="2" s="1"/>
  <c r="M121" i="2"/>
  <c r="M172" i="2" s="1"/>
  <c r="K121" i="2"/>
  <c r="K172" i="2" s="1"/>
  <c r="J121" i="2"/>
  <c r="J172" i="2" s="1"/>
  <c r="I121" i="2"/>
  <c r="I172" i="2" s="1"/>
  <c r="H121" i="2"/>
  <c r="H172" i="2" s="1"/>
  <c r="G121" i="2"/>
  <c r="G172" i="2" s="1"/>
  <c r="F121" i="2"/>
  <c r="E121" i="2"/>
  <c r="E172" i="2" s="1"/>
  <c r="D121" i="2"/>
  <c r="D172" i="2" s="1"/>
  <c r="AE172" i="2" s="1"/>
  <c r="C121" i="2"/>
  <c r="C172" i="2" s="1"/>
  <c r="B121" i="2"/>
  <c r="B172" i="2" s="1"/>
  <c r="AK120" i="2"/>
  <c r="Z120" i="2"/>
  <c r="Z171" i="2" s="1"/>
  <c r="Y120" i="2"/>
  <c r="Y171" i="2" s="1"/>
  <c r="X120" i="2"/>
  <c r="X171" i="2" s="1"/>
  <c r="M120" i="2"/>
  <c r="M171" i="2" s="1"/>
  <c r="K120" i="2"/>
  <c r="K171" i="2" s="1"/>
  <c r="J120" i="2"/>
  <c r="J171" i="2" s="1"/>
  <c r="I120" i="2"/>
  <c r="H120" i="2"/>
  <c r="H171" i="2" s="1"/>
  <c r="G120" i="2"/>
  <c r="G171" i="2" s="1"/>
  <c r="F120" i="2"/>
  <c r="F171" i="2" s="1"/>
  <c r="E120" i="2"/>
  <c r="E171" i="2" s="1"/>
  <c r="D120" i="2"/>
  <c r="D171" i="2" s="1"/>
  <c r="C120" i="2"/>
  <c r="C171" i="2" s="1"/>
  <c r="B120" i="2"/>
  <c r="B171" i="2" s="1"/>
  <c r="AK119" i="2"/>
  <c r="Z119" i="2"/>
  <c r="Z170" i="2" s="1"/>
  <c r="Y119" i="2"/>
  <c r="Y170" i="2" s="1"/>
  <c r="X119" i="2"/>
  <c r="X170" i="2" s="1"/>
  <c r="M119" i="2"/>
  <c r="M170" i="2" s="1"/>
  <c r="K119" i="2"/>
  <c r="K170" i="2" s="1"/>
  <c r="J119" i="2"/>
  <c r="J170" i="2" s="1"/>
  <c r="I119" i="2"/>
  <c r="I170" i="2" s="1"/>
  <c r="H119" i="2"/>
  <c r="H170" i="2" s="1"/>
  <c r="G119" i="2"/>
  <c r="G170" i="2" s="1"/>
  <c r="F119" i="2"/>
  <c r="F170" i="2" s="1"/>
  <c r="E119" i="2"/>
  <c r="E170" i="2" s="1"/>
  <c r="D119" i="2"/>
  <c r="D170" i="2" s="1"/>
  <c r="C119" i="2"/>
  <c r="C170" i="2" s="1"/>
  <c r="B119" i="2"/>
  <c r="AK118" i="2"/>
  <c r="AE118" i="2"/>
  <c r="Z118" i="2"/>
  <c r="Z169" i="2" s="1"/>
  <c r="Y118" i="2"/>
  <c r="Y169" i="2" s="1"/>
  <c r="X118" i="2"/>
  <c r="X169" i="2" s="1"/>
  <c r="M118" i="2"/>
  <c r="M169" i="2" s="1"/>
  <c r="K118" i="2"/>
  <c r="K169" i="2" s="1"/>
  <c r="J118" i="2"/>
  <c r="J169" i="2" s="1"/>
  <c r="I118" i="2"/>
  <c r="I169" i="2" s="1"/>
  <c r="H118" i="2"/>
  <c r="H169" i="2" s="1"/>
  <c r="G118" i="2"/>
  <c r="F118" i="2"/>
  <c r="F169" i="2" s="1"/>
  <c r="E118" i="2"/>
  <c r="E169" i="2" s="1"/>
  <c r="D118" i="2"/>
  <c r="D169" i="2" s="1"/>
  <c r="C118" i="2"/>
  <c r="C169" i="2" s="1"/>
  <c r="B118" i="2"/>
  <c r="B169" i="2" s="1"/>
  <c r="AK117" i="2"/>
  <c r="Z117" i="2"/>
  <c r="Z168" i="2" s="1"/>
  <c r="Y117" i="2"/>
  <c r="Y168" i="2" s="1"/>
  <c r="X117" i="2"/>
  <c r="X168" i="2" s="1"/>
  <c r="M117" i="2"/>
  <c r="M168" i="2" s="1"/>
  <c r="K117" i="2"/>
  <c r="K168" i="2" s="1"/>
  <c r="J117" i="2"/>
  <c r="J168" i="2" s="1"/>
  <c r="I117" i="2"/>
  <c r="I168" i="2" s="1"/>
  <c r="H117" i="2"/>
  <c r="G117" i="2"/>
  <c r="G168" i="2" s="1"/>
  <c r="F117" i="2"/>
  <c r="F168" i="2" s="1"/>
  <c r="E117" i="2"/>
  <c r="E168" i="2" s="1"/>
  <c r="D117" i="2"/>
  <c r="D168" i="2" s="1"/>
  <c r="AE168" i="2" s="1"/>
  <c r="C117" i="2"/>
  <c r="C168" i="2" s="1"/>
  <c r="B117" i="2"/>
  <c r="B168" i="2" s="1"/>
  <c r="AK116" i="2"/>
  <c r="Z116" i="2"/>
  <c r="Z167" i="2" s="1"/>
  <c r="Y116" i="2"/>
  <c r="Y167" i="2" s="1"/>
  <c r="X116" i="2"/>
  <c r="X167" i="2" s="1"/>
  <c r="M116" i="2"/>
  <c r="M167" i="2" s="1"/>
  <c r="K116" i="2"/>
  <c r="J116" i="2"/>
  <c r="J167" i="2" s="1"/>
  <c r="I116" i="2"/>
  <c r="I167" i="2" s="1"/>
  <c r="H116" i="2"/>
  <c r="H167" i="2" s="1"/>
  <c r="G116" i="2"/>
  <c r="G167" i="2" s="1"/>
  <c r="F116" i="2"/>
  <c r="F167" i="2" s="1"/>
  <c r="E116" i="2"/>
  <c r="E167" i="2" s="1"/>
  <c r="D116" i="2"/>
  <c r="D167" i="2" s="1"/>
  <c r="C116" i="2"/>
  <c r="C167" i="2" s="1"/>
  <c r="B116" i="2"/>
  <c r="B167" i="2" s="1"/>
  <c r="AK115" i="2"/>
  <c r="Z115" i="2"/>
  <c r="Z166" i="2" s="1"/>
  <c r="Y115" i="2"/>
  <c r="Y166" i="2" s="1"/>
  <c r="X115" i="2"/>
  <c r="M115" i="2"/>
  <c r="M166" i="2" s="1"/>
  <c r="K115" i="2"/>
  <c r="K166" i="2" s="1"/>
  <c r="J115" i="2"/>
  <c r="J166" i="2" s="1"/>
  <c r="I115" i="2"/>
  <c r="I166" i="2" s="1"/>
  <c r="H115" i="2"/>
  <c r="H166" i="2" s="1"/>
  <c r="G115" i="2"/>
  <c r="G166" i="2" s="1"/>
  <c r="F115" i="2"/>
  <c r="F166" i="2" s="1"/>
  <c r="E115" i="2"/>
  <c r="E166" i="2" s="1"/>
  <c r="D115" i="2"/>
  <c r="D166" i="2" s="1"/>
  <c r="C115" i="2"/>
  <c r="C166" i="2" s="1"/>
  <c r="B115" i="2"/>
  <c r="AK114" i="2"/>
  <c r="AE114" i="2"/>
  <c r="Z114" i="2"/>
  <c r="Z165" i="2" s="1"/>
  <c r="Y114" i="2"/>
  <c r="Y165" i="2" s="1"/>
  <c r="X114" i="2"/>
  <c r="X165" i="2" s="1"/>
  <c r="M114" i="2"/>
  <c r="M165" i="2" s="1"/>
  <c r="K114" i="2"/>
  <c r="K165" i="2" s="1"/>
  <c r="J114" i="2"/>
  <c r="J165" i="2" s="1"/>
  <c r="I114" i="2"/>
  <c r="I165" i="2" s="1"/>
  <c r="H114" i="2"/>
  <c r="H165" i="2" s="1"/>
  <c r="G114" i="2"/>
  <c r="F114" i="2"/>
  <c r="F165" i="2" s="1"/>
  <c r="E114" i="2"/>
  <c r="E165" i="2" s="1"/>
  <c r="D114" i="2"/>
  <c r="D165" i="2" s="1"/>
  <c r="C114" i="2"/>
  <c r="C165" i="2" s="1"/>
  <c r="B114" i="2"/>
  <c r="B165" i="2" s="1"/>
  <c r="AK113" i="2"/>
  <c r="Z113" i="2"/>
  <c r="Z164" i="2" s="1"/>
  <c r="Y113" i="2"/>
  <c r="Y164" i="2" s="1"/>
  <c r="X113" i="2"/>
  <c r="X164" i="2" s="1"/>
  <c r="M113" i="2"/>
  <c r="M164" i="2" s="1"/>
  <c r="K113" i="2"/>
  <c r="K164" i="2" s="1"/>
  <c r="J113" i="2"/>
  <c r="J164" i="2" s="1"/>
  <c r="I113" i="2"/>
  <c r="I164" i="2" s="1"/>
  <c r="H113" i="2"/>
  <c r="G113" i="2"/>
  <c r="G164" i="2" s="1"/>
  <c r="F113" i="2"/>
  <c r="F164" i="2" s="1"/>
  <c r="E113" i="2"/>
  <c r="E164" i="2" s="1"/>
  <c r="D113" i="2"/>
  <c r="D164" i="2" s="1"/>
  <c r="AE164" i="2" s="1"/>
  <c r="C113" i="2"/>
  <c r="C164" i="2" s="1"/>
  <c r="B113" i="2"/>
  <c r="B164" i="2" s="1"/>
  <c r="AK112" i="2"/>
  <c r="Z112" i="2"/>
  <c r="Z163" i="2" s="1"/>
  <c r="Y112" i="2"/>
  <c r="Y163" i="2" s="1"/>
  <c r="X112" i="2"/>
  <c r="X163" i="2" s="1"/>
  <c r="M112" i="2"/>
  <c r="M163" i="2" s="1"/>
  <c r="K112" i="2"/>
  <c r="J112" i="2"/>
  <c r="J163" i="2" s="1"/>
  <c r="I112" i="2"/>
  <c r="I163" i="2" s="1"/>
  <c r="H112" i="2"/>
  <c r="H163" i="2" s="1"/>
  <c r="G112" i="2"/>
  <c r="G163" i="2" s="1"/>
  <c r="F112" i="2"/>
  <c r="F163" i="2" s="1"/>
  <c r="E112" i="2"/>
  <c r="E163" i="2" s="1"/>
  <c r="D112" i="2"/>
  <c r="D163" i="2" s="1"/>
  <c r="C112" i="2"/>
  <c r="C163" i="2" s="1"/>
  <c r="B112" i="2"/>
  <c r="B163" i="2" s="1"/>
  <c r="AK111" i="2"/>
  <c r="Z111" i="2"/>
  <c r="Z162" i="2" s="1"/>
  <c r="Y111" i="2"/>
  <c r="Y162" i="2" s="1"/>
  <c r="X111" i="2"/>
  <c r="M111" i="2"/>
  <c r="M162" i="2" s="1"/>
  <c r="K111" i="2"/>
  <c r="K162" i="2" s="1"/>
  <c r="J111" i="2"/>
  <c r="J162" i="2" s="1"/>
  <c r="I111" i="2"/>
  <c r="I162" i="2" s="1"/>
  <c r="H111" i="2"/>
  <c r="H162" i="2" s="1"/>
  <c r="G111" i="2"/>
  <c r="G162" i="2" s="1"/>
  <c r="F111" i="2"/>
  <c r="F162" i="2" s="1"/>
  <c r="E111" i="2"/>
  <c r="E162" i="2" s="1"/>
  <c r="D111" i="2"/>
  <c r="D162" i="2" s="1"/>
  <c r="C111" i="2"/>
  <c r="C162" i="2" s="1"/>
  <c r="B111" i="2"/>
  <c r="AK110" i="2"/>
  <c r="AE110" i="2"/>
  <c r="Z110" i="2"/>
  <c r="Z161" i="2" s="1"/>
  <c r="Y110" i="2"/>
  <c r="Y161" i="2" s="1"/>
  <c r="X110" i="2"/>
  <c r="X161" i="2" s="1"/>
  <c r="M110" i="2"/>
  <c r="M161" i="2" s="1"/>
  <c r="K110" i="2"/>
  <c r="K161" i="2" s="1"/>
  <c r="J110" i="2"/>
  <c r="J161" i="2" s="1"/>
  <c r="I110" i="2"/>
  <c r="I161" i="2" s="1"/>
  <c r="H110" i="2"/>
  <c r="G110" i="2"/>
  <c r="G161" i="2" s="1"/>
  <c r="F110" i="2"/>
  <c r="F161" i="2" s="1"/>
  <c r="E110" i="2"/>
  <c r="E161" i="2" s="1"/>
  <c r="D110" i="2"/>
  <c r="D161" i="2" s="1"/>
  <c r="C110" i="2"/>
  <c r="C161" i="2" s="1"/>
  <c r="B110" i="2"/>
  <c r="B161" i="2" s="1"/>
  <c r="AK109" i="2"/>
  <c r="Z109" i="2"/>
  <c r="Z160" i="2" s="1"/>
  <c r="Y109" i="2"/>
  <c r="Y160" i="2" s="1"/>
  <c r="X109" i="2"/>
  <c r="X160" i="2" s="1"/>
  <c r="M109" i="2"/>
  <c r="M160" i="2" s="1"/>
  <c r="K109" i="2"/>
  <c r="K160" i="2" s="1"/>
  <c r="J109" i="2"/>
  <c r="J160" i="2" s="1"/>
  <c r="I109" i="2"/>
  <c r="I160" i="2" s="1"/>
  <c r="H109" i="2"/>
  <c r="H160" i="2" s="1"/>
  <c r="G109" i="2"/>
  <c r="G160" i="2" s="1"/>
  <c r="F109" i="2"/>
  <c r="F160" i="2" s="1"/>
  <c r="E109" i="2"/>
  <c r="E160" i="2" s="1"/>
  <c r="D109" i="2"/>
  <c r="D160" i="2" s="1"/>
  <c r="C109" i="2"/>
  <c r="C160" i="2" s="1"/>
  <c r="B109" i="2"/>
  <c r="B160" i="2" s="1"/>
  <c r="AK108" i="2"/>
  <c r="Z108" i="2"/>
  <c r="Z159" i="2" s="1"/>
  <c r="Y108" i="2"/>
  <c r="Y159" i="2" s="1"/>
  <c r="X108" i="2"/>
  <c r="X159" i="2" s="1"/>
  <c r="M108" i="2"/>
  <c r="M159" i="2" s="1"/>
  <c r="K108" i="2"/>
  <c r="K159" i="2" s="1"/>
  <c r="J108" i="2"/>
  <c r="J159" i="2" s="1"/>
  <c r="I108" i="2"/>
  <c r="I159" i="2" s="1"/>
  <c r="H108" i="2"/>
  <c r="H159" i="2" s="1"/>
  <c r="G108" i="2"/>
  <c r="G159" i="2" s="1"/>
  <c r="F108" i="2"/>
  <c r="F159" i="2" s="1"/>
  <c r="E108" i="2"/>
  <c r="E159" i="2" s="1"/>
  <c r="D108" i="2"/>
  <c r="D159" i="2" s="1"/>
  <c r="C108" i="2"/>
  <c r="C159" i="2" s="1"/>
  <c r="B108" i="2"/>
  <c r="B159" i="2" s="1"/>
  <c r="AK107" i="2"/>
  <c r="Z107" i="2"/>
  <c r="Z158" i="2" s="1"/>
  <c r="Y107" i="2"/>
  <c r="Y158" i="2" s="1"/>
  <c r="X107" i="2"/>
  <c r="X158" i="2" s="1"/>
  <c r="M107" i="2"/>
  <c r="M158" i="2" s="1"/>
  <c r="K107" i="2"/>
  <c r="K158" i="2" s="1"/>
  <c r="J107" i="2"/>
  <c r="J158" i="2" s="1"/>
  <c r="I107" i="2"/>
  <c r="H107" i="2"/>
  <c r="H158" i="2" s="1"/>
  <c r="G107" i="2"/>
  <c r="G158" i="2" s="1"/>
  <c r="F107" i="2"/>
  <c r="F158" i="2" s="1"/>
  <c r="AF158" i="2" s="1"/>
  <c r="E107" i="2"/>
  <c r="E158" i="2" s="1"/>
  <c r="D107" i="2"/>
  <c r="D158" i="2" s="1"/>
  <c r="C107" i="2"/>
  <c r="C158" i="2" s="1"/>
  <c r="B107" i="2"/>
  <c r="B158" i="2" s="1"/>
  <c r="Z106" i="2"/>
  <c r="Z157" i="2" s="1"/>
  <c r="Y106" i="2"/>
  <c r="Y157" i="2" s="1"/>
  <c r="X106" i="2"/>
  <c r="X157" i="2" s="1"/>
  <c r="M106" i="2"/>
  <c r="M157" i="2" s="1"/>
  <c r="K106" i="2"/>
  <c r="K157" i="2" s="1"/>
  <c r="J106" i="2"/>
  <c r="J157" i="2" s="1"/>
  <c r="I106" i="2"/>
  <c r="I157" i="2" s="1"/>
  <c r="H106" i="2"/>
  <c r="G106" i="2"/>
  <c r="G157" i="2" s="1"/>
  <c r="F106" i="2"/>
  <c r="F157" i="2" s="1"/>
  <c r="E106" i="2"/>
  <c r="E157" i="2" s="1"/>
  <c r="D106" i="2"/>
  <c r="D157" i="2" s="1"/>
  <c r="C106" i="2"/>
  <c r="C157" i="2" s="1"/>
  <c r="B106" i="2"/>
  <c r="B157" i="2" s="1"/>
  <c r="F104" i="2"/>
  <c r="D104" i="2"/>
  <c r="C104" i="2"/>
  <c r="B104" i="2"/>
  <c r="AK103" i="2"/>
  <c r="AJ103" i="2"/>
  <c r="AI103" i="2"/>
  <c r="AH103" i="2"/>
  <c r="AG103" i="2"/>
  <c r="AF103" i="2"/>
  <c r="AE103" i="2"/>
  <c r="AD103" i="2"/>
  <c r="AC103" i="2"/>
  <c r="AK102" i="2"/>
  <c r="AJ102" i="2"/>
  <c r="AI102" i="2"/>
  <c r="AH102" i="2"/>
  <c r="AG102" i="2"/>
  <c r="AF102" i="2"/>
  <c r="AE102" i="2"/>
  <c r="AD102" i="2"/>
  <c r="AC102" i="2"/>
  <c r="AK101" i="2"/>
  <c r="AJ101" i="2"/>
  <c r="AI101" i="2"/>
  <c r="AH101" i="2"/>
  <c r="AG101" i="2"/>
  <c r="AF101" i="2"/>
  <c r="AE101" i="2"/>
  <c r="AD101" i="2"/>
  <c r="AC101" i="2"/>
  <c r="AK100" i="2"/>
  <c r="AJ100" i="2"/>
  <c r="AI100" i="2"/>
  <c r="AH100" i="2"/>
  <c r="AG100" i="2"/>
  <c r="AF100" i="2"/>
  <c r="AE100" i="2"/>
  <c r="AD100" i="2"/>
  <c r="AC100" i="2"/>
  <c r="AK99" i="2"/>
  <c r="AJ99" i="2"/>
  <c r="AI99" i="2"/>
  <c r="AH99" i="2"/>
  <c r="AG99" i="2"/>
  <c r="AF99" i="2"/>
  <c r="AE99" i="2"/>
  <c r="AD99" i="2"/>
  <c r="AC99" i="2"/>
  <c r="AK98" i="2"/>
  <c r="AJ98" i="2"/>
  <c r="AI98" i="2"/>
  <c r="AH98" i="2"/>
  <c r="AG98" i="2"/>
  <c r="AF98" i="2"/>
  <c r="AE98" i="2"/>
  <c r="AD98" i="2"/>
  <c r="AC98" i="2"/>
  <c r="AK97" i="2"/>
  <c r="AJ97" i="2"/>
  <c r="AI97" i="2"/>
  <c r="AH97" i="2"/>
  <c r="AG97" i="2"/>
  <c r="AF97" i="2"/>
  <c r="AE97" i="2"/>
  <c r="AD97" i="2"/>
  <c r="AC97" i="2"/>
  <c r="AK96" i="2"/>
  <c r="AJ96" i="2"/>
  <c r="AI96" i="2"/>
  <c r="AH96" i="2"/>
  <c r="AG96" i="2"/>
  <c r="AF96" i="2"/>
  <c r="AE96" i="2"/>
  <c r="AD96" i="2"/>
  <c r="AC96" i="2"/>
  <c r="AK95" i="2"/>
  <c r="AJ95" i="2"/>
  <c r="AI95" i="2"/>
  <c r="AH95" i="2"/>
  <c r="AG95" i="2"/>
  <c r="AF95" i="2"/>
  <c r="AE95" i="2"/>
  <c r="AD95" i="2"/>
  <c r="AC95" i="2"/>
  <c r="AK94" i="2"/>
  <c r="AJ94" i="2"/>
  <c r="AI94" i="2"/>
  <c r="AH94" i="2"/>
  <c r="AG94" i="2"/>
  <c r="AF94" i="2"/>
  <c r="AE94" i="2"/>
  <c r="AD94" i="2"/>
  <c r="AC94" i="2"/>
  <c r="AK93" i="2"/>
  <c r="AJ93" i="2"/>
  <c r="AI93" i="2"/>
  <c r="AH93" i="2"/>
  <c r="AG93" i="2"/>
  <c r="AF93" i="2"/>
  <c r="AE93" i="2"/>
  <c r="AD93" i="2"/>
  <c r="AC93" i="2"/>
  <c r="AK92" i="2"/>
  <c r="AJ92" i="2"/>
  <c r="AI92" i="2"/>
  <c r="AH92" i="2"/>
  <c r="AG92" i="2"/>
  <c r="AF92" i="2"/>
  <c r="AE92" i="2"/>
  <c r="AD92" i="2"/>
  <c r="AC92" i="2"/>
  <c r="AK91" i="2"/>
  <c r="AJ91" i="2"/>
  <c r="AI91" i="2"/>
  <c r="AH91" i="2"/>
  <c r="AG91" i="2"/>
  <c r="AF91" i="2"/>
  <c r="AE91" i="2"/>
  <c r="AD91" i="2"/>
  <c r="AC91" i="2"/>
  <c r="AK90" i="2"/>
  <c r="AJ90" i="2"/>
  <c r="AI90" i="2"/>
  <c r="AI142" i="2" s="1"/>
  <c r="AH90" i="2"/>
  <c r="AG90" i="2"/>
  <c r="AF90" i="2"/>
  <c r="AE90" i="2"/>
  <c r="AE142" i="2" s="1"/>
  <c r="AD90" i="2"/>
  <c r="AC90" i="2"/>
  <c r="AK89" i="2"/>
  <c r="AJ89" i="2"/>
  <c r="AJ141" i="2" s="1"/>
  <c r="AI89" i="2"/>
  <c r="AH89" i="2"/>
  <c r="AG89" i="2"/>
  <c r="AF89" i="2"/>
  <c r="AF141" i="2" s="1"/>
  <c r="AE89" i="2"/>
  <c r="AD89" i="2"/>
  <c r="AC89" i="2"/>
  <c r="AK88" i="2"/>
  <c r="AJ88" i="2"/>
  <c r="AI88" i="2"/>
  <c r="AH88" i="2"/>
  <c r="AG88" i="2"/>
  <c r="AG140" i="2" s="1"/>
  <c r="AF88" i="2"/>
  <c r="AE88" i="2"/>
  <c r="AD88" i="2"/>
  <c r="AC88" i="2"/>
  <c r="AC140" i="2" s="1"/>
  <c r="AK87" i="2"/>
  <c r="AJ87" i="2"/>
  <c r="AI87" i="2"/>
  <c r="AH87" i="2"/>
  <c r="AH139" i="2" s="1"/>
  <c r="AG87" i="2"/>
  <c r="AF87" i="2"/>
  <c r="AE87" i="2"/>
  <c r="AD87" i="2"/>
  <c r="AD139" i="2" s="1"/>
  <c r="AC87" i="2"/>
  <c r="AK86" i="2"/>
  <c r="AJ86" i="2"/>
  <c r="AI86" i="2"/>
  <c r="AI138" i="2" s="1"/>
  <c r="AH86" i="2"/>
  <c r="AG86" i="2"/>
  <c r="AF86" i="2"/>
  <c r="AE86" i="2"/>
  <c r="AE138" i="2" s="1"/>
  <c r="AD86" i="2"/>
  <c r="AC86" i="2"/>
  <c r="AK85" i="2"/>
  <c r="AJ85" i="2"/>
  <c r="AJ137" i="2" s="1"/>
  <c r="AI85" i="2"/>
  <c r="AH85" i="2"/>
  <c r="AG85" i="2"/>
  <c r="AF85" i="2"/>
  <c r="AF137" i="2" s="1"/>
  <c r="AE85" i="2"/>
  <c r="AD85" i="2"/>
  <c r="AC85" i="2"/>
  <c r="AK84" i="2"/>
  <c r="AJ84" i="2"/>
  <c r="AI84" i="2"/>
  <c r="AH84" i="2"/>
  <c r="AG84" i="2"/>
  <c r="AG136" i="2" s="1"/>
  <c r="AF84" i="2"/>
  <c r="AE84" i="2"/>
  <c r="AD84" i="2"/>
  <c r="AC84" i="2"/>
  <c r="AC136" i="2" s="1"/>
  <c r="AK83" i="2"/>
  <c r="AJ83" i="2"/>
  <c r="AI83" i="2"/>
  <c r="AH83" i="2"/>
  <c r="AH135" i="2" s="1"/>
  <c r="AG83" i="2"/>
  <c r="AF83" i="2"/>
  <c r="AE83" i="2"/>
  <c r="AD83" i="2"/>
  <c r="AD135" i="2" s="1"/>
  <c r="AC83" i="2"/>
  <c r="AK82" i="2"/>
  <c r="AJ82" i="2"/>
  <c r="AI82" i="2"/>
  <c r="AH82" i="2"/>
  <c r="AG82" i="2"/>
  <c r="AF82" i="2"/>
  <c r="AE82" i="2"/>
  <c r="AD82" i="2"/>
  <c r="AC82" i="2"/>
  <c r="AK81" i="2"/>
  <c r="AJ81" i="2"/>
  <c r="AI81" i="2"/>
  <c r="AH81" i="2"/>
  <c r="AG81" i="2"/>
  <c r="AF81" i="2"/>
  <c r="AE81" i="2"/>
  <c r="AD81" i="2"/>
  <c r="AC81" i="2"/>
  <c r="AK80" i="2"/>
  <c r="AJ80" i="2"/>
  <c r="AI80" i="2"/>
  <c r="AH80" i="2"/>
  <c r="AG80" i="2"/>
  <c r="AF80" i="2"/>
  <c r="AE80" i="2"/>
  <c r="AD80" i="2"/>
  <c r="AC80" i="2"/>
  <c r="AK79" i="2"/>
  <c r="AJ79" i="2"/>
  <c r="AI79" i="2"/>
  <c r="AH79" i="2"/>
  <c r="AH131" i="2" s="1"/>
  <c r="AG79" i="2"/>
  <c r="AF79" i="2"/>
  <c r="AE79" i="2"/>
  <c r="AD79" i="2"/>
  <c r="AD131" i="2" s="1"/>
  <c r="AC79" i="2"/>
  <c r="AK78" i="2"/>
  <c r="AJ78" i="2"/>
  <c r="AI78" i="2"/>
  <c r="AH78" i="2"/>
  <c r="AG78" i="2"/>
  <c r="AF78" i="2"/>
  <c r="AE78" i="2"/>
  <c r="AD78" i="2"/>
  <c r="AC78" i="2"/>
  <c r="AK77" i="2"/>
  <c r="AJ77" i="2"/>
  <c r="AI77" i="2"/>
  <c r="AH77" i="2"/>
  <c r="AG77" i="2"/>
  <c r="AF77" i="2"/>
  <c r="AE77" i="2"/>
  <c r="AD77" i="2"/>
  <c r="AC77" i="2"/>
  <c r="AK76" i="2"/>
  <c r="AJ76" i="2"/>
  <c r="AI76" i="2"/>
  <c r="AH76" i="2"/>
  <c r="AG76" i="2"/>
  <c r="AF76" i="2"/>
  <c r="AE76" i="2"/>
  <c r="AD76" i="2"/>
  <c r="AC76" i="2"/>
  <c r="AK75" i="2"/>
  <c r="AJ75" i="2"/>
  <c r="AI75" i="2"/>
  <c r="AH75" i="2"/>
  <c r="AH127" i="2" s="1"/>
  <c r="AG75" i="2"/>
  <c r="AF75" i="2"/>
  <c r="AE75" i="2"/>
  <c r="AD75" i="2"/>
  <c r="AD127" i="2" s="1"/>
  <c r="AC75" i="2"/>
  <c r="AK74" i="2"/>
  <c r="AJ74" i="2"/>
  <c r="AI74" i="2"/>
  <c r="AH74" i="2"/>
  <c r="AG74" i="2"/>
  <c r="AF74" i="2"/>
  <c r="AE74" i="2"/>
  <c r="AD74" i="2"/>
  <c r="AC74" i="2"/>
  <c r="AK73" i="2"/>
  <c r="AJ73" i="2"/>
  <c r="AI73" i="2"/>
  <c r="AH73" i="2"/>
  <c r="AG73" i="2"/>
  <c r="AF73" i="2"/>
  <c r="AE73" i="2"/>
  <c r="AD73" i="2"/>
  <c r="AC73" i="2"/>
  <c r="AK72" i="2"/>
  <c r="AJ72" i="2"/>
  <c r="AI72" i="2"/>
  <c r="AH72" i="2"/>
  <c r="AG72" i="2"/>
  <c r="AG124" i="2" s="1"/>
  <c r="AF72" i="2"/>
  <c r="AE72" i="2"/>
  <c r="AD72" i="2"/>
  <c r="AC72" i="2"/>
  <c r="AC124" i="2" s="1"/>
  <c r="AK71" i="2"/>
  <c r="AJ71" i="2"/>
  <c r="AI71" i="2"/>
  <c r="AH71" i="2"/>
  <c r="AG71" i="2"/>
  <c r="AF71" i="2"/>
  <c r="AE71" i="2"/>
  <c r="AD71" i="2"/>
  <c r="AC71" i="2"/>
  <c r="AK70" i="2"/>
  <c r="AJ70" i="2"/>
  <c r="AI70" i="2"/>
  <c r="AI122" i="2" s="1"/>
  <c r="AH70" i="2"/>
  <c r="AG70" i="2"/>
  <c r="AF70" i="2"/>
  <c r="AE70" i="2"/>
  <c r="AD70" i="2"/>
  <c r="AC70" i="2"/>
  <c r="AK69" i="2"/>
  <c r="AJ69" i="2"/>
  <c r="AI69" i="2"/>
  <c r="AH69" i="2"/>
  <c r="AG69" i="2"/>
  <c r="AF69" i="2"/>
  <c r="AE69" i="2"/>
  <c r="AD69" i="2"/>
  <c r="AC69" i="2"/>
  <c r="AK68" i="2"/>
  <c r="AJ68" i="2"/>
  <c r="AI68" i="2"/>
  <c r="AH68" i="2"/>
  <c r="AG68" i="2"/>
  <c r="AG120" i="2" s="1"/>
  <c r="AF68" i="2"/>
  <c r="AE68" i="2"/>
  <c r="AD68" i="2"/>
  <c r="AC68" i="2"/>
  <c r="AC120" i="2" s="1"/>
  <c r="AK67" i="2"/>
  <c r="AJ67" i="2"/>
  <c r="AI67" i="2"/>
  <c r="AH67" i="2"/>
  <c r="AG67" i="2"/>
  <c r="AF67" i="2"/>
  <c r="AE67" i="2"/>
  <c r="AD67" i="2"/>
  <c r="AC67" i="2"/>
  <c r="AK66" i="2"/>
  <c r="AJ66" i="2"/>
  <c r="AI66" i="2"/>
  <c r="AI118" i="2" s="1"/>
  <c r="AH66" i="2"/>
  <c r="AG66" i="2"/>
  <c r="AF66" i="2"/>
  <c r="AE66" i="2"/>
  <c r="AD66" i="2"/>
  <c r="AC66" i="2"/>
  <c r="AK65" i="2"/>
  <c r="AJ65" i="2"/>
  <c r="AI65" i="2"/>
  <c r="AH65" i="2"/>
  <c r="AG65" i="2"/>
  <c r="AF65" i="2"/>
  <c r="AE65" i="2"/>
  <c r="AD65" i="2"/>
  <c r="AC65" i="2"/>
  <c r="AK64" i="2"/>
  <c r="AJ64" i="2"/>
  <c r="AI64" i="2"/>
  <c r="AH64" i="2"/>
  <c r="AG64" i="2"/>
  <c r="AG116" i="2" s="1"/>
  <c r="AF64" i="2"/>
  <c r="AE64" i="2"/>
  <c r="AD64" i="2"/>
  <c r="AC64" i="2"/>
  <c r="AC116" i="2" s="1"/>
  <c r="AK63" i="2"/>
  <c r="AJ63" i="2"/>
  <c r="AI63" i="2"/>
  <c r="AH63" i="2"/>
  <c r="AG63" i="2"/>
  <c r="AF63" i="2"/>
  <c r="AE63" i="2"/>
  <c r="AD63" i="2"/>
  <c r="AC63" i="2"/>
  <c r="AK62" i="2"/>
  <c r="AJ62" i="2"/>
  <c r="AI62" i="2"/>
  <c r="AI114" i="2" s="1"/>
  <c r="AH62" i="2"/>
  <c r="AG62" i="2"/>
  <c r="AF62" i="2"/>
  <c r="AE62" i="2"/>
  <c r="AD62" i="2"/>
  <c r="AC62" i="2"/>
  <c r="AK61" i="2"/>
  <c r="AJ61" i="2"/>
  <c r="AI61" i="2"/>
  <c r="AH61" i="2"/>
  <c r="AG61" i="2"/>
  <c r="AF61" i="2"/>
  <c r="AE61" i="2"/>
  <c r="AD61" i="2"/>
  <c r="AC61" i="2"/>
  <c r="AK60" i="2"/>
  <c r="AJ60" i="2"/>
  <c r="AI60" i="2"/>
  <c r="AH60" i="2"/>
  <c r="AG60" i="2"/>
  <c r="AG112" i="2" s="1"/>
  <c r="AF60" i="2"/>
  <c r="AE60" i="2"/>
  <c r="AD60" i="2"/>
  <c r="AC60" i="2"/>
  <c r="AC112" i="2" s="1"/>
  <c r="AK59" i="2"/>
  <c r="AJ59" i="2"/>
  <c r="AI59" i="2"/>
  <c r="AH59" i="2"/>
  <c r="AG59" i="2"/>
  <c r="AF59" i="2"/>
  <c r="AE59" i="2"/>
  <c r="AD59" i="2"/>
  <c r="AC59" i="2"/>
  <c r="AK58" i="2"/>
  <c r="AJ58" i="2"/>
  <c r="AI58" i="2"/>
  <c r="AI110" i="2" s="1"/>
  <c r="AH58" i="2"/>
  <c r="AG58" i="2"/>
  <c r="AF58" i="2"/>
  <c r="AE58" i="2"/>
  <c r="AD58" i="2"/>
  <c r="AC58" i="2"/>
  <c r="AK57" i="2"/>
  <c r="AJ57" i="2"/>
  <c r="AI57" i="2"/>
  <c r="AH57" i="2"/>
  <c r="AG57" i="2"/>
  <c r="AF57" i="2"/>
  <c r="AE57" i="2"/>
  <c r="AD57" i="2"/>
  <c r="AC57" i="2"/>
  <c r="AK56" i="2"/>
  <c r="AJ56" i="2"/>
  <c r="AI56" i="2"/>
  <c r="AH56" i="2"/>
  <c r="AG56" i="2"/>
  <c r="AG108" i="2" s="1"/>
  <c r="AF56" i="2"/>
  <c r="AE56" i="2"/>
  <c r="AD56" i="2"/>
  <c r="AC56" i="2"/>
  <c r="AC108" i="2" s="1"/>
  <c r="AK55" i="2"/>
  <c r="AJ55" i="2"/>
  <c r="AI55" i="2"/>
  <c r="AH55" i="2"/>
  <c r="AG55" i="2"/>
  <c r="AF55" i="2"/>
  <c r="AE55" i="2"/>
  <c r="AD55" i="2"/>
  <c r="AC55" i="2"/>
  <c r="AK54" i="2"/>
  <c r="AJ54" i="2"/>
  <c r="AI54" i="2"/>
  <c r="AI106" i="2" s="1"/>
  <c r="AH54" i="2"/>
  <c r="AG54" i="2"/>
  <c r="AF54" i="2"/>
  <c r="AE54" i="2"/>
  <c r="AE106" i="2" s="1"/>
  <c r="AD54" i="2"/>
  <c r="AC54" i="2"/>
  <c r="F52" i="2"/>
  <c r="D52" i="2"/>
  <c r="C52" i="2"/>
  <c r="B52" i="2"/>
  <c r="AK51" i="2"/>
  <c r="AJ51" i="2"/>
  <c r="AJ155" i="2" s="1"/>
  <c r="AI51" i="2"/>
  <c r="AI155" i="2" s="1"/>
  <c r="AH51" i="2"/>
  <c r="AH155" i="2" s="1"/>
  <c r="AG51" i="2"/>
  <c r="AG155" i="2" s="1"/>
  <c r="AF51" i="2"/>
  <c r="AF155" i="2" s="1"/>
  <c r="AE51" i="2"/>
  <c r="AE155" i="2" s="1"/>
  <c r="AD51" i="2"/>
  <c r="AD155" i="2" s="1"/>
  <c r="AC51" i="2"/>
  <c r="AC155" i="2" s="1"/>
  <c r="AK50" i="2"/>
  <c r="AJ50" i="2"/>
  <c r="AJ154" i="2" s="1"/>
  <c r="AI50" i="2"/>
  <c r="AH50" i="2"/>
  <c r="AG50" i="2"/>
  <c r="AG154" i="2" s="1"/>
  <c r="AF50" i="2"/>
  <c r="AF154" i="2" s="1"/>
  <c r="AE50" i="2"/>
  <c r="AD50" i="2"/>
  <c r="AD154" i="2" s="1"/>
  <c r="AC50" i="2"/>
  <c r="AC154" i="2" s="1"/>
  <c r="AK49" i="2"/>
  <c r="AJ49" i="2"/>
  <c r="AJ153" i="2" s="1"/>
  <c r="AI49" i="2"/>
  <c r="AI153" i="2" s="1"/>
  <c r="AH49" i="2"/>
  <c r="AH153" i="2" s="1"/>
  <c r="AG49" i="2"/>
  <c r="AG153" i="2" s="1"/>
  <c r="AF49" i="2"/>
  <c r="AF153" i="2" s="1"/>
  <c r="AE49" i="2"/>
  <c r="AD49" i="2"/>
  <c r="AD153" i="2" s="1"/>
  <c r="AC49" i="2"/>
  <c r="AC153" i="2" s="1"/>
  <c r="AK48" i="2"/>
  <c r="AJ48" i="2"/>
  <c r="AJ152" i="2" s="1"/>
  <c r="AI48" i="2"/>
  <c r="AI152" i="2" s="1"/>
  <c r="AH48" i="2"/>
  <c r="AH152" i="2" s="1"/>
  <c r="AG48" i="2"/>
  <c r="AG152" i="2" s="1"/>
  <c r="AF48" i="2"/>
  <c r="AF152" i="2" s="1"/>
  <c r="AE48" i="2"/>
  <c r="AE152" i="2" s="1"/>
  <c r="AD48" i="2"/>
  <c r="AC48" i="2"/>
  <c r="AC152" i="2" s="1"/>
  <c r="AK47" i="2"/>
  <c r="AJ47" i="2"/>
  <c r="AJ151" i="2" s="1"/>
  <c r="AI47" i="2"/>
  <c r="AI151" i="2" s="1"/>
  <c r="AH47" i="2"/>
  <c r="AG47" i="2"/>
  <c r="AG151" i="2" s="1"/>
  <c r="AF47" i="2"/>
  <c r="AF151" i="2" s="1"/>
  <c r="AE47" i="2"/>
  <c r="AD47" i="2"/>
  <c r="AC47" i="2"/>
  <c r="AC151" i="2" s="1"/>
  <c r="AK46" i="2"/>
  <c r="AJ46" i="2"/>
  <c r="AJ150" i="2" s="1"/>
  <c r="AI46" i="2"/>
  <c r="AH46" i="2"/>
  <c r="AH150" i="2" s="1"/>
  <c r="AG46" i="2"/>
  <c r="AG150" i="2" s="1"/>
  <c r="AF46" i="2"/>
  <c r="AF150" i="2" s="1"/>
  <c r="AE46" i="2"/>
  <c r="AE150" i="2" s="1"/>
  <c r="AD46" i="2"/>
  <c r="AC46" i="2"/>
  <c r="AC150" i="2" s="1"/>
  <c r="AK45" i="2"/>
  <c r="AJ45" i="2"/>
  <c r="AJ149" i="2" s="1"/>
  <c r="AI45" i="2"/>
  <c r="AI149" i="2" s="1"/>
  <c r="AH45" i="2"/>
  <c r="AH149" i="2" s="1"/>
  <c r="AG45" i="2"/>
  <c r="AG149" i="2" s="1"/>
  <c r="AF45" i="2"/>
  <c r="AF149" i="2" s="1"/>
  <c r="AE45" i="2"/>
  <c r="AD45" i="2"/>
  <c r="AD149" i="2" s="1"/>
  <c r="AC45" i="2"/>
  <c r="AC149" i="2" s="1"/>
  <c r="AK44" i="2"/>
  <c r="AJ44" i="2"/>
  <c r="AJ148" i="2" s="1"/>
  <c r="AI44" i="2"/>
  <c r="AI148" i="2" s="1"/>
  <c r="AH44" i="2"/>
  <c r="AH148" i="2" s="1"/>
  <c r="AG44" i="2"/>
  <c r="AF44" i="2"/>
  <c r="AF148" i="2" s="1"/>
  <c r="AE44" i="2"/>
  <c r="AE148" i="2" s="1"/>
  <c r="AD44" i="2"/>
  <c r="AC44" i="2"/>
  <c r="AK43" i="2"/>
  <c r="AJ43" i="2"/>
  <c r="AJ147" i="2" s="1"/>
  <c r="AI43" i="2"/>
  <c r="AI147" i="2" s="1"/>
  <c r="AH43" i="2"/>
  <c r="AG43" i="2"/>
  <c r="AG147" i="2" s="1"/>
  <c r="AF43" i="2"/>
  <c r="AF147" i="2" s="1"/>
  <c r="AE43" i="2"/>
  <c r="AD43" i="2"/>
  <c r="AC43" i="2"/>
  <c r="AC147" i="2" s="1"/>
  <c r="AK42" i="2"/>
  <c r="AJ42" i="2"/>
  <c r="AJ146" i="2" s="1"/>
  <c r="AI42" i="2"/>
  <c r="AH42" i="2"/>
  <c r="AH146" i="2" s="1"/>
  <c r="AG42" i="2"/>
  <c r="AG146" i="2" s="1"/>
  <c r="AF42" i="2"/>
  <c r="AF146" i="2" s="1"/>
  <c r="AE42" i="2"/>
  <c r="AD42" i="2"/>
  <c r="AC42" i="2"/>
  <c r="AC146" i="2" s="1"/>
  <c r="AK41" i="2"/>
  <c r="AJ41" i="2"/>
  <c r="AI41" i="2"/>
  <c r="AI145" i="2" s="1"/>
  <c r="AH41" i="2"/>
  <c r="AH145" i="2" s="1"/>
  <c r="AG41" i="2"/>
  <c r="AG145" i="2" s="1"/>
  <c r="AF41" i="2"/>
  <c r="AE41" i="2"/>
  <c r="AD41" i="2"/>
  <c r="AD145" i="2" s="1"/>
  <c r="AC41" i="2"/>
  <c r="AC145" i="2" s="1"/>
  <c r="AK40" i="2"/>
  <c r="AJ40" i="2"/>
  <c r="AJ144" i="2" s="1"/>
  <c r="AI40" i="2"/>
  <c r="AI144" i="2" s="1"/>
  <c r="AH40" i="2"/>
  <c r="AG40" i="2"/>
  <c r="AF40" i="2"/>
  <c r="AF144" i="2" s="1"/>
  <c r="AE40" i="2"/>
  <c r="AE144" i="2" s="1"/>
  <c r="AD40" i="2"/>
  <c r="AD144" i="2" s="1"/>
  <c r="AC40" i="2"/>
  <c r="AK39" i="2"/>
  <c r="AJ39" i="2"/>
  <c r="AJ143" i="2" s="1"/>
  <c r="AI39" i="2"/>
  <c r="AI143" i="2" s="1"/>
  <c r="AH39" i="2"/>
  <c r="AG39" i="2"/>
  <c r="AG143" i="2" s="1"/>
  <c r="AF39" i="2"/>
  <c r="AF143" i="2" s="1"/>
  <c r="AE39" i="2"/>
  <c r="AE143" i="2" s="1"/>
  <c r="AD39" i="2"/>
  <c r="AC39" i="2"/>
  <c r="AC143" i="2" s="1"/>
  <c r="AK38" i="2"/>
  <c r="AJ38" i="2"/>
  <c r="AJ142" i="2" s="1"/>
  <c r="AI38" i="2"/>
  <c r="AH38" i="2"/>
  <c r="AH142" i="2" s="1"/>
  <c r="AG38" i="2"/>
  <c r="AG142" i="2" s="1"/>
  <c r="AF38" i="2"/>
  <c r="AF142" i="2" s="1"/>
  <c r="AE38" i="2"/>
  <c r="AD38" i="2"/>
  <c r="AD142" i="2" s="1"/>
  <c r="AC38" i="2"/>
  <c r="AC142" i="2" s="1"/>
  <c r="AK37" i="2"/>
  <c r="AJ37" i="2"/>
  <c r="AI37" i="2"/>
  <c r="AI141" i="2" s="1"/>
  <c r="AH37" i="2"/>
  <c r="AH141" i="2" s="1"/>
  <c r="AG37" i="2"/>
  <c r="AG141" i="2" s="1"/>
  <c r="AF37" i="2"/>
  <c r="AE37" i="2"/>
  <c r="AE141" i="2" s="1"/>
  <c r="AD37" i="2"/>
  <c r="AD141" i="2" s="1"/>
  <c r="AC37" i="2"/>
  <c r="AC141" i="2" s="1"/>
  <c r="AK36" i="2"/>
  <c r="AJ36" i="2"/>
  <c r="AJ140" i="2" s="1"/>
  <c r="AI36" i="2"/>
  <c r="AI140" i="2" s="1"/>
  <c r="AH36" i="2"/>
  <c r="AH140" i="2" s="1"/>
  <c r="AG36" i="2"/>
  <c r="AF36" i="2"/>
  <c r="AF140" i="2" s="1"/>
  <c r="AE36" i="2"/>
  <c r="AE140" i="2" s="1"/>
  <c r="AD36" i="2"/>
  <c r="AD140" i="2" s="1"/>
  <c r="AC36" i="2"/>
  <c r="AK35" i="2"/>
  <c r="AJ35" i="2"/>
  <c r="AJ139" i="2" s="1"/>
  <c r="AI35" i="2"/>
  <c r="AI139" i="2" s="1"/>
  <c r="AH35" i="2"/>
  <c r="AG35" i="2"/>
  <c r="AG139" i="2" s="1"/>
  <c r="AF35" i="2"/>
  <c r="AF139" i="2" s="1"/>
  <c r="AE35" i="2"/>
  <c r="AE139" i="2" s="1"/>
  <c r="AD35" i="2"/>
  <c r="AC35" i="2"/>
  <c r="AC139" i="2" s="1"/>
  <c r="AK34" i="2"/>
  <c r="AJ34" i="2"/>
  <c r="AJ138" i="2" s="1"/>
  <c r="AI34" i="2"/>
  <c r="AH34" i="2"/>
  <c r="AH138" i="2" s="1"/>
  <c r="AG34" i="2"/>
  <c r="AG138" i="2" s="1"/>
  <c r="AF34" i="2"/>
  <c r="AF138" i="2" s="1"/>
  <c r="AE34" i="2"/>
  <c r="AD34" i="2"/>
  <c r="AD138" i="2" s="1"/>
  <c r="AC34" i="2"/>
  <c r="AC138" i="2" s="1"/>
  <c r="AK33" i="2"/>
  <c r="AJ33" i="2"/>
  <c r="AI33" i="2"/>
  <c r="AI137" i="2" s="1"/>
  <c r="AH33" i="2"/>
  <c r="AH137" i="2" s="1"/>
  <c r="AG33" i="2"/>
  <c r="AG137" i="2" s="1"/>
  <c r="AF33" i="2"/>
  <c r="AE33" i="2"/>
  <c r="AE137" i="2" s="1"/>
  <c r="AD33" i="2"/>
  <c r="AD137" i="2" s="1"/>
  <c r="AC33" i="2"/>
  <c r="AC137" i="2" s="1"/>
  <c r="AK32" i="2"/>
  <c r="AJ32" i="2"/>
  <c r="AJ136" i="2" s="1"/>
  <c r="AI32" i="2"/>
  <c r="AI136" i="2" s="1"/>
  <c r="AH32" i="2"/>
  <c r="AH136" i="2" s="1"/>
  <c r="AG32" i="2"/>
  <c r="AF32" i="2"/>
  <c r="AF136" i="2" s="1"/>
  <c r="AE32" i="2"/>
  <c r="AE136" i="2" s="1"/>
  <c r="AD32" i="2"/>
  <c r="AD136" i="2" s="1"/>
  <c r="AC32" i="2"/>
  <c r="AK31" i="2"/>
  <c r="AJ31" i="2"/>
  <c r="AJ135" i="2" s="1"/>
  <c r="AI31" i="2"/>
  <c r="AI135" i="2" s="1"/>
  <c r="AH31" i="2"/>
  <c r="AG31" i="2"/>
  <c r="AG135" i="2" s="1"/>
  <c r="AF31" i="2"/>
  <c r="AF135" i="2" s="1"/>
  <c r="AE31" i="2"/>
  <c r="AE135" i="2" s="1"/>
  <c r="AD31" i="2"/>
  <c r="AC31" i="2"/>
  <c r="AC135" i="2" s="1"/>
  <c r="AK30" i="2"/>
  <c r="AJ30" i="2"/>
  <c r="AJ134" i="2" s="1"/>
  <c r="AI30" i="2"/>
  <c r="AH30" i="2"/>
  <c r="AG30" i="2"/>
  <c r="AG134" i="2" s="1"/>
  <c r="AF30" i="2"/>
  <c r="AF134" i="2" s="1"/>
  <c r="AE30" i="2"/>
  <c r="AD30" i="2"/>
  <c r="AC30" i="2"/>
  <c r="AC134" i="2" s="1"/>
  <c r="AK29" i="2"/>
  <c r="AJ29" i="2"/>
  <c r="AI29" i="2"/>
  <c r="AI133" i="2" s="1"/>
  <c r="AH29" i="2"/>
  <c r="AH133" i="2" s="1"/>
  <c r="AG29" i="2"/>
  <c r="AG133" i="2" s="1"/>
  <c r="AF29" i="2"/>
  <c r="AE29" i="2"/>
  <c r="AE133" i="2" s="1"/>
  <c r="AD29" i="2"/>
  <c r="AD133" i="2" s="1"/>
  <c r="AC29" i="2"/>
  <c r="AC133" i="2" s="1"/>
  <c r="AK28" i="2"/>
  <c r="AJ28" i="2"/>
  <c r="AJ132" i="2" s="1"/>
  <c r="AI28" i="2"/>
  <c r="AI132" i="2" s="1"/>
  <c r="AH28" i="2"/>
  <c r="AG28" i="2"/>
  <c r="AF28" i="2"/>
  <c r="AF132" i="2" s="1"/>
  <c r="AE28" i="2"/>
  <c r="AE132" i="2" s="1"/>
  <c r="AD28" i="2"/>
  <c r="AC28" i="2"/>
  <c r="AK27" i="2"/>
  <c r="AJ27" i="2"/>
  <c r="AJ131" i="2" s="1"/>
  <c r="AI27" i="2"/>
  <c r="AI131" i="2" s="1"/>
  <c r="AH27" i="2"/>
  <c r="AG27" i="2"/>
  <c r="AG131" i="2" s="1"/>
  <c r="AF27" i="2"/>
  <c r="AF131" i="2" s="1"/>
  <c r="AE27" i="2"/>
  <c r="AE131" i="2" s="1"/>
  <c r="AD27" i="2"/>
  <c r="AC27" i="2"/>
  <c r="AC131" i="2" s="1"/>
  <c r="AK26" i="2"/>
  <c r="AJ26" i="2"/>
  <c r="AJ130" i="2" s="1"/>
  <c r="AI26" i="2"/>
  <c r="AH26" i="2"/>
  <c r="AG26" i="2"/>
  <c r="AG130" i="2" s="1"/>
  <c r="AF26" i="2"/>
  <c r="AF130" i="2" s="1"/>
  <c r="AE26" i="2"/>
  <c r="AD26" i="2"/>
  <c r="AC26" i="2"/>
  <c r="AC130" i="2" s="1"/>
  <c r="AK25" i="2"/>
  <c r="AJ25" i="2"/>
  <c r="AI25" i="2"/>
  <c r="AI129" i="2" s="1"/>
  <c r="AH25" i="2"/>
  <c r="AH129" i="2" s="1"/>
  <c r="AG25" i="2"/>
  <c r="AG129" i="2" s="1"/>
  <c r="AF25" i="2"/>
  <c r="AE25" i="2"/>
  <c r="AE129" i="2" s="1"/>
  <c r="AD25" i="2"/>
  <c r="AD129" i="2" s="1"/>
  <c r="AC25" i="2"/>
  <c r="AC129" i="2" s="1"/>
  <c r="AK24" i="2"/>
  <c r="AJ24" i="2"/>
  <c r="AJ128" i="2" s="1"/>
  <c r="AI24" i="2"/>
  <c r="AI128" i="2" s="1"/>
  <c r="AH24" i="2"/>
  <c r="AG24" i="2"/>
  <c r="AF24" i="2"/>
  <c r="AF128" i="2" s="1"/>
  <c r="AE24" i="2"/>
  <c r="AE128" i="2" s="1"/>
  <c r="AD24" i="2"/>
  <c r="AC24" i="2"/>
  <c r="AK23" i="2"/>
  <c r="AJ23" i="2"/>
  <c r="AJ127" i="2" s="1"/>
  <c r="AI23" i="2"/>
  <c r="AI127" i="2" s="1"/>
  <c r="AH23" i="2"/>
  <c r="AG23" i="2"/>
  <c r="AG127" i="2" s="1"/>
  <c r="AF23" i="2"/>
  <c r="AF127" i="2" s="1"/>
  <c r="AE23" i="2"/>
  <c r="AE127" i="2" s="1"/>
  <c r="AD23" i="2"/>
  <c r="AC23" i="2"/>
  <c r="AC127" i="2" s="1"/>
  <c r="AK22" i="2"/>
  <c r="AJ22" i="2"/>
  <c r="AJ126" i="2" s="1"/>
  <c r="AI22" i="2"/>
  <c r="AH22" i="2"/>
  <c r="AG22" i="2"/>
  <c r="AG126" i="2" s="1"/>
  <c r="AF22" i="2"/>
  <c r="AF126" i="2" s="1"/>
  <c r="AE22" i="2"/>
  <c r="AD22" i="2"/>
  <c r="AC22" i="2"/>
  <c r="AC126" i="2" s="1"/>
  <c r="AK21" i="2"/>
  <c r="AJ21" i="2"/>
  <c r="AI21" i="2"/>
  <c r="AI125" i="2" s="1"/>
  <c r="AH21" i="2"/>
  <c r="AH125" i="2" s="1"/>
  <c r="AG21" i="2"/>
  <c r="AG125" i="2" s="1"/>
  <c r="AF21" i="2"/>
  <c r="AE21" i="2"/>
  <c r="AE125" i="2" s="1"/>
  <c r="AD21" i="2"/>
  <c r="AD125" i="2" s="1"/>
  <c r="AC21" i="2"/>
  <c r="AC125" i="2" s="1"/>
  <c r="AK20" i="2"/>
  <c r="AJ20" i="2"/>
  <c r="AJ124" i="2" s="1"/>
  <c r="AI20" i="2"/>
  <c r="AI124" i="2" s="1"/>
  <c r="AH20" i="2"/>
  <c r="AH124" i="2" s="1"/>
  <c r="AG20" i="2"/>
  <c r="AF20" i="2"/>
  <c r="AF124" i="2" s="1"/>
  <c r="AE20" i="2"/>
  <c r="AE124" i="2" s="1"/>
  <c r="AD20" i="2"/>
  <c r="AD124" i="2" s="1"/>
  <c r="AC20" i="2"/>
  <c r="AK19" i="2"/>
  <c r="AJ19" i="2"/>
  <c r="AJ123" i="2" s="1"/>
  <c r="AI19" i="2"/>
  <c r="AI123" i="2" s="1"/>
  <c r="AH19" i="2"/>
  <c r="AG19" i="2"/>
  <c r="AG123" i="2" s="1"/>
  <c r="AF19" i="2"/>
  <c r="AF123" i="2" s="1"/>
  <c r="AE19" i="2"/>
  <c r="AE123" i="2" s="1"/>
  <c r="AD19" i="2"/>
  <c r="AC19" i="2"/>
  <c r="AC123" i="2" s="1"/>
  <c r="AK18" i="2"/>
  <c r="AJ18" i="2"/>
  <c r="AJ122" i="2" s="1"/>
  <c r="AI18" i="2"/>
  <c r="AH18" i="2"/>
  <c r="AH122" i="2" s="1"/>
  <c r="AG18" i="2"/>
  <c r="AG122" i="2" s="1"/>
  <c r="AF18" i="2"/>
  <c r="AF122" i="2" s="1"/>
  <c r="AE18" i="2"/>
  <c r="AD18" i="2"/>
  <c r="AD122" i="2" s="1"/>
  <c r="AC18" i="2"/>
  <c r="AC122" i="2" s="1"/>
  <c r="AK17" i="2"/>
  <c r="AJ17" i="2"/>
  <c r="AI17" i="2"/>
  <c r="AI121" i="2" s="1"/>
  <c r="AH17" i="2"/>
  <c r="AH121" i="2" s="1"/>
  <c r="AG17" i="2"/>
  <c r="AG121" i="2" s="1"/>
  <c r="AF17" i="2"/>
  <c r="AE17" i="2"/>
  <c r="AE121" i="2" s="1"/>
  <c r="AD17" i="2"/>
  <c r="AD121" i="2" s="1"/>
  <c r="AC17" i="2"/>
  <c r="AC121" i="2" s="1"/>
  <c r="AK16" i="2"/>
  <c r="AJ16" i="2"/>
  <c r="AJ120" i="2" s="1"/>
  <c r="AI16" i="2"/>
  <c r="AI120" i="2" s="1"/>
  <c r="AH16" i="2"/>
  <c r="AH120" i="2" s="1"/>
  <c r="AG16" i="2"/>
  <c r="AF16" i="2"/>
  <c r="AF120" i="2" s="1"/>
  <c r="AE16" i="2"/>
  <c r="AE120" i="2" s="1"/>
  <c r="AD16" i="2"/>
  <c r="AD120" i="2" s="1"/>
  <c r="AC16" i="2"/>
  <c r="AK15" i="2"/>
  <c r="AJ15" i="2"/>
  <c r="AJ119" i="2" s="1"/>
  <c r="AI15" i="2"/>
  <c r="AI119" i="2" s="1"/>
  <c r="AH15" i="2"/>
  <c r="AG15" i="2"/>
  <c r="AG119" i="2" s="1"/>
  <c r="AF15" i="2"/>
  <c r="AF119" i="2" s="1"/>
  <c r="AE15" i="2"/>
  <c r="AE119" i="2" s="1"/>
  <c r="AD15" i="2"/>
  <c r="AC15" i="2"/>
  <c r="AC119" i="2" s="1"/>
  <c r="AK14" i="2"/>
  <c r="AJ14" i="2"/>
  <c r="AJ118" i="2" s="1"/>
  <c r="AI14" i="2"/>
  <c r="AH14" i="2"/>
  <c r="AH118" i="2" s="1"/>
  <c r="AG14" i="2"/>
  <c r="AG118" i="2" s="1"/>
  <c r="AF14" i="2"/>
  <c r="AF118" i="2" s="1"/>
  <c r="AE14" i="2"/>
  <c r="AD14" i="2"/>
  <c r="AD118" i="2" s="1"/>
  <c r="AC14" i="2"/>
  <c r="AC118" i="2" s="1"/>
  <c r="AK13" i="2"/>
  <c r="AJ13" i="2"/>
  <c r="AI13" i="2"/>
  <c r="AI117" i="2" s="1"/>
  <c r="AH13" i="2"/>
  <c r="AH117" i="2" s="1"/>
  <c r="AG13" i="2"/>
  <c r="AG117" i="2" s="1"/>
  <c r="AF13" i="2"/>
  <c r="AE13" i="2"/>
  <c r="AE117" i="2" s="1"/>
  <c r="AD13" i="2"/>
  <c r="AD117" i="2" s="1"/>
  <c r="AC13" i="2"/>
  <c r="AC117" i="2" s="1"/>
  <c r="AK12" i="2"/>
  <c r="AJ12" i="2"/>
  <c r="AJ116" i="2" s="1"/>
  <c r="AI12" i="2"/>
  <c r="AI116" i="2" s="1"/>
  <c r="AH12" i="2"/>
  <c r="AH116" i="2" s="1"/>
  <c r="AG12" i="2"/>
  <c r="AF12" i="2"/>
  <c r="AF116" i="2" s="1"/>
  <c r="AE12" i="2"/>
  <c r="AE116" i="2" s="1"/>
  <c r="AD12" i="2"/>
  <c r="AD116" i="2" s="1"/>
  <c r="AC12" i="2"/>
  <c r="AK11" i="2"/>
  <c r="AJ11" i="2"/>
  <c r="AJ115" i="2" s="1"/>
  <c r="AI11" i="2"/>
  <c r="AI115" i="2" s="1"/>
  <c r="AH11" i="2"/>
  <c r="AG11" i="2"/>
  <c r="AG115" i="2" s="1"/>
  <c r="AF11" i="2"/>
  <c r="AF115" i="2" s="1"/>
  <c r="AE11" i="2"/>
  <c r="AE115" i="2" s="1"/>
  <c r="AD11" i="2"/>
  <c r="AC11" i="2"/>
  <c r="AC115" i="2" s="1"/>
  <c r="AK10" i="2"/>
  <c r="AJ10" i="2"/>
  <c r="AJ114" i="2" s="1"/>
  <c r="AI10" i="2"/>
  <c r="AH10" i="2"/>
  <c r="AH114" i="2" s="1"/>
  <c r="AG10" i="2"/>
  <c r="AG114" i="2" s="1"/>
  <c r="AF10" i="2"/>
  <c r="AF114" i="2" s="1"/>
  <c r="AE10" i="2"/>
  <c r="AD10" i="2"/>
  <c r="AD114" i="2" s="1"/>
  <c r="AC10" i="2"/>
  <c r="AC114" i="2" s="1"/>
  <c r="AK9" i="2"/>
  <c r="AJ9" i="2"/>
  <c r="AI9" i="2"/>
  <c r="AI113" i="2" s="1"/>
  <c r="AH9" i="2"/>
  <c r="AH113" i="2" s="1"/>
  <c r="AG9" i="2"/>
  <c r="AG113" i="2" s="1"/>
  <c r="AF9" i="2"/>
  <c r="AE9" i="2"/>
  <c r="AE113" i="2" s="1"/>
  <c r="AD9" i="2"/>
  <c r="AD113" i="2" s="1"/>
  <c r="AC9" i="2"/>
  <c r="AC113" i="2" s="1"/>
  <c r="AK8" i="2"/>
  <c r="AJ8" i="2"/>
  <c r="AJ112" i="2" s="1"/>
  <c r="AI8" i="2"/>
  <c r="AI112" i="2" s="1"/>
  <c r="AH8" i="2"/>
  <c r="AH112" i="2" s="1"/>
  <c r="AG8" i="2"/>
  <c r="AF8" i="2"/>
  <c r="AF112" i="2" s="1"/>
  <c r="AE8" i="2"/>
  <c r="AE112" i="2" s="1"/>
  <c r="AD8" i="2"/>
  <c r="AD112" i="2" s="1"/>
  <c r="AC8" i="2"/>
  <c r="AK7" i="2"/>
  <c r="AJ7" i="2"/>
  <c r="AJ111" i="2" s="1"/>
  <c r="AI7" i="2"/>
  <c r="AI111" i="2" s="1"/>
  <c r="AH7" i="2"/>
  <c r="AG7" i="2"/>
  <c r="AG111" i="2" s="1"/>
  <c r="AF7" i="2"/>
  <c r="AF111" i="2" s="1"/>
  <c r="AE7" i="2"/>
  <c r="AE111" i="2" s="1"/>
  <c r="AD7" i="2"/>
  <c r="AC7" i="2"/>
  <c r="AC111" i="2" s="1"/>
  <c r="AK6" i="2"/>
  <c r="AJ6" i="2"/>
  <c r="AJ110" i="2" s="1"/>
  <c r="AI6" i="2"/>
  <c r="AH6" i="2"/>
  <c r="AH110" i="2" s="1"/>
  <c r="AG6" i="2"/>
  <c r="AG110" i="2" s="1"/>
  <c r="AF6" i="2"/>
  <c r="AF110" i="2" s="1"/>
  <c r="AE6" i="2"/>
  <c r="AD6" i="2"/>
  <c r="AD110" i="2" s="1"/>
  <c r="AC6" i="2"/>
  <c r="AC110" i="2" s="1"/>
  <c r="AK5" i="2"/>
  <c r="AJ5" i="2"/>
  <c r="AI5" i="2"/>
  <c r="AI109" i="2" s="1"/>
  <c r="AH5" i="2"/>
  <c r="AH109" i="2" s="1"/>
  <c r="AG5" i="2"/>
  <c r="AG109" i="2" s="1"/>
  <c r="AF5" i="2"/>
  <c r="AE5" i="2"/>
  <c r="AE109" i="2" s="1"/>
  <c r="AD5" i="2"/>
  <c r="AD109" i="2" s="1"/>
  <c r="AC5" i="2"/>
  <c r="AC109" i="2" s="1"/>
  <c r="AK4" i="2"/>
  <c r="AJ4" i="2"/>
  <c r="AJ108" i="2" s="1"/>
  <c r="AI4" i="2"/>
  <c r="AI108" i="2" s="1"/>
  <c r="AH4" i="2"/>
  <c r="AH108" i="2" s="1"/>
  <c r="AG4" i="2"/>
  <c r="AF4" i="2"/>
  <c r="AF108" i="2" s="1"/>
  <c r="AE4" i="2"/>
  <c r="AE108" i="2" s="1"/>
  <c r="AD4" i="2"/>
  <c r="AD108" i="2" s="1"/>
  <c r="AC4" i="2"/>
  <c r="AK3" i="2"/>
  <c r="AJ3" i="2"/>
  <c r="AJ107" i="2" s="1"/>
  <c r="AI3" i="2"/>
  <c r="AI107" i="2" s="1"/>
  <c r="AH3" i="2"/>
  <c r="AG3" i="2"/>
  <c r="AG107" i="2" s="1"/>
  <c r="AF3" i="2"/>
  <c r="AF107" i="2" s="1"/>
  <c r="AE3" i="2"/>
  <c r="AE107" i="2" s="1"/>
  <c r="AD3" i="2"/>
  <c r="AC3" i="2"/>
  <c r="AC107" i="2" s="1"/>
  <c r="AK2" i="2"/>
  <c r="AK106" i="2" s="1"/>
  <c r="AJ2" i="2"/>
  <c r="AJ106" i="2" s="1"/>
  <c r="AI2" i="2"/>
  <c r="AH2" i="2"/>
  <c r="AH106" i="2" s="1"/>
  <c r="AG2" i="2"/>
  <c r="AG106" i="2" s="1"/>
  <c r="AF2" i="2"/>
  <c r="AF106" i="2" s="1"/>
  <c r="AE2" i="2"/>
  <c r="AD2" i="2"/>
  <c r="AD106" i="2" s="1"/>
  <c r="AC2" i="2"/>
  <c r="AC106" i="2" s="1"/>
  <c r="AH158" i="2" l="1"/>
  <c r="AD158" i="2"/>
  <c r="AJ159" i="2"/>
  <c r="AF159" i="2"/>
  <c r="AG159" i="2"/>
  <c r="AI161" i="2"/>
  <c r="AE161" i="2"/>
  <c r="AC161" i="2"/>
  <c r="AD162" i="2"/>
  <c r="AH162" i="2"/>
  <c r="AG163" i="2"/>
  <c r="AJ163" i="2"/>
  <c r="AF163" i="2"/>
  <c r="AI165" i="2"/>
  <c r="AE165" i="2"/>
  <c r="AC165" i="2"/>
  <c r="AD166" i="2"/>
  <c r="AH166" i="2"/>
  <c r="AG167" i="2"/>
  <c r="AJ167" i="2"/>
  <c r="AF167" i="2"/>
  <c r="AI169" i="2"/>
  <c r="AE169" i="2"/>
  <c r="AC169" i="2"/>
  <c r="AD170" i="2"/>
  <c r="AH170" i="2"/>
  <c r="AI173" i="2"/>
  <c r="AE173" i="2"/>
  <c r="AC173" i="2"/>
  <c r="AD174" i="2"/>
  <c r="AH174" i="2"/>
  <c r="AG175" i="2"/>
  <c r="AF175" i="2"/>
  <c r="AJ175" i="2"/>
  <c r="AD107" i="2"/>
  <c r="AH107" i="2"/>
  <c r="AF109" i="2"/>
  <c r="AJ109" i="2"/>
  <c r="AD111" i="2"/>
  <c r="AH111" i="2"/>
  <c r="AF113" i="2"/>
  <c r="AJ113" i="2"/>
  <c r="AD115" i="2"/>
  <c r="AH115" i="2"/>
  <c r="AF117" i="2"/>
  <c r="AJ117" i="2"/>
  <c r="AD119" i="2"/>
  <c r="AH119" i="2"/>
  <c r="AF121" i="2"/>
  <c r="AJ121" i="2"/>
  <c r="AD123" i="2"/>
  <c r="AH123" i="2"/>
  <c r="AF125" i="2"/>
  <c r="AJ125" i="2"/>
  <c r="AE126" i="2"/>
  <c r="AI126" i="2"/>
  <c r="AC128" i="2"/>
  <c r="AG128" i="2"/>
  <c r="AF129" i="2"/>
  <c r="AJ129" i="2"/>
  <c r="AE130" i="2"/>
  <c r="AI130" i="2"/>
  <c r="AC132" i="2"/>
  <c r="AG132" i="2"/>
  <c r="AF133" i="2"/>
  <c r="AJ133" i="2"/>
  <c r="AE134" i="2"/>
  <c r="AI134" i="2"/>
  <c r="AD143" i="2"/>
  <c r="AH143" i="2"/>
  <c r="AC144" i="2"/>
  <c r="AG144" i="2"/>
  <c r="AF145" i="2"/>
  <c r="AJ145" i="2"/>
  <c r="AE146" i="2"/>
  <c r="AI146" i="2"/>
  <c r="AC148" i="2"/>
  <c r="AG148" i="2"/>
  <c r="AI150" i="2"/>
  <c r="AI157" i="2"/>
  <c r="AE157" i="2"/>
  <c r="AC157" i="2"/>
  <c r="AH163" i="2"/>
  <c r="AD163" i="2"/>
  <c r="AG164" i="2"/>
  <c r="AJ164" i="2"/>
  <c r="AF164" i="2"/>
  <c r="AH167" i="2"/>
  <c r="AD167" i="2"/>
  <c r="AJ168" i="2"/>
  <c r="AG168" i="2"/>
  <c r="AF168" i="2"/>
  <c r="AD171" i="2"/>
  <c r="AH171" i="2"/>
  <c r="AD175" i="2"/>
  <c r="AI159" i="2"/>
  <c r="AE159" i="2"/>
  <c r="AC159" i="2"/>
  <c r="AH160" i="2"/>
  <c r="AD160" i="2"/>
  <c r="AF161" i="2"/>
  <c r="AJ161" i="2"/>
  <c r="AG161" i="2"/>
  <c r="AD161" i="2"/>
  <c r="AC163" i="2"/>
  <c r="AE163" i="2"/>
  <c r="AI163" i="2"/>
  <c r="AH164" i="2"/>
  <c r="AD164" i="2"/>
  <c r="AF165" i="2"/>
  <c r="AJ165" i="2"/>
  <c r="AG165" i="2"/>
  <c r="AD165" i="2"/>
  <c r="AC167" i="2"/>
  <c r="AE167" i="2"/>
  <c r="AI167" i="2"/>
  <c r="AH168" i="2"/>
  <c r="AD168" i="2"/>
  <c r="AF169" i="2"/>
  <c r="AJ169" i="2"/>
  <c r="AG169" i="2"/>
  <c r="AD169" i="2"/>
  <c r="AC171" i="2"/>
  <c r="AE171" i="2"/>
  <c r="AI171" i="2"/>
  <c r="AF173" i="2"/>
  <c r="AJ173" i="2"/>
  <c r="AG173" i="2"/>
  <c r="AC175" i="2"/>
  <c r="AE175" i="2"/>
  <c r="AI175" i="2"/>
  <c r="AJ157" i="2"/>
  <c r="AF157" i="2"/>
  <c r="AG157" i="2"/>
  <c r="AJ188" i="2"/>
  <c r="AF188" i="2"/>
  <c r="AG188" i="2"/>
  <c r="AJ177" i="2"/>
  <c r="AF177" i="2"/>
  <c r="AG177" i="2"/>
  <c r="AJ179" i="2"/>
  <c r="AF179" i="2"/>
  <c r="AG179" i="2"/>
  <c r="AJ180" i="2"/>
  <c r="AF180" i="2"/>
  <c r="AG180" i="2"/>
  <c r="AJ181" i="2"/>
  <c r="AF181" i="2"/>
  <c r="AG181" i="2"/>
  <c r="AJ182" i="2"/>
  <c r="AF182" i="2"/>
  <c r="AG182" i="2"/>
  <c r="AJ183" i="2"/>
  <c r="AF183" i="2"/>
  <c r="AG183" i="2"/>
  <c r="AJ184" i="2"/>
  <c r="AF184" i="2"/>
  <c r="AG184" i="2"/>
  <c r="AJ185" i="2"/>
  <c r="AF185" i="2"/>
  <c r="AG185" i="2"/>
  <c r="AJ186" i="2"/>
  <c r="AF186" i="2"/>
  <c r="AG186" i="2"/>
  <c r="AJ187" i="2"/>
  <c r="AG187" i="2"/>
  <c r="AF187" i="2"/>
  <c r="AI189" i="2"/>
  <c r="AE189" i="2"/>
  <c r="AC189" i="2"/>
  <c r="AH190" i="2"/>
  <c r="AD190" i="2"/>
  <c r="AG191" i="2"/>
  <c r="AJ191" i="2"/>
  <c r="AI193" i="2"/>
  <c r="AE193" i="2"/>
  <c r="AC193" i="2"/>
  <c r="AH194" i="2"/>
  <c r="AD194" i="2"/>
  <c r="AG195" i="2"/>
  <c r="AJ195" i="2"/>
  <c r="AF195" i="2"/>
  <c r="AI197" i="2"/>
  <c r="AC197" i="2"/>
  <c r="AE197" i="2"/>
  <c r="AE199" i="2"/>
  <c r="AC199" i="2"/>
  <c r="AI199" i="2"/>
  <c r="AI201" i="2"/>
  <c r="AC201" i="2"/>
  <c r="AI203" i="2"/>
  <c r="AE203" i="2"/>
  <c r="AC203" i="2"/>
  <c r="AC205" i="2"/>
  <c r="AE205" i="2"/>
  <c r="AI205" i="2"/>
  <c r="AG172" i="2"/>
  <c r="AF172" i="2"/>
  <c r="AJ172" i="2"/>
  <c r="AH176" i="2"/>
  <c r="AD176" i="2"/>
  <c r="AC179" i="2"/>
  <c r="AJ203" i="2"/>
  <c r="AG203" i="2"/>
  <c r="AF203" i="2"/>
  <c r="AH157" i="2"/>
  <c r="AD157" i="2"/>
  <c r="AC158" i="2"/>
  <c r="AI158" i="2"/>
  <c r="AE158" i="2"/>
  <c r="AG160" i="2"/>
  <c r="AH161" i="2"/>
  <c r="AI162" i="2"/>
  <c r="AH165" i="2"/>
  <c r="AI166" i="2"/>
  <c r="AH169" i="2"/>
  <c r="AE170" i="2"/>
  <c r="AI170" i="2"/>
  <c r="AD173" i="2"/>
  <c r="AH173" i="2"/>
  <c r="AI174" i="2"/>
  <c r="AC174" i="2"/>
  <c r="AJ176" i="2"/>
  <c r="AG176" i="2"/>
  <c r="AH177" i="2"/>
  <c r="AD177" i="2"/>
  <c r="AH178" i="2"/>
  <c r="AD178" i="2"/>
  <c r="AH179" i="2"/>
  <c r="AD179" i="2"/>
  <c r="AH180" i="2"/>
  <c r="AD180" i="2"/>
  <c r="AH181" i="2"/>
  <c r="AD181" i="2"/>
  <c r="AH182" i="2"/>
  <c r="AD182" i="2"/>
  <c r="AH183" i="2"/>
  <c r="AD183" i="2"/>
  <c r="AH184" i="2"/>
  <c r="AD184" i="2"/>
  <c r="AH185" i="2"/>
  <c r="AD185" i="2"/>
  <c r="AH186" i="2"/>
  <c r="AD186" i="2"/>
  <c r="AD187" i="2"/>
  <c r="AE190" i="2"/>
  <c r="AC190" i="2"/>
  <c r="AD191" i="2"/>
  <c r="AH191" i="2"/>
  <c r="AJ192" i="2"/>
  <c r="AF192" i="2"/>
  <c r="AI194" i="2"/>
  <c r="AC194" i="2"/>
  <c r="AE194" i="2"/>
  <c r="AH195" i="2"/>
  <c r="AD195" i="2"/>
  <c r="AE196" i="2"/>
  <c r="AC196" i="2"/>
  <c r="AI196" i="2"/>
  <c r="AI206" i="2"/>
  <c r="AE206" i="2"/>
  <c r="AC206" i="2"/>
  <c r="AF160" i="2"/>
  <c r="AC162" i="2"/>
  <c r="AI164" i="2"/>
  <c r="AC166" i="2"/>
  <c r="AI168" i="2"/>
  <c r="AE174" i="2"/>
  <c r="AH187" i="2"/>
  <c r="AE201" i="2"/>
  <c r="AD147" i="2"/>
  <c r="AG171" i="2"/>
  <c r="AJ171" i="2"/>
  <c r="AH172" i="2"/>
  <c r="AD172" i="2"/>
  <c r="AE177" i="2"/>
  <c r="AC178" i="2"/>
  <c r="AI178" i="2"/>
  <c r="AE179" i="2"/>
  <c r="AC180" i="2"/>
  <c r="AI180" i="2"/>
  <c r="AE181" i="2"/>
  <c r="AC182" i="2"/>
  <c r="AI182" i="2"/>
  <c r="AE183" i="2"/>
  <c r="AC184" i="2"/>
  <c r="AI184" i="2"/>
  <c r="AE185" i="2"/>
  <c r="AC186" i="2"/>
  <c r="AI186" i="2"/>
  <c r="AI187" i="2"/>
  <c r="AE187" i="2"/>
  <c r="AC187" i="2"/>
  <c r="AH188" i="2"/>
  <c r="AD188" i="2"/>
  <c r="AG189" i="2"/>
  <c r="AJ189" i="2"/>
  <c r="AF189" i="2"/>
  <c r="AC191" i="2"/>
  <c r="AI191" i="2"/>
  <c r="AE191" i="2"/>
  <c r="AH192" i="2"/>
  <c r="AD192" i="2"/>
  <c r="AG193" i="2"/>
  <c r="AJ193" i="2"/>
  <c r="AF193" i="2"/>
  <c r="AJ198" i="2"/>
  <c r="AF198" i="2"/>
  <c r="AG198" i="2"/>
  <c r="AJ200" i="2"/>
  <c r="AF200" i="2"/>
  <c r="AG200" i="2"/>
  <c r="AJ202" i="2"/>
  <c r="AF202" i="2"/>
  <c r="AG202" i="2"/>
  <c r="AG204" i="2"/>
  <c r="AJ204" i="2"/>
  <c r="AF204" i="2"/>
  <c r="AE162" i="2"/>
  <c r="AE166" i="2"/>
  <c r="AF171" i="2"/>
  <c r="AC172" i="2"/>
  <c r="AI181" i="2"/>
  <c r="AE182" i="2"/>
  <c r="AC183" i="2"/>
  <c r="AJ178" i="2"/>
  <c r="AF178" i="2"/>
  <c r="AG178" i="2"/>
  <c r="AH147" i="2"/>
  <c r="AD151" i="2"/>
  <c r="AH151" i="2"/>
  <c r="AE154" i="2"/>
  <c r="AI154" i="2"/>
  <c r="AG158" i="2"/>
  <c r="AH159" i="2"/>
  <c r="AD159" i="2"/>
  <c r="AI160" i="2"/>
  <c r="AE160" i="2"/>
  <c r="AC160" i="2"/>
  <c r="AJ162" i="2"/>
  <c r="AF162" i="2"/>
  <c r="AG162" i="2"/>
  <c r="AJ166" i="2"/>
  <c r="AF166" i="2"/>
  <c r="AG166" i="2"/>
  <c r="AJ170" i="2"/>
  <c r="AF170" i="2"/>
  <c r="AG170" i="2"/>
  <c r="AJ174" i="2"/>
  <c r="AF174" i="2"/>
  <c r="AG174" i="2"/>
  <c r="AH175" i="2"/>
  <c r="AE176" i="2"/>
  <c r="AI176" i="2"/>
  <c r="AC176" i="2"/>
  <c r="AI188" i="2"/>
  <c r="AE188" i="2"/>
  <c r="AC188" i="2"/>
  <c r="AH189" i="2"/>
  <c r="AJ190" i="2"/>
  <c r="AF190" i="2"/>
  <c r="AG190" i="2"/>
  <c r="AI192" i="2"/>
  <c r="AE192" i="2"/>
  <c r="AC192" i="2"/>
  <c r="AD193" i="2"/>
  <c r="AF194" i="2"/>
  <c r="AJ194" i="2"/>
  <c r="AG194" i="2"/>
  <c r="AJ196" i="2"/>
  <c r="AF196" i="2"/>
  <c r="AG196" i="2"/>
  <c r="AH197" i="2"/>
  <c r="AD197" i="2"/>
  <c r="AD198" i="2"/>
  <c r="AH198" i="2"/>
  <c r="AH199" i="2"/>
  <c r="AD199" i="2"/>
  <c r="AH200" i="2"/>
  <c r="AD200" i="2"/>
  <c r="AH201" i="2"/>
  <c r="AD201" i="2"/>
  <c r="AD202" i="2"/>
  <c r="AH202" i="2"/>
  <c r="AH203" i="2"/>
  <c r="AD203" i="2"/>
  <c r="AH204" i="2"/>
  <c r="AD204" i="2"/>
  <c r="AH205" i="2"/>
  <c r="AD205" i="2"/>
  <c r="AJ206" i="2"/>
  <c r="AF206" i="2"/>
  <c r="AG206" i="2"/>
  <c r="AJ158" i="2"/>
  <c r="AJ160" i="2"/>
  <c r="AC164" i="2"/>
  <c r="AC168" i="2"/>
  <c r="AI172" i="2"/>
  <c r="AF176" i="2"/>
  <c r="AC177" i="2"/>
  <c r="AI183" i="2"/>
  <c r="AE184" i="2"/>
  <c r="AC185" i="2"/>
  <c r="AF191" i="2"/>
  <c r="AG192" i="2"/>
  <c r="AC195" i="2"/>
  <c r="AE195" i="2"/>
  <c r="AH196" i="2"/>
  <c r="AF197" i="2"/>
  <c r="AJ197" i="2"/>
  <c r="AI198" i="2"/>
  <c r="AE198" i="2"/>
  <c r="AC198" i="2"/>
  <c r="AG199" i="2"/>
  <c r="AJ199" i="2"/>
  <c r="AC200" i="2"/>
  <c r="AE200" i="2"/>
  <c r="AI200" i="2"/>
  <c r="AG201" i="2"/>
  <c r="AF201" i="2"/>
  <c r="AJ201" i="2"/>
  <c r="AI202" i="2"/>
  <c r="AC202" i="2"/>
  <c r="AE202" i="2"/>
  <c r="AG205" i="2"/>
  <c r="AJ205" i="2"/>
  <c r="AF205" i="2"/>
  <c r="AD196" i="2"/>
  <c r="AG197" i="2"/>
  <c r="AC204" i="2"/>
  <c r="AI204" i="2"/>
  <c r="AE204" i="2"/>
  <c r="AH206" i="2"/>
  <c r="AD206" i="2"/>
  <c r="AI195" i="2"/>
</calcChain>
</file>

<file path=xl/sharedStrings.xml><?xml version="1.0" encoding="utf-8"?>
<sst xmlns="http://schemas.openxmlformats.org/spreadsheetml/2006/main" count="663" uniqueCount="141">
  <si>
    <t>EUROPEAN RESPIRATORY JOURNAL</t>
    <phoneticPr fontId="3" type="noConversion"/>
  </si>
  <si>
    <t>RESPIRATORY SYSTEM</t>
  </si>
  <si>
    <t>BIOPHYSICAL JOURNAL</t>
  </si>
  <si>
    <t>BIOPHYSICS</t>
  </si>
  <si>
    <t>PROCEEDINGS OF THE NATIONAL ACADEMY OF SCIENCES OF THE UNITED STATES OF AMERICA</t>
  </si>
  <si>
    <t>MULTIDISCIPLINARY SCIENCES</t>
  </si>
  <si>
    <t>JOURNAL OF IMMUNOLOGY</t>
  </si>
  <si>
    <t>IMMUNOLOGY</t>
  </si>
  <si>
    <t>PEDIATRICS</t>
  </si>
  <si>
    <t>JOURNAL OF ANIMAL SCIENCE</t>
  </si>
  <si>
    <t>AGRICULTURE DAIRY ANIMAL SCIENCE</t>
  </si>
  <si>
    <t>PEERJ</t>
  </si>
  <si>
    <t>NEW ENGLAND JOURNAL OF MEDICINE</t>
  </si>
  <si>
    <t>MEDICINE GENERAL INTERNAL</t>
  </si>
  <si>
    <t>JOVE JOURNAL OF VISUALIZED EXPERIMENTS</t>
  </si>
  <si>
    <t>ELIFE</t>
  </si>
  <si>
    <t>BIOLOGY</t>
  </si>
  <si>
    <t>AMERICAN JOURNAL OF TROPICAL MEDICINE AND HYGIENE</t>
  </si>
  <si>
    <t>PUBLIC ENVIRONMENTAL OCCUPATIONAL HEALTH</t>
  </si>
  <si>
    <t>TROPICAL MEDICINE</t>
  </si>
  <si>
    <t>DESALINATION AND WATER TREATMENT</t>
    <phoneticPr fontId="4" type="noConversion"/>
  </si>
  <si>
    <t>ENGINEERING CHEMICAL</t>
  </si>
  <si>
    <t>WATER RESOURCES</t>
  </si>
  <si>
    <t>JOURNAL OF THE INTERNATIONAL AIDS SOCIETY</t>
    <phoneticPr fontId="4" type="noConversion"/>
  </si>
  <si>
    <t>INFECTIOUS DISEASES</t>
  </si>
  <si>
    <t>JOURNAL OF THE ACOUSTICAL SOCIETY OF AMERICA</t>
    <phoneticPr fontId="4" type="noConversion"/>
  </si>
  <si>
    <t>ACOUSTICS</t>
  </si>
  <si>
    <t>AUDIOLOGY SPEECH LANGUAGE PATHOLOGY</t>
  </si>
  <si>
    <t>RARE METAL MATERIALS AND ENGINEERING</t>
    <phoneticPr fontId="4" type="noConversion"/>
  </si>
  <si>
    <t>MATERIALS SCIENCE MULTIDISCIPLINARY</t>
  </si>
  <si>
    <t>METALLURGY METALLURGICAL ENGINEERING</t>
  </si>
  <si>
    <t>JOURNAL OF INDUSTRIAL AND ENGINEERING CHEMISTRY</t>
    <phoneticPr fontId="4" type="noConversion"/>
  </si>
  <si>
    <t>CHEMISTRY MULTIDISCIPLINARY</t>
  </si>
  <si>
    <t>FILOMAT</t>
    <phoneticPr fontId="4" type="noConversion"/>
  </si>
  <si>
    <t>MATHEMATICS</t>
  </si>
  <si>
    <t>MATHEMATICS APPLIED</t>
  </si>
  <si>
    <t>APPLIED ECOLOGY AND ENVIRONMENTAL RESEARCH</t>
    <phoneticPr fontId="4" type="noConversion"/>
  </si>
  <si>
    <t>ECOLOGY</t>
  </si>
  <si>
    <t>ENVIRONMENTAL SCIENCES</t>
  </si>
  <si>
    <t>PRZEMYSL CHEMICZNY</t>
    <phoneticPr fontId="4" type="noConversion"/>
  </si>
  <si>
    <t>ATMOSPHERE</t>
    <phoneticPr fontId="4" type="noConversion"/>
  </si>
  <si>
    <t>METEOROLOGY ATMOSPHERIC SCIENCES</t>
  </si>
  <si>
    <t>TRANSPORTATION RESEARCH RECORD</t>
  </si>
  <si>
    <t>ENGINEERING CIVIL</t>
  </si>
  <si>
    <t>TRANSPORTATION</t>
  </si>
  <si>
    <t>TRANSPORTATION SCIENCE TECHNOLOGY</t>
  </si>
  <si>
    <t>JOURNAL OF COASTAL RESEARCH</t>
  </si>
  <si>
    <t>GEOGRAPHY PHYSICAL</t>
  </si>
  <si>
    <t>GEOSCIENCES MULTIDISCIPLINARY</t>
  </si>
  <si>
    <t>AMERICAN JOURNAL OF NEURORADIOLOGY</t>
  </si>
  <si>
    <t>CLINICAL NEUROLOGY</t>
  </si>
  <si>
    <t>NEUROIMAGING</t>
  </si>
  <si>
    <t>RADIOLOGY NUCLEAR MEDICINE MEDICAL IMAGING</t>
  </si>
  <si>
    <t>IONICS</t>
  </si>
  <si>
    <t>CHEMISTRY PHYSICAL</t>
  </si>
  <si>
    <t>ELECTROCHEMISTRY</t>
  </si>
  <si>
    <t>PHYSICS CONDENSED MATTER</t>
  </si>
  <si>
    <t>ISA TRANSACTIONS</t>
  </si>
  <si>
    <t>AUTOMATION CONTROL SYSTEMS</t>
  </si>
  <si>
    <t>ENGINEERING MULTIDISCIPLINARY</t>
  </si>
  <si>
    <t>INSTRUMENTS INSTRUMENTATION</t>
  </si>
  <si>
    <t>BEILSTEIN JOURNAL OF NANOTECHNOLOGY</t>
  </si>
  <si>
    <t>NANOSCIENCE NANOTECHNOLOGY</t>
  </si>
  <si>
    <t>PHYSICS APPLIED</t>
  </si>
  <si>
    <t>PSYCHIATRIC SERVICES</t>
  </si>
  <si>
    <t>HEALTH POLICY SERVICES</t>
  </si>
  <si>
    <t>PSYCHIATRY</t>
  </si>
  <si>
    <t>JOURNAL OF ANIMAL AND PLANT SCIENCES</t>
  </si>
  <si>
    <t>AGRICULTURE MULTIDISCIPLINARY</t>
  </si>
  <si>
    <t>VETERINARY SCIENCES</t>
  </si>
  <si>
    <t>BIOSCIENCE JOURNAL</t>
  </si>
  <si>
    <t>AGRONOMY</t>
  </si>
  <si>
    <t>INDIAN JOURNAL OF MEDICAL RESEARCH</t>
  </si>
  <si>
    <t>MEDICINE RESEARCH EXPERIMENTAL</t>
  </si>
  <si>
    <t>JOM</t>
  </si>
  <si>
    <t>MINERALOGY</t>
  </si>
  <si>
    <t>MINING MINERAL PROCESSING</t>
  </si>
  <si>
    <t>WATER ENVIRONMENT RESEARCH</t>
  </si>
  <si>
    <t>ENGINEERING ENVIRONMENTAL</t>
  </si>
  <si>
    <t>LIMNOLOGY</t>
  </si>
  <si>
    <t>HISTORICAL SOCIAL RESEARCH HISTORISCHE SOZIALFORSCHUNG</t>
  </si>
  <si>
    <t>HISTORY</t>
  </si>
  <si>
    <t>HISTORY OF SOCIAL SCIENCES</t>
  </si>
  <si>
    <t>INDUSTRIAL RELATIONS LABOR</t>
  </si>
  <si>
    <t>SOCIAL SCIENCES INTERDISCIPLINARY</t>
  </si>
  <si>
    <t>PHOTOGRAMMETRIC ENGINEERING AND REMOTE SENSING</t>
  </si>
  <si>
    <t>GEOSCIENCES MULTIDISCIPLINARY</t>
    <phoneticPr fontId="4" type="noConversion"/>
  </si>
  <si>
    <t>IMAGING SCIENCE PHOTOGRAPHIC TECHNOLOGY</t>
  </si>
  <si>
    <t>REMOTE SENSING</t>
  </si>
  <si>
    <t>MEDITERRANEAN MARINE SCIENCE</t>
  </si>
  <si>
    <t>FISHERIES</t>
  </si>
  <si>
    <t>MARINE FRESHWATER BIOLOGY</t>
  </si>
  <si>
    <t>OCEANOGRAPHY</t>
  </si>
  <si>
    <t>JOURNAL OF LASER MICRO NANOENGINEERING</t>
  </si>
  <si>
    <t>OPTICS</t>
  </si>
  <si>
    <t>IBM JOURNAL OF RESEARCH AND DEVELOPMENT</t>
  </si>
  <si>
    <t>COMPUTER SCIENCE HARDWARE ARCHITECTURE</t>
  </si>
  <si>
    <t>COMPUTER SCIENCE INFORMATION SYSTEMS</t>
  </si>
  <si>
    <t>COMPUTER SCIENCE SOFTWARE ENGINEERING</t>
  </si>
  <si>
    <t>COMPUTER SCIENCE THEORY METHODS</t>
  </si>
  <si>
    <t>CLAYS AND CLAY MINERALS</t>
  </si>
  <si>
    <t>SOIL SCIENCE</t>
  </si>
  <si>
    <t>ACTA AMAZONICA</t>
  </si>
  <si>
    <t>FORESTRY</t>
  </si>
  <si>
    <t>PLANT SCIENCES</t>
  </si>
  <si>
    <t>INTERNATIONAL JOURNAL OF DESIGN</t>
  </si>
  <si>
    <t>ART</t>
  </si>
  <si>
    <t>ENGINEERING MANUFACTURING</t>
  </si>
  <si>
    <r>
      <t>τ</t>
    </r>
    <r>
      <rPr>
        <vertAlign val="subscript"/>
        <sz val="12"/>
        <color theme="1"/>
        <rFont val="等线"/>
        <family val="3"/>
        <charset val="134"/>
      </rPr>
      <t>J</t>
    </r>
    <phoneticPr fontId="3" type="noConversion"/>
  </si>
  <si>
    <t>Journal</t>
    <phoneticPr fontId="3" type="noConversion"/>
  </si>
  <si>
    <t>NoA</t>
    <phoneticPr fontId="3" type="noConversion"/>
  </si>
  <si>
    <t>JSC</t>
    <phoneticPr fontId="3" type="noConversion"/>
  </si>
  <si>
    <t>JCt</t>
    <phoneticPr fontId="3" type="noConversion"/>
  </si>
  <si>
    <t>JCtN</t>
    <phoneticPr fontId="3" type="noConversion"/>
  </si>
  <si>
    <t>JCc</t>
    <phoneticPr fontId="3" type="noConversion"/>
  </si>
  <si>
    <t>JCcN</t>
    <phoneticPr fontId="3" type="noConversion"/>
  </si>
  <si>
    <t>HAEMATOLOGICA</t>
  </si>
  <si>
    <t>VETERINARY RECORD</t>
  </si>
  <si>
    <t>EUROPEAN REVIEW FOR MEDICAL AND PHARMACOLOGICAL SCIENCES</t>
  </si>
  <si>
    <t>MEDICAL SCIENCE MONITOR</t>
  </si>
  <si>
    <t>SWISS MEDICAL WEEKLY</t>
  </si>
  <si>
    <t>INTERNATIONAL JOURNAL OF ELECTROCHEMICAL SCIENCE</t>
  </si>
  <si>
    <t>JOURNAL OF NEUROSCIENCE</t>
  </si>
  <si>
    <t>ANNALS OF INTERNAL MEDICINE</t>
  </si>
  <si>
    <t>INTERNAL MEDICINE</t>
  </si>
  <si>
    <t>AMERICAN JOURNAL OF PUBLIC HEALTH</t>
  </si>
  <si>
    <t>HEMATOLOGY</t>
  </si>
  <si>
    <t>PHARMACOLOGY PHARMACY</t>
  </si>
  <si>
    <t>NEUROSCIENCES</t>
  </si>
  <si>
    <t>ZOOLOGY</t>
  </si>
  <si>
    <t>CR</t>
    <phoneticPr fontId="3" type="noConversion"/>
  </si>
  <si>
    <t>CE</t>
    <phoneticPr fontId="3" type="noConversion"/>
  </si>
  <si>
    <t>WoSC</t>
    <phoneticPr fontId="3" type="noConversion"/>
  </si>
  <si>
    <t>JSCR</t>
    <phoneticPr fontId="3" type="noConversion"/>
  </si>
  <si>
    <t>JCFt</t>
    <phoneticPr fontId="3" type="noConversion"/>
  </si>
  <si>
    <t>JCFc</t>
    <phoneticPr fontId="3" type="noConversion"/>
  </si>
  <si>
    <t>JCFcN</t>
    <phoneticPr fontId="3" type="noConversion"/>
  </si>
  <si>
    <t>JSCRA</t>
    <phoneticPr fontId="3" type="noConversion"/>
  </si>
  <si>
    <t>ASCRt</t>
    <phoneticPr fontId="3" type="noConversion"/>
  </si>
  <si>
    <t>ASCRc</t>
    <phoneticPr fontId="3" type="noConversion"/>
  </si>
  <si>
    <t>CE/CR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</si>
</sst>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3"/>
      <charset val="134"/>
      <scheme val="minor"/>
    </font>
    <font>
      <vertAlign val="subscript"/>
      <sz val="12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7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5" fillId="0" borderId="0" xfId="1" applyFont="1" applyAlignment="1">
      <alignment wrapText="1"/>
    </xf>
    <xf numFmtId="0" fontId="0" fillId="3" borderId="0" xfId="0" applyFill="1" applyAlignment="1">
      <alignment vertical="center"/>
    </xf>
    <xf numFmtId="0" fontId="0" fillId="3" borderId="0" xfId="0" applyFill="1"/>
  </cellXfs>
  <cellStyles count="3">
    <cellStyle name="常规" xfId="0" builtinId="0"/>
    <cellStyle name="常规 2" xfId="2" xr:uid="{0AD6C756-0F62-4D6A-AAAB-86D6865A38D0}"/>
    <cellStyle name="常规 6" xfId="1" xr:uid="{5915DFE0-0BD0-4361-B53F-8CB36A9A9C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95E0-0BA3-436D-92E9-B5210CDABB02}">
  <dimension ref="A1:AL206"/>
  <sheetViews>
    <sheetView tabSelected="1" topLeftCell="A91" zoomScale="70" zoomScaleNormal="70" workbookViewId="0">
      <selection activeCell="AD106" sqref="AD106"/>
    </sheetView>
  </sheetViews>
  <sheetFormatPr defaultRowHeight="15"/>
  <sheetData>
    <row r="1" spans="1:37" ht="18.75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>
        <v>2018</v>
      </c>
      <c r="I1">
        <v>2019</v>
      </c>
      <c r="J1">
        <v>2020</v>
      </c>
      <c r="K1">
        <v>2021</v>
      </c>
      <c r="V1" t="s">
        <v>130</v>
      </c>
      <c r="W1" t="s">
        <v>131</v>
      </c>
      <c r="X1">
        <v>2019</v>
      </c>
      <c r="Y1">
        <v>2020</v>
      </c>
      <c r="Z1">
        <v>2021</v>
      </c>
      <c r="AB1" t="s">
        <v>132</v>
      </c>
      <c r="AC1" s="4" t="s">
        <v>108</v>
      </c>
      <c r="AD1" t="s">
        <v>133</v>
      </c>
      <c r="AE1" t="s">
        <v>134</v>
      </c>
      <c r="AF1" t="s">
        <v>135</v>
      </c>
      <c r="AG1" t="s">
        <v>136</v>
      </c>
      <c r="AH1" t="s">
        <v>137</v>
      </c>
      <c r="AI1" t="s">
        <v>138</v>
      </c>
      <c r="AJ1" t="s">
        <v>139</v>
      </c>
      <c r="AK1" t="s">
        <v>140</v>
      </c>
    </row>
    <row r="2" spans="1:37">
      <c r="A2" s="1" t="s">
        <v>0</v>
      </c>
      <c r="B2" s="1">
        <v>4796</v>
      </c>
      <c r="C2" s="1">
        <v>561</v>
      </c>
      <c r="D2" s="1">
        <v>9335</v>
      </c>
      <c r="E2" s="1">
        <v>9098</v>
      </c>
      <c r="F2" s="1">
        <v>7340</v>
      </c>
      <c r="G2" s="1">
        <v>7179</v>
      </c>
      <c r="H2">
        <v>820</v>
      </c>
      <c r="I2">
        <v>2713</v>
      </c>
      <c r="J2">
        <v>3146</v>
      </c>
      <c r="K2">
        <v>2704</v>
      </c>
      <c r="L2" s="1" t="s">
        <v>1</v>
      </c>
      <c r="M2" s="1">
        <v>2955</v>
      </c>
      <c r="N2" s="1"/>
      <c r="O2" s="1"/>
      <c r="P2" s="1"/>
      <c r="Q2" s="1"/>
      <c r="R2" s="1"/>
      <c r="S2" s="1"/>
      <c r="T2" s="1"/>
      <c r="U2" s="1"/>
      <c r="V2" s="1">
        <v>2955</v>
      </c>
      <c r="W2">
        <v>5328</v>
      </c>
      <c r="X2" s="1">
        <v>4576</v>
      </c>
      <c r="Y2" s="1">
        <v>4799</v>
      </c>
      <c r="Z2" s="1">
        <v>426</v>
      </c>
      <c r="AB2" s="1">
        <v>1</v>
      </c>
      <c r="AC2" s="1">
        <f>D2/F2</f>
        <v>1.2717983651226159</v>
      </c>
      <c r="AD2" s="1">
        <f>C2/F2</f>
        <v>7.6430517711171667E-2</v>
      </c>
      <c r="AE2" s="1">
        <f>D2/B2</f>
        <v>1.9464136780650543</v>
      </c>
      <c r="AF2" s="1">
        <f>F2/B2</f>
        <v>1.530442035029191</v>
      </c>
      <c r="AG2" s="1">
        <f>(F2-C2)/B2</f>
        <v>1.4134695579649708</v>
      </c>
      <c r="AH2" s="1">
        <f>C2/B2</f>
        <v>0.11697247706422019</v>
      </c>
      <c r="AI2" s="1">
        <f>(D2-E2)/D2</f>
        <v>2.5388323513658276E-2</v>
      </c>
      <c r="AJ2" s="1">
        <f>(F2-G2)/F2</f>
        <v>2.1934604904632154E-2</v>
      </c>
      <c r="AK2" s="1">
        <f>W2/V2</f>
        <v>1.8030456852791878</v>
      </c>
    </row>
    <row r="3" spans="1:37">
      <c r="A3" s="1" t="s">
        <v>2</v>
      </c>
      <c r="B3" s="1">
        <v>3970</v>
      </c>
      <c r="C3" s="1">
        <v>326</v>
      </c>
      <c r="D3" s="1">
        <v>6391</v>
      </c>
      <c r="E3" s="1">
        <v>6332</v>
      </c>
      <c r="F3" s="1">
        <v>5756</v>
      </c>
      <c r="G3" s="1">
        <v>5700</v>
      </c>
      <c r="H3">
        <v>502</v>
      </c>
      <c r="I3">
        <v>1843</v>
      </c>
      <c r="J3">
        <v>2222</v>
      </c>
      <c r="K3">
        <v>1833</v>
      </c>
      <c r="L3" s="1" t="s">
        <v>3</v>
      </c>
      <c r="M3" s="1">
        <v>740</v>
      </c>
      <c r="N3" s="1"/>
      <c r="O3" s="1"/>
      <c r="P3" s="1"/>
      <c r="Q3" s="1"/>
      <c r="R3" s="1"/>
      <c r="S3" s="1"/>
      <c r="T3" s="1"/>
      <c r="U3" s="1"/>
      <c r="V3" s="1">
        <v>740</v>
      </c>
      <c r="W3">
        <v>5399</v>
      </c>
      <c r="X3" s="1">
        <v>3329</v>
      </c>
      <c r="Y3" s="1">
        <v>3574</v>
      </c>
      <c r="Z3" s="1">
        <v>2154</v>
      </c>
      <c r="AB3" s="1">
        <v>1</v>
      </c>
      <c r="AC3" s="1">
        <f t="shared" ref="AC3:AC51" si="0">D3/F3</f>
        <v>1.1103196664350243</v>
      </c>
      <c r="AD3" s="1">
        <f t="shared" ref="AD3:AD51" si="1">C3/F3</f>
        <v>5.6636553161917999E-2</v>
      </c>
      <c r="AE3" s="1">
        <f t="shared" ref="AE3:AE51" si="2">D3/B3</f>
        <v>1.609823677581864</v>
      </c>
      <c r="AF3" s="1">
        <f t="shared" ref="AF3:AF51" si="3">F3/B3</f>
        <v>1.4498740554156171</v>
      </c>
      <c r="AG3" s="1">
        <f t="shared" ref="AG3:AG51" si="4">(F3-C3)/B3</f>
        <v>1.3677581863979849</v>
      </c>
      <c r="AH3" s="1">
        <f t="shared" ref="AH3:AH51" si="5">C3/B3</f>
        <v>8.2115869017632237E-2</v>
      </c>
      <c r="AI3" s="1">
        <f t="shared" ref="AI3:AI51" si="6">(D3-E3)/D3</f>
        <v>9.2317321232983883E-3</v>
      </c>
      <c r="AJ3" s="1">
        <f t="shared" ref="AJ3:AJ51" si="7">(F3-G3)/F3</f>
        <v>9.7289784572619879E-3</v>
      </c>
      <c r="AK3" s="1">
        <f t="shared" ref="AK3:AK51" si="8">W3/V3</f>
        <v>7.2959459459459461</v>
      </c>
    </row>
    <row r="4" spans="1:37">
      <c r="A4" s="1" t="s">
        <v>4</v>
      </c>
      <c r="B4" s="1">
        <v>3892</v>
      </c>
      <c r="C4" s="1">
        <v>2655</v>
      </c>
      <c r="D4" s="1">
        <v>111593</v>
      </c>
      <c r="E4" s="1">
        <v>110824</v>
      </c>
      <c r="F4" s="1">
        <v>101178</v>
      </c>
      <c r="G4" s="1">
        <v>100577</v>
      </c>
      <c r="H4">
        <v>6291</v>
      </c>
      <c r="I4">
        <v>28595</v>
      </c>
      <c r="J4">
        <v>40644</v>
      </c>
      <c r="K4">
        <v>36399</v>
      </c>
      <c r="L4" s="1" t="s">
        <v>5</v>
      </c>
      <c r="M4" s="1">
        <v>10054</v>
      </c>
      <c r="N4" s="1"/>
      <c r="O4" s="1"/>
      <c r="P4" s="1"/>
      <c r="Q4" s="1"/>
      <c r="R4" s="1"/>
      <c r="S4" s="1"/>
      <c r="T4" s="1"/>
      <c r="U4" s="1"/>
      <c r="V4" s="1">
        <v>10054</v>
      </c>
      <c r="W4">
        <v>91715</v>
      </c>
      <c r="X4" s="1">
        <v>3960</v>
      </c>
      <c r="Y4" s="1">
        <v>4319</v>
      </c>
      <c r="Z4" s="1">
        <v>3532</v>
      </c>
      <c r="AB4" s="1">
        <v>1</v>
      </c>
      <c r="AC4" s="1">
        <f t="shared" si="0"/>
        <v>1.1029373974579455</v>
      </c>
      <c r="AD4" s="1">
        <f t="shared" si="1"/>
        <v>2.6240882405265967E-2</v>
      </c>
      <c r="AE4" s="1">
        <f t="shared" si="2"/>
        <v>28.672404933196301</v>
      </c>
      <c r="AF4" s="1">
        <f t="shared" si="3"/>
        <v>25.996402877697843</v>
      </c>
      <c r="AG4" s="1">
        <f t="shared" si="4"/>
        <v>25.314234326824256</v>
      </c>
      <c r="AH4" s="1">
        <f t="shared" si="5"/>
        <v>0.68216855087358685</v>
      </c>
      <c r="AI4" s="1">
        <f t="shared" si="6"/>
        <v>6.8911132418700101E-3</v>
      </c>
      <c r="AJ4" s="1">
        <f t="shared" si="7"/>
        <v>5.9400264879716936E-3</v>
      </c>
      <c r="AK4" s="1">
        <f t="shared" si="8"/>
        <v>9.1222399045156148</v>
      </c>
    </row>
    <row r="5" spans="1:37">
      <c r="A5" s="1" t="s">
        <v>6</v>
      </c>
      <c r="B5" s="1">
        <v>2391</v>
      </c>
      <c r="C5" s="1">
        <v>298</v>
      </c>
      <c r="D5" s="1">
        <v>11790</v>
      </c>
      <c r="E5" s="1">
        <v>11746</v>
      </c>
      <c r="F5" s="1">
        <v>10808</v>
      </c>
      <c r="G5" s="1">
        <v>10774</v>
      </c>
      <c r="H5">
        <v>790</v>
      </c>
      <c r="I5">
        <v>2958</v>
      </c>
      <c r="J5">
        <v>4243</v>
      </c>
      <c r="K5">
        <v>3832</v>
      </c>
      <c r="L5" s="1" t="s">
        <v>7</v>
      </c>
      <c r="M5" s="1">
        <v>3827</v>
      </c>
      <c r="N5" s="1"/>
      <c r="O5" s="1"/>
      <c r="P5" s="1"/>
      <c r="Q5" s="1"/>
      <c r="R5" s="1"/>
      <c r="S5" s="1"/>
      <c r="T5" s="1"/>
      <c r="U5" s="1"/>
      <c r="V5" s="1">
        <v>3827</v>
      </c>
      <c r="W5">
        <v>8371</v>
      </c>
      <c r="X5" s="1">
        <v>1894</v>
      </c>
      <c r="Y5" s="1">
        <v>2969</v>
      </c>
      <c r="Z5" s="1">
        <v>294</v>
      </c>
      <c r="AB5" s="1">
        <v>1</v>
      </c>
      <c r="AC5" s="1">
        <f t="shared" si="0"/>
        <v>1.090858623242043</v>
      </c>
      <c r="AD5" s="1">
        <f t="shared" si="1"/>
        <v>2.7572168763878607E-2</v>
      </c>
      <c r="AE5" s="1">
        <f t="shared" si="2"/>
        <v>4.9309912170639896</v>
      </c>
      <c r="AF5" s="1">
        <f t="shared" si="3"/>
        <v>4.5202843998327058</v>
      </c>
      <c r="AG5" s="1">
        <f t="shared" si="4"/>
        <v>4.3956503554997912</v>
      </c>
      <c r="AH5" s="1">
        <f t="shared" si="5"/>
        <v>0.1246340443329151</v>
      </c>
      <c r="AI5" s="1">
        <f t="shared" si="6"/>
        <v>3.7319762510602205E-3</v>
      </c>
      <c r="AJ5" s="1">
        <f t="shared" si="7"/>
        <v>3.1458179126572909E-3</v>
      </c>
      <c r="AK5" s="1">
        <f t="shared" si="8"/>
        <v>2.1873530180297882</v>
      </c>
    </row>
    <row r="6" spans="1:37">
      <c r="A6" s="1" t="s">
        <v>8</v>
      </c>
      <c r="B6" s="1">
        <v>2284</v>
      </c>
      <c r="C6" s="1">
        <v>506</v>
      </c>
      <c r="D6" s="1">
        <v>12229</v>
      </c>
      <c r="E6" s="1">
        <v>12029</v>
      </c>
      <c r="F6" s="1">
        <v>10718</v>
      </c>
      <c r="G6" s="1">
        <v>10569</v>
      </c>
      <c r="H6">
        <v>726</v>
      </c>
      <c r="I6">
        <v>2953</v>
      </c>
      <c r="J6">
        <v>4584</v>
      </c>
      <c r="K6">
        <v>3998</v>
      </c>
      <c r="L6" s="1" t="s">
        <v>8</v>
      </c>
      <c r="M6" s="1">
        <v>3337</v>
      </c>
      <c r="N6" s="1"/>
      <c r="O6" s="1"/>
      <c r="P6" s="1"/>
      <c r="Q6" s="1"/>
      <c r="R6" s="1"/>
      <c r="S6" s="1"/>
      <c r="T6" s="1"/>
      <c r="U6" s="1"/>
      <c r="V6" s="1">
        <v>3337</v>
      </c>
      <c r="W6">
        <v>8642</v>
      </c>
      <c r="X6" s="1">
        <v>652</v>
      </c>
      <c r="Y6">
        <v>747</v>
      </c>
      <c r="Z6" s="1">
        <v>514</v>
      </c>
      <c r="AB6" s="1">
        <v>1</v>
      </c>
      <c r="AC6" s="1">
        <f t="shared" si="0"/>
        <v>1.1409777943646202</v>
      </c>
      <c r="AD6" s="1">
        <f t="shared" si="1"/>
        <v>4.7210300429184553E-2</v>
      </c>
      <c r="AE6" s="1">
        <f t="shared" si="2"/>
        <v>5.3542031523642732</v>
      </c>
      <c r="AF6" s="1">
        <f t="shared" si="3"/>
        <v>4.692644483362522</v>
      </c>
      <c r="AG6" s="1">
        <f t="shared" si="4"/>
        <v>4.471103327495622</v>
      </c>
      <c r="AH6" s="1">
        <f t="shared" si="5"/>
        <v>0.22154115586690018</v>
      </c>
      <c r="AI6" s="1">
        <f t="shared" si="6"/>
        <v>1.6354567012838335E-2</v>
      </c>
      <c r="AJ6" s="1">
        <f t="shared" si="7"/>
        <v>1.3901847359582012E-2</v>
      </c>
      <c r="AK6" s="1">
        <f t="shared" si="8"/>
        <v>2.5897512735990409</v>
      </c>
    </row>
    <row r="7" spans="1:37">
      <c r="A7" s="1" t="s">
        <v>9</v>
      </c>
      <c r="B7" s="1">
        <v>2227</v>
      </c>
      <c r="C7" s="1">
        <v>420</v>
      </c>
      <c r="D7" s="1">
        <v>3976</v>
      </c>
      <c r="E7" s="1">
        <v>3908</v>
      </c>
      <c r="F7" s="1">
        <v>3354</v>
      </c>
      <c r="G7" s="1">
        <v>3299</v>
      </c>
      <c r="H7">
        <v>139</v>
      </c>
      <c r="I7">
        <v>954</v>
      </c>
      <c r="J7">
        <v>1542</v>
      </c>
      <c r="K7">
        <v>1367</v>
      </c>
      <c r="L7" s="1" t="s">
        <v>10</v>
      </c>
      <c r="M7" s="1">
        <v>1825</v>
      </c>
      <c r="N7" s="1"/>
      <c r="O7" s="1"/>
      <c r="P7" s="1"/>
      <c r="Q7" s="1"/>
      <c r="R7" s="1"/>
      <c r="S7" s="1"/>
      <c r="T7" s="1"/>
      <c r="U7" s="1"/>
      <c r="V7" s="1">
        <v>1825</v>
      </c>
      <c r="W7">
        <v>2248</v>
      </c>
      <c r="X7">
        <v>1969</v>
      </c>
      <c r="Y7">
        <v>1868</v>
      </c>
      <c r="Z7" s="1">
        <v>728</v>
      </c>
      <c r="AB7" s="1">
        <v>1</v>
      </c>
      <c r="AC7" s="1">
        <f t="shared" si="0"/>
        <v>1.1854502087060226</v>
      </c>
      <c r="AD7" s="1">
        <f t="shared" si="1"/>
        <v>0.12522361359570661</v>
      </c>
      <c r="AE7" s="1">
        <f t="shared" si="2"/>
        <v>1.7853614728334082</v>
      </c>
      <c r="AF7" s="1">
        <f t="shared" si="3"/>
        <v>1.5060619667714414</v>
      </c>
      <c r="AG7" s="1">
        <f t="shared" si="4"/>
        <v>1.3174674449932644</v>
      </c>
      <c r="AH7" s="1">
        <f t="shared" si="5"/>
        <v>0.18859452177817693</v>
      </c>
      <c r="AI7" s="1">
        <f t="shared" si="6"/>
        <v>1.7102615694164991E-2</v>
      </c>
      <c r="AJ7" s="1">
        <f t="shared" si="7"/>
        <v>1.6398330351818723E-2</v>
      </c>
      <c r="AK7" s="1">
        <f t="shared" si="8"/>
        <v>1.2317808219178081</v>
      </c>
    </row>
    <row r="8" spans="1:37">
      <c r="A8" s="1" t="s">
        <v>11</v>
      </c>
      <c r="B8" s="1">
        <v>1914</v>
      </c>
      <c r="C8" s="1">
        <v>573</v>
      </c>
      <c r="D8" s="1">
        <v>17129</v>
      </c>
      <c r="E8" s="1">
        <v>17060</v>
      </c>
      <c r="F8" s="1">
        <v>16405</v>
      </c>
      <c r="G8" s="1">
        <v>16343</v>
      </c>
      <c r="H8">
        <v>641</v>
      </c>
      <c r="I8">
        <v>4305</v>
      </c>
      <c r="J8">
        <v>6364</v>
      </c>
      <c r="K8">
        <v>5877</v>
      </c>
      <c r="L8" s="1" t="s">
        <v>5</v>
      </c>
      <c r="M8" s="1">
        <v>1715</v>
      </c>
      <c r="N8" s="1"/>
      <c r="O8" s="1"/>
      <c r="P8" s="1"/>
      <c r="Q8" s="1"/>
      <c r="R8" s="1"/>
      <c r="S8" s="1"/>
      <c r="T8" s="1"/>
      <c r="U8" s="1"/>
      <c r="V8" s="1">
        <v>1715</v>
      </c>
      <c r="W8">
        <v>14752</v>
      </c>
      <c r="X8">
        <v>2128</v>
      </c>
      <c r="Y8">
        <v>2285</v>
      </c>
      <c r="Z8" s="1">
        <v>1712</v>
      </c>
      <c r="AB8" s="1">
        <v>1</v>
      </c>
      <c r="AC8" s="1">
        <f t="shared" si="0"/>
        <v>1.0441328863151478</v>
      </c>
      <c r="AD8" s="1">
        <f t="shared" si="1"/>
        <v>3.4928375495275832E-2</v>
      </c>
      <c r="AE8" s="1">
        <f t="shared" si="2"/>
        <v>8.949320794148381</v>
      </c>
      <c r="AF8" s="1">
        <f t="shared" si="3"/>
        <v>8.5710553814002086</v>
      </c>
      <c r="AG8" s="1">
        <f t="shared" si="4"/>
        <v>8.2716823406478586</v>
      </c>
      <c r="AH8" s="1">
        <f t="shared" si="5"/>
        <v>0.29937304075235111</v>
      </c>
      <c r="AI8" s="1">
        <f t="shared" si="6"/>
        <v>4.0282561737404405E-3</v>
      </c>
      <c r="AJ8" s="1">
        <f t="shared" si="7"/>
        <v>3.7793355684242608E-3</v>
      </c>
      <c r="AK8" s="1">
        <f t="shared" si="8"/>
        <v>8.6017492711370256</v>
      </c>
    </row>
    <row r="9" spans="1:37">
      <c r="A9" s="1" t="s">
        <v>12</v>
      </c>
      <c r="B9" s="1">
        <v>1516</v>
      </c>
      <c r="C9" s="1">
        <v>720</v>
      </c>
      <c r="D9" s="1">
        <v>87601</v>
      </c>
      <c r="E9" s="1">
        <v>87238</v>
      </c>
      <c r="F9" s="1">
        <v>69829</v>
      </c>
      <c r="G9" s="1">
        <v>69515</v>
      </c>
      <c r="H9">
        <v>5877</v>
      </c>
      <c r="I9">
        <v>24628</v>
      </c>
      <c r="J9">
        <v>31670</v>
      </c>
      <c r="K9">
        <v>25653</v>
      </c>
      <c r="L9" s="1" t="s">
        <v>13</v>
      </c>
      <c r="M9" s="1">
        <v>6141</v>
      </c>
      <c r="N9" s="1"/>
      <c r="O9" s="1"/>
      <c r="P9" s="1"/>
      <c r="Q9" s="1"/>
      <c r="R9" s="1"/>
      <c r="S9" s="1"/>
      <c r="T9" s="1"/>
      <c r="U9" s="1"/>
      <c r="V9" s="1">
        <v>6141</v>
      </c>
      <c r="W9">
        <v>64491</v>
      </c>
      <c r="X9">
        <v>1461</v>
      </c>
      <c r="Y9">
        <v>1651</v>
      </c>
      <c r="Z9" s="1">
        <v>1144</v>
      </c>
      <c r="AB9" s="1">
        <v>1</v>
      </c>
      <c r="AC9" s="1">
        <f t="shared" si="0"/>
        <v>1.2545074396024574</v>
      </c>
      <c r="AD9" s="1">
        <f t="shared" si="1"/>
        <v>1.0310902347162353E-2</v>
      </c>
      <c r="AE9" s="1">
        <f t="shared" si="2"/>
        <v>57.784300791556731</v>
      </c>
      <c r="AF9" s="1">
        <f t="shared" si="3"/>
        <v>46.061345646437992</v>
      </c>
      <c r="AG9" s="1">
        <f t="shared" si="4"/>
        <v>45.586411609498683</v>
      </c>
      <c r="AH9" s="1">
        <f t="shared" si="5"/>
        <v>0.47493403693931396</v>
      </c>
      <c r="AI9" s="1">
        <f t="shared" si="6"/>
        <v>4.1437883129188027E-3</v>
      </c>
      <c r="AJ9" s="1">
        <f t="shared" si="7"/>
        <v>4.4966990791791379E-3</v>
      </c>
      <c r="AK9" s="1">
        <f t="shared" si="8"/>
        <v>10.501709819247679</v>
      </c>
    </row>
    <row r="10" spans="1:37">
      <c r="A10" s="1" t="s">
        <v>14</v>
      </c>
      <c r="B10" s="1">
        <v>1431</v>
      </c>
      <c r="C10" s="1">
        <v>164</v>
      </c>
      <c r="D10" s="1">
        <v>4821</v>
      </c>
      <c r="E10" s="1">
        <v>4809</v>
      </c>
      <c r="F10" s="1">
        <v>4723</v>
      </c>
      <c r="G10" s="1">
        <v>4712</v>
      </c>
      <c r="H10">
        <v>219</v>
      </c>
      <c r="I10">
        <v>1187</v>
      </c>
      <c r="J10">
        <v>1615</v>
      </c>
      <c r="K10">
        <v>1817</v>
      </c>
      <c r="L10" s="1" t="s">
        <v>5</v>
      </c>
      <c r="M10" s="1">
        <v>606</v>
      </c>
      <c r="N10" s="1"/>
      <c r="O10" s="1"/>
      <c r="P10" s="1"/>
      <c r="Q10" s="1"/>
      <c r="R10" s="1"/>
      <c r="S10" s="1"/>
      <c r="T10" s="1"/>
      <c r="U10" s="1"/>
      <c r="V10" s="1">
        <v>606</v>
      </c>
      <c r="W10">
        <v>4227</v>
      </c>
      <c r="X10">
        <v>1417</v>
      </c>
      <c r="Y10">
        <v>1063</v>
      </c>
      <c r="Z10" s="1">
        <v>853</v>
      </c>
      <c r="AB10" s="1">
        <v>1</v>
      </c>
      <c r="AC10" s="1">
        <f t="shared" si="0"/>
        <v>1.0207495236078763</v>
      </c>
      <c r="AD10" s="1">
        <f t="shared" si="1"/>
        <v>3.4723692568282873E-2</v>
      </c>
      <c r="AE10" s="1">
        <f t="shared" si="2"/>
        <v>3.3689727463312371</v>
      </c>
      <c r="AF10" s="1">
        <f t="shared" si="3"/>
        <v>3.3004891684136966</v>
      </c>
      <c r="AG10" s="1">
        <f t="shared" si="4"/>
        <v>3.1858839972047521</v>
      </c>
      <c r="AH10" s="1">
        <f t="shared" si="5"/>
        <v>0.1146051712089448</v>
      </c>
      <c r="AI10" s="1">
        <f t="shared" si="6"/>
        <v>2.4891101431238332E-3</v>
      </c>
      <c r="AJ10" s="1">
        <f t="shared" si="7"/>
        <v>2.3290281600677537E-3</v>
      </c>
      <c r="AK10" s="1">
        <f t="shared" si="8"/>
        <v>6.9752475247524757</v>
      </c>
    </row>
    <row r="11" spans="1:37">
      <c r="A11" s="1" t="s">
        <v>15</v>
      </c>
      <c r="B11" s="1">
        <v>1402</v>
      </c>
      <c r="C11" s="1">
        <v>1223</v>
      </c>
      <c r="D11" s="1">
        <v>31633</v>
      </c>
      <c r="E11" s="1">
        <v>31422</v>
      </c>
      <c r="F11" s="1">
        <v>28377</v>
      </c>
      <c r="G11" s="1">
        <v>28186</v>
      </c>
      <c r="H11">
        <v>1802</v>
      </c>
      <c r="I11">
        <v>8202</v>
      </c>
      <c r="J11">
        <v>11687</v>
      </c>
      <c r="K11">
        <v>10047</v>
      </c>
      <c r="L11" s="1" t="s">
        <v>16</v>
      </c>
      <c r="M11" s="1">
        <v>2481</v>
      </c>
      <c r="N11" s="1"/>
      <c r="O11" s="1"/>
      <c r="P11" s="1"/>
      <c r="Q11" s="1"/>
      <c r="R11" s="1"/>
      <c r="S11" s="1"/>
      <c r="T11" s="1"/>
      <c r="U11" s="1"/>
      <c r="V11" s="1">
        <v>2481</v>
      </c>
      <c r="W11">
        <v>26767</v>
      </c>
      <c r="X11">
        <v>1627</v>
      </c>
      <c r="Y11">
        <v>2077</v>
      </c>
      <c r="Z11" s="1">
        <v>1622</v>
      </c>
      <c r="AB11" s="1">
        <v>1</v>
      </c>
      <c r="AC11" s="1">
        <f t="shared" si="0"/>
        <v>1.1147408112203545</v>
      </c>
      <c r="AD11" s="1">
        <f t="shared" si="1"/>
        <v>4.3098283821404661E-2</v>
      </c>
      <c r="AE11" s="1">
        <f t="shared" si="2"/>
        <v>22.562767475035663</v>
      </c>
      <c r="AF11" s="1">
        <f t="shared" si="3"/>
        <v>20.240370898716119</v>
      </c>
      <c r="AG11" s="1">
        <f t="shared" si="4"/>
        <v>19.368045649072752</v>
      </c>
      <c r="AH11" s="1">
        <f t="shared" si="5"/>
        <v>0.87232524964336666</v>
      </c>
      <c r="AI11" s="1">
        <f t="shared" si="6"/>
        <v>6.6702494230708436E-3</v>
      </c>
      <c r="AJ11" s="1">
        <f t="shared" si="7"/>
        <v>6.730803115198929E-3</v>
      </c>
      <c r="AK11" s="1">
        <f t="shared" si="8"/>
        <v>10.788794840790004</v>
      </c>
    </row>
    <row r="12" spans="1:37">
      <c r="A12" s="2" t="s">
        <v>116</v>
      </c>
      <c r="B12" s="2">
        <v>1385</v>
      </c>
      <c r="C12" s="2">
        <v>200</v>
      </c>
      <c r="D12" s="2">
        <v>6192</v>
      </c>
      <c r="E12" s="2">
        <v>6138</v>
      </c>
      <c r="F12" s="2">
        <v>5496</v>
      </c>
      <c r="G12" s="2">
        <v>5446</v>
      </c>
      <c r="H12" s="1">
        <v>441</v>
      </c>
      <c r="I12" s="2">
        <v>1570</v>
      </c>
      <c r="J12" s="2">
        <v>2291</v>
      </c>
      <c r="K12" s="2">
        <v>1892</v>
      </c>
      <c r="L12" s="2" t="s">
        <v>126</v>
      </c>
      <c r="M12" s="2">
        <v>2315</v>
      </c>
      <c r="N12" s="2"/>
      <c r="O12" s="2"/>
      <c r="P12" s="2"/>
      <c r="Q12" s="2"/>
      <c r="R12" s="2"/>
      <c r="S12" s="2"/>
      <c r="T12" s="2"/>
      <c r="U12" s="2"/>
      <c r="V12" s="2">
        <v>2315</v>
      </c>
      <c r="W12">
        <v>4101</v>
      </c>
      <c r="X12">
        <v>1666</v>
      </c>
      <c r="Y12">
        <v>1307</v>
      </c>
      <c r="Z12" s="2">
        <v>381</v>
      </c>
      <c r="AB12" s="1">
        <v>1</v>
      </c>
      <c r="AC12" s="1">
        <f t="shared" si="0"/>
        <v>1.1266375545851528</v>
      </c>
      <c r="AD12" s="1">
        <f t="shared" si="1"/>
        <v>3.6390101892285295E-2</v>
      </c>
      <c r="AE12" s="1">
        <f t="shared" si="2"/>
        <v>4.4707581227436819</v>
      </c>
      <c r="AF12" s="1">
        <f t="shared" si="3"/>
        <v>3.9682310469314079</v>
      </c>
      <c r="AG12" s="1">
        <f t="shared" si="4"/>
        <v>3.8238267148014442</v>
      </c>
      <c r="AH12" s="1">
        <f t="shared" si="5"/>
        <v>0.1444043321299639</v>
      </c>
      <c r="AI12" s="1">
        <f t="shared" si="6"/>
        <v>8.7209302325581394E-3</v>
      </c>
      <c r="AJ12" s="1">
        <f t="shared" si="7"/>
        <v>9.0975254730713238E-3</v>
      </c>
      <c r="AK12" s="1">
        <f t="shared" si="8"/>
        <v>1.7714902807775379</v>
      </c>
    </row>
    <row r="13" spans="1:37">
      <c r="A13" s="2" t="s">
        <v>117</v>
      </c>
      <c r="B13" s="2">
        <v>1358</v>
      </c>
      <c r="C13" s="2">
        <v>189</v>
      </c>
      <c r="D13" s="2">
        <v>1394</v>
      </c>
      <c r="E13" s="2">
        <v>1302</v>
      </c>
      <c r="F13" s="2">
        <v>1249</v>
      </c>
      <c r="G13" s="2">
        <v>1165</v>
      </c>
      <c r="H13" s="1">
        <v>162</v>
      </c>
      <c r="I13" s="2">
        <v>345</v>
      </c>
      <c r="J13" s="2">
        <v>478</v>
      </c>
      <c r="K13" s="2">
        <v>415</v>
      </c>
      <c r="L13" s="2" t="s">
        <v>69</v>
      </c>
      <c r="M13" s="2">
        <v>838</v>
      </c>
      <c r="N13" s="2"/>
      <c r="O13" s="2"/>
      <c r="P13" s="2"/>
      <c r="Q13" s="2"/>
      <c r="R13" s="2"/>
      <c r="S13" s="2"/>
      <c r="T13" s="2"/>
      <c r="U13" s="2"/>
      <c r="V13" s="2">
        <v>838</v>
      </c>
      <c r="W13">
        <v>614</v>
      </c>
      <c r="X13">
        <v>1503</v>
      </c>
      <c r="Y13">
        <v>1195</v>
      </c>
      <c r="Z13" s="2">
        <v>871</v>
      </c>
      <c r="AB13" s="1">
        <v>1</v>
      </c>
      <c r="AC13" s="1">
        <f t="shared" si="0"/>
        <v>1.1160928742994396</v>
      </c>
      <c r="AD13" s="1">
        <f t="shared" si="1"/>
        <v>0.15132105684547639</v>
      </c>
      <c r="AE13" s="1">
        <f t="shared" si="2"/>
        <v>1.0265095729013254</v>
      </c>
      <c r="AF13" s="1">
        <f t="shared" si="3"/>
        <v>0.9197349042709867</v>
      </c>
      <c r="AG13" s="1">
        <f t="shared" si="4"/>
        <v>0.78055964653902798</v>
      </c>
      <c r="AH13" s="1">
        <f t="shared" si="5"/>
        <v>0.13917525773195877</v>
      </c>
      <c r="AI13" s="1">
        <f t="shared" si="6"/>
        <v>6.5997130559540887E-2</v>
      </c>
      <c r="AJ13" s="1">
        <f t="shared" si="7"/>
        <v>6.7253803042433946E-2</v>
      </c>
      <c r="AK13" s="1">
        <f t="shared" si="8"/>
        <v>0.73269689737470167</v>
      </c>
    </row>
    <row r="14" spans="1:37">
      <c r="A14" s="2" t="s">
        <v>118</v>
      </c>
      <c r="B14" s="2">
        <v>1153</v>
      </c>
      <c r="C14" s="2">
        <v>1466</v>
      </c>
      <c r="D14" s="2">
        <v>11469</v>
      </c>
      <c r="E14" s="2">
        <v>11148</v>
      </c>
      <c r="F14" s="2">
        <v>9956</v>
      </c>
      <c r="G14" s="2">
        <v>9705</v>
      </c>
      <c r="H14" s="1">
        <v>613</v>
      </c>
      <c r="I14" s="2">
        <v>3274</v>
      </c>
      <c r="J14" s="2">
        <v>4257</v>
      </c>
      <c r="K14" s="2">
        <v>3338</v>
      </c>
      <c r="L14" s="2" t="s">
        <v>127</v>
      </c>
      <c r="M14" s="2">
        <v>2351</v>
      </c>
      <c r="N14" s="2"/>
      <c r="O14" s="2"/>
      <c r="P14" s="2"/>
      <c r="Q14" s="2"/>
      <c r="R14" s="2"/>
      <c r="S14" s="2"/>
      <c r="T14" s="2"/>
      <c r="U14" s="2"/>
      <c r="V14" s="2">
        <v>2351</v>
      </c>
      <c r="W14">
        <v>8206</v>
      </c>
      <c r="X14">
        <v>1375</v>
      </c>
      <c r="Y14">
        <v>1612</v>
      </c>
      <c r="Z14" s="2">
        <v>771</v>
      </c>
      <c r="AB14" s="1">
        <v>1</v>
      </c>
      <c r="AC14" s="1">
        <f t="shared" si="0"/>
        <v>1.1519686621132985</v>
      </c>
      <c r="AD14" s="1">
        <f t="shared" si="1"/>
        <v>0.14724789071916433</v>
      </c>
      <c r="AE14" s="1">
        <f t="shared" si="2"/>
        <v>9.9470945359930614</v>
      </c>
      <c r="AF14" s="1">
        <f t="shared" si="3"/>
        <v>8.6348655680832618</v>
      </c>
      <c r="AG14" s="1">
        <f t="shared" si="4"/>
        <v>7.363399826539462</v>
      </c>
      <c r="AH14" s="1">
        <f t="shared" si="5"/>
        <v>1.2714657415437989</v>
      </c>
      <c r="AI14" s="1">
        <f t="shared" si="6"/>
        <v>2.7988490714098875E-2</v>
      </c>
      <c r="AJ14" s="1">
        <f t="shared" si="7"/>
        <v>2.5210928083567698E-2</v>
      </c>
      <c r="AK14" s="1">
        <f t="shared" si="8"/>
        <v>3.4904296044236496</v>
      </c>
    </row>
    <row r="15" spans="1:37">
      <c r="A15" s="2" t="s">
        <v>119</v>
      </c>
      <c r="B15" s="2">
        <v>1098</v>
      </c>
      <c r="C15" s="2">
        <v>270</v>
      </c>
      <c r="D15" s="2">
        <v>8225</v>
      </c>
      <c r="E15" s="2">
        <v>8178</v>
      </c>
      <c r="F15" s="2">
        <v>7867</v>
      </c>
      <c r="G15" s="2">
        <v>7827</v>
      </c>
      <c r="H15" s="1">
        <v>245</v>
      </c>
      <c r="I15" s="2">
        <v>2063</v>
      </c>
      <c r="J15" s="2">
        <v>3207</v>
      </c>
      <c r="K15" s="2">
        <v>2726</v>
      </c>
      <c r="L15" s="2" t="s">
        <v>73</v>
      </c>
      <c r="M15" s="2">
        <v>1150</v>
      </c>
      <c r="N15" s="2"/>
      <c r="O15" s="2"/>
      <c r="P15" s="2"/>
      <c r="Q15" s="2"/>
      <c r="R15" s="2"/>
      <c r="S15" s="2"/>
      <c r="T15" s="2"/>
      <c r="U15" s="2"/>
      <c r="V15" s="2">
        <v>1150</v>
      </c>
      <c r="W15">
        <v>7304</v>
      </c>
      <c r="X15">
        <v>1126</v>
      </c>
      <c r="Y15">
        <v>982</v>
      </c>
      <c r="Z15" s="2">
        <v>430</v>
      </c>
      <c r="AB15" s="1">
        <v>1</v>
      </c>
      <c r="AC15" s="1">
        <f t="shared" si="0"/>
        <v>1.0455065463327826</v>
      </c>
      <c r="AD15" s="1">
        <f t="shared" si="1"/>
        <v>3.4320579636456079E-2</v>
      </c>
      <c r="AE15" s="1">
        <f t="shared" si="2"/>
        <v>7.4908925318761383</v>
      </c>
      <c r="AF15" s="1">
        <f t="shared" si="3"/>
        <v>7.1648451730418943</v>
      </c>
      <c r="AG15" s="1">
        <f t="shared" si="4"/>
        <v>6.9189435336976324</v>
      </c>
      <c r="AH15" s="1">
        <f t="shared" si="5"/>
        <v>0.24590163934426229</v>
      </c>
      <c r="AI15" s="1">
        <f t="shared" si="6"/>
        <v>5.7142857142857143E-3</v>
      </c>
      <c r="AJ15" s="1">
        <f t="shared" si="7"/>
        <v>5.0845303165120122E-3</v>
      </c>
      <c r="AK15" s="1">
        <f t="shared" si="8"/>
        <v>6.3513043478260869</v>
      </c>
    </row>
    <row r="16" spans="1:37">
      <c r="A16" s="2" t="s">
        <v>120</v>
      </c>
      <c r="B16" s="2">
        <v>1082</v>
      </c>
      <c r="C16" s="2">
        <v>30</v>
      </c>
      <c r="D16" s="2">
        <v>426</v>
      </c>
      <c r="E16" s="2">
        <v>415</v>
      </c>
      <c r="F16" s="2">
        <v>418</v>
      </c>
      <c r="G16" s="2">
        <v>407</v>
      </c>
      <c r="H16" s="1">
        <v>30</v>
      </c>
      <c r="I16" s="2">
        <v>98</v>
      </c>
      <c r="J16" s="2">
        <v>150</v>
      </c>
      <c r="K16" s="2">
        <v>149</v>
      </c>
      <c r="L16" s="2" t="s">
        <v>13</v>
      </c>
      <c r="M16" s="2">
        <v>78</v>
      </c>
      <c r="N16" s="2"/>
      <c r="O16" s="2"/>
      <c r="P16" s="2"/>
      <c r="Q16" s="2"/>
      <c r="R16" s="2"/>
      <c r="S16" s="2"/>
      <c r="T16" s="2"/>
      <c r="U16" s="2"/>
      <c r="V16" s="2">
        <v>78</v>
      </c>
      <c r="W16">
        <v>347</v>
      </c>
      <c r="X16">
        <v>1047</v>
      </c>
      <c r="Y16">
        <v>727</v>
      </c>
      <c r="Z16" s="2">
        <v>442</v>
      </c>
      <c r="AB16" s="1">
        <v>1</v>
      </c>
      <c r="AC16" s="1">
        <f t="shared" si="0"/>
        <v>1.0191387559808613</v>
      </c>
      <c r="AD16" s="1">
        <f t="shared" si="1"/>
        <v>7.1770334928229665E-2</v>
      </c>
      <c r="AE16" s="1">
        <f t="shared" si="2"/>
        <v>0.39371534195933455</v>
      </c>
      <c r="AF16" s="1">
        <f t="shared" si="3"/>
        <v>0.38632162661737524</v>
      </c>
      <c r="AG16" s="1">
        <f t="shared" si="4"/>
        <v>0.35859519408502771</v>
      </c>
      <c r="AH16" s="1">
        <f t="shared" si="5"/>
        <v>2.7726432532347505E-2</v>
      </c>
      <c r="AI16" s="1">
        <f t="shared" si="6"/>
        <v>2.5821596244131457E-2</v>
      </c>
      <c r="AJ16" s="1">
        <f t="shared" si="7"/>
        <v>2.6315789473684209E-2</v>
      </c>
      <c r="AK16" s="1">
        <f t="shared" si="8"/>
        <v>4.4487179487179489</v>
      </c>
    </row>
    <row r="17" spans="1:37">
      <c r="A17" s="2" t="s">
        <v>121</v>
      </c>
      <c r="B17" s="2">
        <v>971</v>
      </c>
      <c r="C17" s="2">
        <v>671</v>
      </c>
      <c r="D17" s="2">
        <v>4751</v>
      </c>
      <c r="E17" s="2">
        <v>4631</v>
      </c>
      <c r="F17" s="2">
        <v>4136</v>
      </c>
      <c r="G17" s="2">
        <v>4045</v>
      </c>
      <c r="H17" s="1">
        <v>284</v>
      </c>
      <c r="I17" s="2">
        <v>1449</v>
      </c>
      <c r="J17" s="2">
        <v>1789</v>
      </c>
      <c r="K17" s="2">
        <v>1211</v>
      </c>
      <c r="L17" s="2" t="s">
        <v>55</v>
      </c>
      <c r="M17" s="2">
        <v>1199</v>
      </c>
      <c r="N17" s="2"/>
      <c r="O17" s="2"/>
      <c r="P17" s="2"/>
      <c r="Q17" s="2"/>
      <c r="R17" s="2"/>
      <c r="S17" s="2"/>
      <c r="T17" s="2"/>
      <c r="U17" s="2"/>
      <c r="V17" s="2">
        <v>1199</v>
      </c>
      <c r="W17">
        <v>3304</v>
      </c>
      <c r="X17">
        <v>926</v>
      </c>
      <c r="Y17">
        <v>992</v>
      </c>
      <c r="Z17" s="2">
        <v>639</v>
      </c>
      <c r="AB17" s="1">
        <v>1</v>
      </c>
      <c r="AC17" s="1">
        <f t="shared" si="0"/>
        <v>1.1486943907156673</v>
      </c>
      <c r="AD17" s="1">
        <f t="shared" si="1"/>
        <v>0.16223404255319149</v>
      </c>
      <c r="AE17" s="1">
        <f t="shared" si="2"/>
        <v>4.8928939237899076</v>
      </c>
      <c r="AF17" s="1">
        <f t="shared" si="3"/>
        <v>4.2595262615859939</v>
      </c>
      <c r="AG17" s="1">
        <f t="shared" si="4"/>
        <v>3.568486096807415</v>
      </c>
      <c r="AH17" s="1">
        <f t="shared" si="5"/>
        <v>0.69104016477857877</v>
      </c>
      <c r="AI17" s="1">
        <f t="shared" si="6"/>
        <v>2.5257840454641127E-2</v>
      </c>
      <c r="AJ17" s="1">
        <f t="shared" si="7"/>
        <v>2.2001934235976787E-2</v>
      </c>
      <c r="AK17" s="1">
        <f t="shared" si="8"/>
        <v>2.7556296914095078</v>
      </c>
    </row>
    <row r="18" spans="1:37">
      <c r="A18" s="2" t="s">
        <v>122</v>
      </c>
      <c r="B18" s="2">
        <v>873</v>
      </c>
      <c r="C18" s="2">
        <v>559</v>
      </c>
      <c r="D18" s="2">
        <v>14804</v>
      </c>
      <c r="E18" s="2">
        <v>14718</v>
      </c>
      <c r="F18" s="2">
        <v>13213</v>
      </c>
      <c r="G18" s="2">
        <v>13132</v>
      </c>
      <c r="H18" s="1">
        <v>880</v>
      </c>
      <c r="I18" s="2">
        <v>3807</v>
      </c>
      <c r="J18" s="2">
        <v>5259</v>
      </c>
      <c r="K18" s="2">
        <v>4884</v>
      </c>
      <c r="L18" s="2" t="s">
        <v>128</v>
      </c>
      <c r="M18" s="2">
        <v>6751</v>
      </c>
      <c r="N18" s="2"/>
      <c r="O18" s="2"/>
      <c r="P18" s="2"/>
      <c r="Q18" s="2"/>
      <c r="R18" s="2"/>
      <c r="S18" s="2"/>
      <c r="T18" s="2"/>
      <c r="U18" s="2"/>
      <c r="V18" s="2">
        <v>6751</v>
      </c>
      <c r="W18">
        <v>9963</v>
      </c>
      <c r="X18">
        <v>797</v>
      </c>
      <c r="Y18">
        <v>779</v>
      </c>
      <c r="Z18" s="2">
        <v>659</v>
      </c>
      <c r="AB18" s="1">
        <v>1</v>
      </c>
      <c r="AC18" s="1">
        <f t="shared" si="0"/>
        <v>1.1204117157345039</v>
      </c>
      <c r="AD18" s="1">
        <f t="shared" si="1"/>
        <v>4.2306819041852718E-2</v>
      </c>
      <c r="AE18" s="1">
        <f t="shared" si="2"/>
        <v>16.957617411225659</v>
      </c>
      <c r="AF18" s="1">
        <f t="shared" si="3"/>
        <v>15.13516609392898</v>
      </c>
      <c r="AG18" s="1">
        <f t="shared" si="4"/>
        <v>14.494845360824742</v>
      </c>
      <c r="AH18" s="1">
        <f t="shared" si="5"/>
        <v>0.6403207331042382</v>
      </c>
      <c r="AI18" s="1">
        <f t="shared" si="6"/>
        <v>5.8092407457443936E-3</v>
      </c>
      <c r="AJ18" s="1">
        <f t="shared" si="7"/>
        <v>6.1303261938999466E-3</v>
      </c>
      <c r="AK18" s="1">
        <f t="shared" si="8"/>
        <v>1.4757813657235965</v>
      </c>
    </row>
    <row r="19" spans="1:37">
      <c r="A19" s="2" t="s">
        <v>123</v>
      </c>
      <c r="B19" s="2">
        <v>733</v>
      </c>
      <c r="C19" s="2">
        <v>353</v>
      </c>
      <c r="D19" s="2">
        <v>11399</v>
      </c>
      <c r="E19" s="2">
        <v>11170</v>
      </c>
      <c r="F19" s="2">
        <v>10681</v>
      </c>
      <c r="G19" s="2">
        <v>10495</v>
      </c>
      <c r="H19" s="1">
        <v>822</v>
      </c>
      <c r="I19" s="2">
        <v>2750</v>
      </c>
      <c r="J19" s="2">
        <v>3922</v>
      </c>
      <c r="K19" s="2">
        <v>3928</v>
      </c>
      <c r="L19" s="2" t="s">
        <v>13</v>
      </c>
      <c r="M19" s="2">
        <v>1993</v>
      </c>
      <c r="N19" s="2"/>
      <c r="O19" s="2"/>
      <c r="P19" s="2"/>
      <c r="Q19" s="2"/>
      <c r="R19" s="2"/>
      <c r="S19" s="2"/>
      <c r="T19" s="2"/>
      <c r="U19" s="2"/>
      <c r="V19" s="2">
        <v>1993</v>
      </c>
      <c r="W19">
        <v>9067</v>
      </c>
      <c r="X19">
        <v>725</v>
      </c>
      <c r="Y19">
        <v>730</v>
      </c>
      <c r="Z19" s="2">
        <v>410</v>
      </c>
      <c r="AB19" s="1">
        <v>1</v>
      </c>
      <c r="AC19" s="1">
        <f t="shared" si="0"/>
        <v>1.0672221702087819</v>
      </c>
      <c r="AD19" s="1">
        <f t="shared" si="1"/>
        <v>3.3049339949442938E-2</v>
      </c>
      <c r="AE19" s="1">
        <f t="shared" si="2"/>
        <v>15.551159618008185</v>
      </c>
      <c r="AF19" s="1">
        <f t="shared" si="3"/>
        <v>14.571623465211459</v>
      </c>
      <c r="AG19" s="1">
        <f t="shared" si="4"/>
        <v>14.090040927694407</v>
      </c>
      <c r="AH19" s="1">
        <f t="shared" si="5"/>
        <v>0.48158253751705321</v>
      </c>
      <c r="AI19" s="1">
        <f t="shared" si="6"/>
        <v>2.0089481533467849E-2</v>
      </c>
      <c r="AJ19" s="1">
        <f t="shared" si="7"/>
        <v>1.7414099803389194E-2</v>
      </c>
      <c r="AK19" s="1">
        <f t="shared" si="8"/>
        <v>4.5494229804315101</v>
      </c>
    </row>
    <row r="20" spans="1:37">
      <c r="A20" s="2" t="s">
        <v>124</v>
      </c>
      <c r="B20" s="2">
        <v>723</v>
      </c>
      <c r="C20" s="2">
        <v>115</v>
      </c>
      <c r="D20" s="2">
        <v>2148</v>
      </c>
      <c r="E20" s="2">
        <v>2128</v>
      </c>
      <c r="F20" s="2">
        <v>2082</v>
      </c>
      <c r="G20" s="2">
        <v>2063</v>
      </c>
      <c r="H20" s="1">
        <v>120</v>
      </c>
      <c r="I20" s="2">
        <v>630</v>
      </c>
      <c r="J20" s="2">
        <v>771</v>
      </c>
      <c r="K20" s="2">
        <v>636</v>
      </c>
      <c r="L20" s="2" t="s">
        <v>13</v>
      </c>
      <c r="M20" s="2">
        <v>416</v>
      </c>
      <c r="N20" s="2"/>
      <c r="O20" s="2"/>
      <c r="P20" s="2"/>
      <c r="Q20" s="2"/>
      <c r="R20" s="2"/>
      <c r="S20" s="2"/>
      <c r="T20" s="2"/>
      <c r="U20" s="2"/>
      <c r="V20" s="2">
        <v>416</v>
      </c>
      <c r="W20">
        <v>1679</v>
      </c>
      <c r="X20">
        <v>719</v>
      </c>
      <c r="Y20">
        <v>642</v>
      </c>
      <c r="Z20" s="2">
        <v>617</v>
      </c>
      <c r="AB20" s="1">
        <v>1</v>
      </c>
      <c r="AC20" s="1">
        <f t="shared" si="0"/>
        <v>1.0317002881844379</v>
      </c>
      <c r="AD20" s="1">
        <f t="shared" si="1"/>
        <v>5.5235350624399618E-2</v>
      </c>
      <c r="AE20" s="1">
        <f t="shared" si="2"/>
        <v>2.9709543568464731</v>
      </c>
      <c r="AF20" s="1">
        <f t="shared" si="3"/>
        <v>2.8796680497925311</v>
      </c>
      <c r="AG20" s="1">
        <f t="shared" si="4"/>
        <v>2.7206085753803597</v>
      </c>
      <c r="AH20" s="1">
        <f t="shared" si="5"/>
        <v>0.1590594744121715</v>
      </c>
      <c r="AI20" s="1">
        <f t="shared" si="6"/>
        <v>9.3109869646182501E-3</v>
      </c>
      <c r="AJ20" s="1">
        <f t="shared" si="7"/>
        <v>9.1258405379442843E-3</v>
      </c>
      <c r="AK20" s="1">
        <f t="shared" si="8"/>
        <v>4.0360576923076925</v>
      </c>
    </row>
    <row r="21" spans="1:37">
      <c r="A21" s="2" t="s">
        <v>125</v>
      </c>
      <c r="B21" s="2">
        <v>688</v>
      </c>
      <c r="C21" s="2">
        <v>203</v>
      </c>
      <c r="D21" s="2">
        <v>5811</v>
      </c>
      <c r="E21" s="2">
        <v>5745</v>
      </c>
      <c r="F21" s="2">
        <v>5363</v>
      </c>
      <c r="G21" s="2">
        <v>5312</v>
      </c>
      <c r="H21" s="1">
        <v>359</v>
      </c>
      <c r="I21" s="2">
        <v>1487</v>
      </c>
      <c r="J21" s="2">
        <v>2333</v>
      </c>
      <c r="K21" s="2">
        <v>1645</v>
      </c>
      <c r="L21" s="2" t="s">
        <v>18</v>
      </c>
      <c r="M21" s="2">
        <v>1656</v>
      </c>
      <c r="N21" s="2"/>
      <c r="O21" s="2"/>
      <c r="P21" s="2"/>
      <c r="Q21" s="2"/>
      <c r="R21" s="2"/>
      <c r="S21" s="2"/>
      <c r="T21" s="2"/>
      <c r="U21" s="2"/>
      <c r="V21" s="2">
        <v>1656</v>
      </c>
      <c r="W21">
        <v>4463</v>
      </c>
      <c r="X21">
        <v>655</v>
      </c>
      <c r="Y21">
        <v>639</v>
      </c>
      <c r="Z21" s="2">
        <v>342</v>
      </c>
      <c r="AB21" s="1">
        <v>1</v>
      </c>
      <c r="AC21" s="1">
        <f t="shared" si="0"/>
        <v>1.0835353347007273</v>
      </c>
      <c r="AD21" s="1">
        <f t="shared" si="1"/>
        <v>3.7851948536267013E-2</v>
      </c>
      <c r="AE21" s="1">
        <f t="shared" si="2"/>
        <v>8.4462209302325579</v>
      </c>
      <c r="AF21" s="1">
        <f t="shared" si="3"/>
        <v>7.7950581395348841</v>
      </c>
      <c r="AG21" s="1">
        <f t="shared" si="4"/>
        <v>7.5</v>
      </c>
      <c r="AH21" s="1">
        <f t="shared" si="5"/>
        <v>0.29505813953488375</v>
      </c>
      <c r="AI21" s="1">
        <f t="shared" si="6"/>
        <v>1.1357769747031492E-2</v>
      </c>
      <c r="AJ21" s="1">
        <f t="shared" si="7"/>
        <v>9.509602834234571E-3</v>
      </c>
      <c r="AK21" s="1">
        <f t="shared" si="8"/>
        <v>2.6950483091787438</v>
      </c>
    </row>
    <row r="22" spans="1:37" s="2" customFormat="1">
      <c r="A22" s="1" t="s">
        <v>17</v>
      </c>
      <c r="B22" s="2">
        <v>2754</v>
      </c>
      <c r="C22" s="2">
        <v>244</v>
      </c>
      <c r="D22" s="2">
        <v>3960</v>
      </c>
      <c r="E22" s="2">
        <v>3895</v>
      </c>
      <c r="F22" s="2">
        <v>3610</v>
      </c>
      <c r="G22" s="2">
        <v>3567</v>
      </c>
      <c r="H22" s="2">
        <v>327</v>
      </c>
      <c r="I22" s="2">
        <v>1038</v>
      </c>
      <c r="J22" s="2">
        <v>1452</v>
      </c>
      <c r="K22" s="2">
        <v>1151</v>
      </c>
      <c r="L22" s="1" t="s">
        <v>18</v>
      </c>
      <c r="M22" s="1">
        <v>627</v>
      </c>
      <c r="N22" s="1" t="s">
        <v>19</v>
      </c>
      <c r="O22" s="2">
        <v>899</v>
      </c>
      <c r="V22" s="2">
        <v>1208</v>
      </c>
      <c r="W22" s="2">
        <v>3152</v>
      </c>
      <c r="X22" s="2">
        <v>2642</v>
      </c>
      <c r="Y22" s="2">
        <v>759</v>
      </c>
      <c r="Z22" s="2">
        <v>582</v>
      </c>
      <c r="AB22" s="1">
        <v>2</v>
      </c>
      <c r="AC22" s="1">
        <f t="shared" si="0"/>
        <v>1.0969529085872576</v>
      </c>
      <c r="AD22" s="1">
        <f t="shared" si="1"/>
        <v>6.7590027700831029E-2</v>
      </c>
      <c r="AE22" s="1">
        <f t="shared" si="2"/>
        <v>1.4379084967320261</v>
      </c>
      <c r="AF22" s="1">
        <f t="shared" si="3"/>
        <v>1.3108206245461147</v>
      </c>
      <c r="AG22" s="1">
        <f t="shared" si="4"/>
        <v>1.2222222222222223</v>
      </c>
      <c r="AH22" s="1">
        <f t="shared" si="5"/>
        <v>8.8598402323892517E-2</v>
      </c>
      <c r="AI22" s="1">
        <f t="shared" si="6"/>
        <v>1.6414141414141416E-2</v>
      </c>
      <c r="AJ22" s="1">
        <f t="shared" si="7"/>
        <v>1.1911357340720222E-2</v>
      </c>
      <c r="AK22" s="1">
        <f t="shared" si="8"/>
        <v>2.6092715231788079</v>
      </c>
    </row>
    <row r="23" spans="1:37" s="2" customFormat="1">
      <c r="A23" s="1" t="s">
        <v>20</v>
      </c>
      <c r="B23" s="2">
        <v>1383</v>
      </c>
      <c r="C23" s="2">
        <v>512</v>
      </c>
      <c r="D23" s="2">
        <v>3676</v>
      </c>
      <c r="E23" s="2">
        <v>3638</v>
      </c>
      <c r="F23" s="2">
        <v>3298</v>
      </c>
      <c r="G23" s="2">
        <v>3270</v>
      </c>
      <c r="H23" s="2">
        <v>120</v>
      </c>
      <c r="I23" s="2">
        <v>974</v>
      </c>
      <c r="J23" s="2">
        <v>1492</v>
      </c>
      <c r="K23" s="2">
        <v>1085</v>
      </c>
      <c r="L23" s="1" t="s">
        <v>21</v>
      </c>
      <c r="M23" s="1">
        <v>1030</v>
      </c>
      <c r="N23" s="1" t="s">
        <v>22</v>
      </c>
      <c r="O23" s="2">
        <v>826</v>
      </c>
      <c r="V23" s="2">
        <v>1261</v>
      </c>
      <c r="W23" s="2">
        <v>2586</v>
      </c>
      <c r="X23" s="2">
        <v>1442</v>
      </c>
      <c r="Y23" s="2">
        <v>1538</v>
      </c>
      <c r="Z23" s="2">
        <v>1041</v>
      </c>
      <c r="AB23" s="1">
        <v>2</v>
      </c>
      <c r="AC23" s="1">
        <f t="shared" si="0"/>
        <v>1.1146149181322014</v>
      </c>
      <c r="AD23" s="1">
        <f t="shared" si="1"/>
        <v>0.15524560339599758</v>
      </c>
      <c r="AE23" s="1">
        <f t="shared" si="2"/>
        <v>2.6579898770788142</v>
      </c>
      <c r="AF23" s="1">
        <f t="shared" si="3"/>
        <v>2.3846710050614606</v>
      </c>
      <c r="AG23" s="1">
        <f t="shared" si="4"/>
        <v>2.0144613159797542</v>
      </c>
      <c r="AH23" s="1">
        <f t="shared" si="5"/>
        <v>0.37020968908170643</v>
      </c>
      <c r="AI23" s="1">
        <f t="shared" si="6"/>
        <v>1.0337323177366704E-2</v>
      </c>
      <c r="AJ23" s="1">
        <f t="shared" si="7"/>
        <v>8.4899939357186167E-3</v>
      </c>
      <c r="AK23" s="1">
        <f t="shared" si="8"/>
        <v>2.050753370340999</v>
      </c>
    </row>
    <row r="24" spans="1:37" s="2" customFormat="1">
      <c r="A24" s="1" t="s">
        <v>23</v>
      </c>
      <c r="B24" s="2">
        <v>867</v>
      </c>
      <c r="C24" s="2">
        <v>136</v>
      </c>
      <c r="D24" s="2">
        <v>2243</v>
      </c>
      <c r="E24" s="2">
        <v>2171</v>
      </c>
      <c r="F24" s="2">
        <v>1874</v>
      </c>
      <c r="G24" s="2">
        <v>1857</v>
      </c>
      <c r="H24" s="2">
        <v>167</v>
      </c>
      <c r="I24" s="2">
        <v>661</v>
      </c>
      <c r="J24" s="2">
        <v>842</v>
      </c>
      <c r="K24" s="2">
        <v>587</v>
      </c>
      <c r="L24" s="1" t="s">
        <v>7</v>
      </c>
      <c r="M24" s="1">
        <v>485</v>
      </c>
      <c r="N24" s="1" t="s">
        <v>24</v>
      </c>
      <c r="O24" s="2">
        <v>715</v>
      </c>
      <c r="V24" s="2">
        <v>729</v>
      </c>
      <c r="W24" s="2">
        <v>1414</v>
      </c>
      <c r="X24" s="2">
        <v>424</v>
      </c>
      <c r="Y24" s="2">
        <v>743</v>
      </c>
      <c r="Z24" s="2">
        <v>597</v>
      </c>
      <c r="AB24" s="1">
        <v>2</v>
      </c>
      <c r="AC24" s="1">
        <f t="shared" si="0"/>
        <v>1.1969050160085379</v>
      </c>
      <c r="AD24" s="1">
        <f t="shared" si="1"/>
        <v>7.2572038420490925E-2</v>
      </c>
      <c r="AE24" s="1">
        <f t="shared" si="2"/>
        <v>2.5870818915801617</v>
      </c>
      <c r="AF24" s="1">
        <f t="shared" si="3"/>
        <v>2.1614763552479817</v>
      </c>
      <c r="AG24" s="1">
        <f t="shared" si="4"/>
        <v>2.0046136101499425</v>
      </c>
      <c r="AH24" s="1">
        <f t="shared" si="5"/>
        <v>0.15686274509803921</v>
      </c>
      <c r="AI24" s="1">
        <f t="shared" si="6"/>
        <v>3.2099866250557288E-2</v>
      </c>
      <c r="AJ24" s="1">
        <f t="shared" si="7"/>
        <v>9.0715048025613657E-3</v>
      </c>
      <c r="AK24" s="1">
        <f t="shared" si="8"/>
        <v>1.9396433470507544</v>
      </c>
    </row>
    <row r="25" spans="1:37" s="2" customFormat="1">
      <c r="A25" s="1" t="s">
        <v>25</v>
      </c>
      <c r="B25" s="2">
        <v>805</v>
      </c>
      <c r="C25" s="2">
        <v>743</v>
      </c>
      <c r="D25" s="2">
        <v>4230</v>
      </c>
      <c r="E25" s="2">
        <v>4111</v>
      </c>
      <c r="F25" s="2">
        <v>3484</v>
      </c>
      <c r="G25" s="2">
        <v>3411</v>
      </c>
      <c r="H25" s="2">
        <v>292</v>
      </c>
      <c r="I25" s="2">
        <v>1110</v>
      </c>
      <c r="J25" s="2">
        <v>1486</v>
      </c>
      <c r="K25" s="2">
        <v>1338</v>
      </c>
      <c r="L25" s="1" t="s">
        <v>26</v>
      </c>
      <c r="M25" s="1">
        <v>1357</v>
      </c>
      <c r="N25" s="1" t="s">
        <v>27</v>
      </c>
      <c r="O25" s="2">
        <v>960</v>
      </c>
      <c r="V25" s="2">
        <v>1551</v>
      </c>
      <c r="W25" s="2">
        <v>2487</v>
      </c>
      <c r="X25" s="2">
        <v>877</v>
      </c>
      <c r="Y25" s="2">
        <v>826</v>
      </c>
      <c r="Z25" s="2">
        <v>574</v>
      </c>
      <c r="AB25" s="1">
        <v>2</v>
      </c>
      <c r="AC25" s="1">
        <f t="shared" si="0"/>
        <v>1.214121699196326</v>
      </c>
      <c r="AD25" s="1">
        <f t="shared" si="1"/>
        <v>0.21326061997703788</v>
      </c>
      <c r="AE25" s="1">
        <f t="shared" si="2"/>
        <v>5.2546583850931681</v>
      </c>
      <c r="AF25" s="1">
        <f t="shared" si="3"/>
        <v>4.3279503105590065</v>
      </c>
      <c r="AG25" s="1">
        <f t="shared" si="4"/>
        <v>3.4049689440993789</v>
      </c>
      <c r="AH25" s="1">
        <f t="shared" si="5"/>
        <v>0.92298136645962736</v>
      </c>
      <c r="AI25" s="1">
        <f t="shared" si="6"/>
        <v>2.8132387706855791E-2</v>
      </c>
      <c r="AJ25" s="1">
        <f t="shared" si="7"/>
        <v>2.0952927669345579E-2</v>
      </c>
      <c r="AK25" s="1">
        <f t="shared" si="8"/>
        <v>1.6034816247582204</v>
      </c>
    </row>
    <row r="26" spans="1:37" s="2" customFormat="1">
      <c r="A26" s="1" t="s">
        <v>28</v>
      </c>
      <c r="B26" s="2">
        <v>623</v>
      </c>
      <c r="C26" s="2">
        <v>175</v>
      </c>
      <c r="D26" s="2">
        <v>848</v>
      </c>
      <c r="E26" s="2">
        <v>843</v>
      </c>
      <c r="F26" s="2">
        <v>790</v>
      </c>
      <c r="G26" s="2">
        <v>785</v>
      </c>
      <c r="H26" s="2">
        <v>20</v>
      </c>
      <c r="I26" s="2">
        <v>182</v>
      </c>
      <c r="J26" s="2">
        <v>377</v>
      </c>
      <c r="K26" s="2">
        <v>273</v>
      </c>
      <c r="L26" s="1" t="s">
        <v>29</v>
      </c>
      <c r="M26" s="1">
        <v>546</v>
      </c>
      <c r="N26" s="1" t="s">
        <v>30</v>
      </c>
      <c r="O26" s="2">
        <v>383</v>
      </c>
      <c r="V26" s="2">
        <v>589</v>
      </c>
      <c r="W26" s="2">
        <v>388</v>
      </c>
      <c r="X26" s="2">
        <v>600</v>
      </c>
      <c r="Y26" s="2">
        <v>615</v>
      </c>
      <c r="Z26" s="2">
        <v>400</v>
      </c>
      <c r="AB26" s="1">
        <v>2</v>
      </c>
      <c r="AC26" s="1">
        <f t="shared" si="0"/>
        <v>1.0734177215189873</v>
      </c>
      <c r="AD26" s="1">
        <f t="shared" si="1"/>
        <v>0.22151898734177214</v>
      </c>
      <c r="AE26" s="1">
        <f t="shared" si="2"/>
        <v>1.36115569823435</v>
      </c>
      <c r="AF26" s="1">
        <f t="shared" si="3"/>
        <v>1.2680577849117174</v>
      </c>
      <c r="AG26" s="1">
        <f t="shared" si="4"/>
        <v>0.9871589085072231</v>
      </c>
      <c r="AH26" s="1">
        <f t="shared" si="5"/>
        <v>0.2808988764044944</v>
      </c>
      <c r="AI26" s="1">
        <f t="shared" si="6"/>
        <v>5.89622641509434E-3</v>
      </c>
      <c r="AJ26" s="1">
        <f t="shared" si="7"/>
        <v>6.3291139240506328E-3</v>
      </c>
      <c r="AK26" s="1">
        <f t="shared" si="8"/>
        <v>0.65874363327674024</v>
      </c>
    </row>
    <row r="27" spans="1:37" s="2" customFormat="1">
      <c r="A27" s="1" t="s">
        <v>31</v>
      </c>
      <c r="B27" s="2">
        <v>597</v>
      </c>
      <c r="C27" s="2">
        <v>432</v>
      </c>
      <c r="D27" s="2">
        <v>10042</v>
      </c>
      <c r="E27" s="2">
        <v>9970</v>
      </c>
      <c r="F27" s="2">
        <v>9254</v>
      </c>
      <c r="G27" s="2">
        <v>9211</v>
      </c>
      <c r="H27" s="2">
        <v>632</v>
      </c>
      <c r="I27" s="2">
        <v>3006</v>
      </c>
      <c r="J27" s="2">
        <v>3442</v>
      </c>
      <c r="K27" s="2">
        <v>2932</v>
      </c>
      <c r="L27" s="1" t="s">
        <v>32</v>
      </c>
      <c r="M27" s="1">
        <v>1749</v>
      </c>
      <c r="N27" s="1" t="s">
        <v>21</v>
      </c>
      <c r="O27" s="2">
        <v>2219</v>
      </c>
      <c r="V27" s="2">
        <v>3333</v>
      </c>
      <c r="W27" s="2">
        <v>7632</v>
      </c>
      <c r="X27" s="2">
        <v>599</v>
      </c>
      <c r="Y27" s="2">
        <v>470</v>
      </c>
      <c r="Z27" s="2">
        <v>494</v>
      </c>
      <c r="AB27" s="1">
        <v>2</v>
      </c>
      <c r="AC27" s="1">
        <f t="shared" si="0"/>
        <v>1.0851523665441971</v>
      </c>
      <c r="AD27" s="1">
        <f t="shared" si="1"/>
        <v>4.6682515668899936E-2</v>
      </c>
      <c r="AE27" s="1">
        <f t="shared" si="2"/>
        <v>16.820770519262982</v>
      </c>
      <c r="AF27" s="1">
        <f t="shared" si="3"/>
        <v>15.500837520938024</v>
      </c>
      <c r="AG27" s="1">
        <f t="shared" si="4"/>
        <v>14.777219430485761</v>
      </c>
      <c r="AH27" s="1">
        <f t="shared" si="5"/>
        <v>0.72361809045226133</v>
      </c>
      <c r="AI27" s="1">
        <f t="shared" si="6"/>
        <v>7.1698864767974508E-3</v>
      </c>
      <c r="AJ27" s="1">
        <f t="shared" si="7"/>
        <v>4.6466392911173543E-3</v>
      </c>
      <c r="AK27" s="1">
        <f t="shared" si="8"/>
        <v>2.2898289828982898</v>
      </c>
    </row>
    <row r="28" spans="1:37" s="2" customFormat="1">
      <c r="A28" s="1" t="s">
        <v>33</v>
      </c>
      <c r="B28" s="2">
        <v>592</v>
      </c>
      <c r="C28" s="2">
        <v>104</v>
      </c>
      <c r="D28" s="2">
        <v>1379</v>
      </c>
      <c r="E28" s="2">
        <v>1369</v>
      </c>
      <c r="F28" s="2">
        <v>1285</v>
      </c>
      <c r="G28" s="2">
        <v>1275</v>
      </c>
      <c r="H28" s="2">
        <v>44</v>
      </c>
      <c r="I28" s="2">
        <v>342</v>
      </c>
      <c r="J28" s="2">
        <v>556</v>
      </c>
      <c r="K28" s="2">
        <v>438</v>
      </c>
      <c r="L28" s="1" t="s">
        <v>34</v>
      </c>
      <c r="M28" s="1">
        <v>848</v>
      </c>
      <c r="N28" s="1" t="s">
        <v>35</v>
      </c>
      <c r="O28" s="2">
        <v>537</v>
      </c>
      <c r="V28" s="2">
        <v>1005</v>
      </c>
      <c r="W28" s="2">
        <v>361</v>
      </c>
      <c r="X28" s="2">
        <v>528</v>
      </c>
      <c r="Y28" s="2">
        <v>414</v>
      </c>
      <c r="Z28" s="2">
        <v>49</v>
      </c>
      <c r="AB28" s="1">
        <v>2</v>
      </c>
      <c r="AC28" s="1">
        <f t="shared" si="0"/>
        <v>1.0731517509727626</v>
      </c>
      <c r="AD28" s="1">
        <f t="shared" si="1"/>
        <v>8.0933852140077825E-2</v>
      </c>
      <c r="AE28" s="1">
        <f t="shared" si="2"/>
        <v>2.3293918918918921</v>
      </c>
      <c r="AF28" s="1">
        <f t="shared" si="3"/>
        <v>2.1706081081081079</v>
      </c>
      <c r="AG28" s="1">
        <f t="shared" si="4"/>
        <v>1.9949324324324325</v>
      </c>
      <c r="AH28" s="1">
        <f t="shared" si="5"/>
        <v>0.17567567567567569</v>
      </c>
      <c r="AI28" s="1">
        <f t="shared" si="6"/>
        <v>7.251631617113851E-3</v>
      </c>
      <c r="AJ28" s="1">
        <f t="shared" si="7"/>
        <v>7.7821011673151752E-3</v>
      </c>
      <c r="AK28" s="1">
        <f t="shared" si="8"/>
        <v>0.3592039800995025</v>
      </c>
    </row>
    <row r="29" spans="1:37" s="2" customFormat="1">
      <c r="A29" s="1" t="s">
        <v>36</v>
      </c>
      <c r="B29" s="2">
        <v>525</v>
      </c>
      <c r="C29" s="2">
        <v>135</v>
      </c>
      <c r="D29" s="2">
        <v>1235</v>
      </c>
      <c r="E29" s="2">
        <v>1206</v>
      </c>
      <c r="F29" s="2">
        <v>1162</v>
      </c>
      <c r="G29" s="2">
        <v>1139</v>
      </c>
      <c r="H29" s="2">
        <v>78</v>
      </c>
      <c r="I29" s="2">
        <v>318</v>
      </c>
      <c r="J29" s="2">
        <v>435</v>
      </c>
      <c r="K29" s="2">
        <v>408</v>
      </c>
      <c r="L29" s="1" t="s">
        <v>37</v>
      </c>
      <c r="M29" s="1">
        <v>175</v>
      </c>
      <c r="N29" s="1" t="s">
        <v>38</v>
      </c>
      <c r="O29" s="2">
        <v>435</v>
      </c>
      <c r="V29" s="2">
        <v>470</v>
      </c>
      <c r="W29" s="2">
        <v>905</v>
      </c>
      <c r="X29" s="2">
        <v>1043</v>
      </c>
      <c r="Y29" s="2">
        <v>525</v>
      </c>
      <c r="Z29" s="2">
        <v>252</v>
      </c>
      <c r="AB29" s="1">
        <v>2</v>
      </c>
      <c r="AC29" s="1">
        <f t="shared" si="0"/>
        <v>1.0628227194492255</v>
      </c>
      <c r="AD29" s="1">
        <f t="shared" si="1"/>
        <v>0.11617900172117039</v>
      </c>
      <c r="AE29" s="1">
        <f t="shared" si="2"/>
        <v>2.3523809523809525</v>
      </c>
      <c r="AF29" s="1">
        <f t="shared" si="3"/>
        <v>2.2133333333333334</v>
      </c>
      <c r="AG29" s="1">
        <f t="shared" si="4"/>
        <v>1.9561904761904763</v>
      </c>
      <c r="AH29" s="1">
        <f t="shared" si="5"/>
        <v>0.25714285714285712</v>
      </c>
      <c r="AI29" s="1">
        <f t="shared" si="6"/>
        <v>2.348178137651822E-2</v>
      </c>
      <c r="AJ29" s="1">
        <f t="shared" si="7"/>
        <v>1.9793459552495698E-2</v>
      </c>
      <c r="AK29" s="1">
        <f t="shared" si="8"/>
        <v>1.925531914893617</v>
      </c>
    </row>
    <row r="30" spans="1:37" s="2" customFormat="1">
      <c r="A30" s="1" t="s">
        <v>39</v>
      </c>
      <c r="B30" s="2">
        <v>510</v>
      </c>
      <c r="C30" s="2">
        <v>127</v>
      </c>
      <c r="D30" s="2">
        <v>449</v>
      </c>
      <c r="E30" s="2">
        <v>428</v>
      </c>
      <c r="F30" s="2">
        <v>385</v>
      </c>
      <c r="G30" s="2">
        <v>365</v>
      </c>
      <c r="H30" s="2">
        <v>33</v>
      </c>
      <c r="I30" s="2">
        <v>154</v>
      </c>
      <c r="J30" s="2">
        <v>167</v>
      </c>
      <c r="K30" s="2">
        <v>96</v>
      </c>
      <c r="L30" s="1" t="s">
        <v>32</v>
      </c>
      <c r="M30" s="1">
        <v>151</v>
      </c>
      <c r="N30" s="1" t="s">
        <v>21</v>
      </c>
      <c r="O30" s="2">
        <v>157</v>
      </c>
      <c r="V30" s="2">
        <v>181</v>
      </c>
      <c r="W30" s="2">
        <v>252</v>
      </c>
      <c r="X30" s="2">
        <v>579</v>
      </c>
      <c r="Y30" s="2">
        <v>579</v>
      </c>
      <c r="Z30" s="2">
        <v>233</v>
      </c>
      <c r="AB30" s="1">
        <v>2</v>
      </c>
      <c r="AC30" s="1">
        <f t="shared" si="0"/>
        <v>1.1662337662337663</v>
      </c>
      <c r="AD30" s="1">
        <f t="shared" si="1"/>
        <v>0.32987012987012987</v>
      </c>
      <c r="AE30" s="1">
        <f t="shared" si="2"/>
        <v>0.88039215686274508</v>
      </c>
      <c r="AF30" s="1">
        <f t="shared" si="3"/>
        <v>0.75490196078431371</v>
      </c>
      <c r="AG30" s="1">
        <f t="shared" si="4"/>
        <v>0.50588235294117645</v>
      </c>
      <c r="AH30" s="1">
        <f t="shared" si="5"/>
        <v>0.24901960784313726</v>
      </c>
      <c r="AI30" s="1">
        <f t="shared" si="6"/>
        <v>4.6770601336302897E-2</v>
      </c>
      <c r="AJ30" s="1">
        <f t="shared" si="7"/>
        <v>5.1948051948051951E-2</v>
      </c>
      <c r="AK30" s="1">
        <f t="shared" si="8"/>
        <v>1.3922651933701657</v>
      </c>
    </row>
    <row r="31" spans="1:37" s="2" customFormat="1">
      <c r="A31" s="1" t="s">
        <v>40</v>
      </c>
      <c r="B31" s="2">
        <v>504</v>
      </c>
      <c r="C31" s="2">
        <v>408</v>
      </c>
      <c r="D31" s="2">
        <v>4179</v>
      </c>
      <c r="E31" s="2">
        <v>4087</v>
      </c>
      <c r="F31" s="2">
        <v>3731</v>
      </c>
      <c r="G31" s="2">
        <v>3677</v>
      </c>
      <c r="H31" s="2">
        <v>245</v>
      </c>
      <c r="I31" s="2">
        <v>1034</v>
      </c>
      <c r="J31" s="2">
        <v>1511</v>
      </c>
      <c r="K31" s="2">
        <v>1392</v>
      </c>
      <c r="L31" s="1" t="s">
        <v>38</v>
      </c>
      <c r="M31" s="1">
        <v>1666</v>
      </c>
      <c r="N31" s="1" t="s">
        <v>41</v>
      </c>
      <c r="O31" s="2">
        <v>1544</v>
      </c>
      <c r="V31" s="2">
        <v>2480</v>
      </c>
      <c r="W31" s="2">
        <v>1939</v>
      </c>
      <c r="X31" s="2">
        <v>817</v>
      </c>
      <c r="Y31" s="2">
        <v>1381</v>
      </c>
      <c r="Z31" s="2">
        <v>1249</v>
      </c>
      <c r="AB31" s="1">
        <v>2</v>
      </c>
      <c r="AC31" s="1">
        <f t="shared" si="0"/>
        <v>1.1200750469043153</v>
      </c>
      <c r="AD31" s="1">
        <f t="shared" si="1"/>
        <v>0.10935406057357278</v>
      </c>
      <c r="AE31" s="1">
        <f t="shared" si="2"/>
        <v>8.2916666666666661</v>
      </c>
      <c r="AF31" s="1">
        <f t="shared" si="3"/>
        <v>7.4027777777777777</v>
      </c>
      <c r="AG31" s="1">
        <f t="shared" si="4"/>
        <v>6.5932539682539684</v>
      </c>
      <c r="AH31" s="1">
        <f t="shared" si="5"/>
        <v>0.80952380952380953</v>
      </c>
      <c r="AI31" s="1">
        <f t="shared" si="6"/>
        <v>2.2014836085187842E-2</v>
      </c>
      <c r="AJ31" s="1">
        <f t="shared" si="7"/>
        <v>1.4473331546502278E-2</v>
      </c>
      <c r="AK31" s="1">
        <f t="shared" si="8"/>
        <v>0.78185483870967742</v>
      </c>
    </row>
    <row r="32" spans="1:37" s="2" customFormat="1">
      <c r="A32" s="1" t="s">
        <v>42</v>
      </c>
      <c r="B32" s="2">
        <v>884</v>
      </c>
      <c r="C32" s="2">
        <v>408</v>
      </c>
      <c r="D32" s="2">
        <v>3571</v>
      </c>
      <c r="E32" s="2">
        <v>3567</v>
      </c>
      <c r="F32" s="2">
        <v>3151</v>
      </c>
      <c r="G32" s="2">
        <v>3147</v>
      </c>
      <c r="H32" s="2">
        <v>44</v>
      </c>
      <c r="I32" s="2">
        <v>731</v>
      </c>
      <c r="J32" s="2">
        <v>1370</v>
      </c>
      <c r="K32" s="2">
        <v>1419</v>
      </c>
      <c r="L32" s="1" t="s">
        <v>43</v>
      </c>
      <c r="M32" s="1">
        <v>1141</v>
      </c>
      <c r="N32" s="1" t="s">
        <v>44</v>
      </c>
      <c r="O32" s="1">
        <v>1126</v>
      </c>
      <c r="P32" s="1" t="s">
        <v>45</v>
      </c>
      <c r="Q32" s="1">
        <v>1112</v>
      </c>
      <c r="R32" s="1"/>
      <c r="S32" s="1"/>
      <c r="T32" s="1"/>
      <c r="U32" s="1"/>
      <c r="V32" s="2">
        <v>2101</v>
      </c>
      <c r="W32" s="2">
        <v>2107</v>
      </c>
      <c r="X32" s="2">
        <v>833</v>
      </c>
      <c r="Y32" s="2">
        <v>666</v>
      </c>
      <c r="Z32" s="2">
        <v>925</v>
      </c>
      <c r="AB32" s="1">
        <v>3</v>
      </c>
      <c r="AC32" s="1">
        <f t="shared" si="0"/>
        <v>1.1332910187242144</v>
      </c>
      <c r="AD32" s="1">
        <f t="shared" si="1"/>
        <v>0.12948270390352268</v>
      </c>
      <c r="AE32" s="1">
        <f t="shared" si="2"/>
        <v>4.0395927601809953</v>
      </c>
      <c r="AF32" s="1">
        <f t="shared" si="3"/>
        <v>3.56447963800905</v>
      </c>
      <c r="AG32" s="1">
        <f t="shared" si="4"/>
        <v>3.1029411764705883</v>
      </c>
      <c r="AH32" s="1">
        <f t="shared" si="5"/>
        <v>0.46153846153846156</v>
      </c>
      <c r="AI32" s="1">
        <f t="shared" si="6"/>
        <v>1.1201344161299357E-3</v>
      </c>
      <c r="AJ32" s="1">
        <f t="shared" si="7"/>
        <v>1.2694382735639479E-3</v>
      </c>
      <c r="AK32" s="1">
        <f t="shared" si="8"/>
        <v>1.0028557829604949</v>
      </c>
    </row>
    <row r="33" spans="1:37" s="2" customFormat="1">
      <c r="A33" s="1" t="s">
        <v>46</v>
      </c>
      <c r="B33" s="2">
        <v>697</v>
      </c>
      <c r="C33" s="2">
        <v>183</v>
      </c>
      <c r="D33" s="2">
        <v>1621</v>
      </c>
      <c r="E33" s="2">
        <v>1614</v>
      </c>
      <c r="F33" s="2">
        <v>1467</v>
      </c>
      <c r="G33" s="2">
        <v>1461</v>
      </c>
      <c r="H33" s="2">
        <v>71</v>
      </c>
      <c r="I33" s="2">
        <v>451</v>
      </c>
      <c r="J33" s="2">
        <v>629</v>
      </c>
      <c r="K33" s="2">
        <v>472</v>
      </c>
      <c r="L33" s="1" t="s">
        <v>38</v>
      </c>
      <c r="M33" s="1">
        <v>527</v>
      </c>
      <c r="N33" s="1" t="s">
        <v>47</v>
      </c>
      <c r="O33" s="1">
        <v>254</v>
      </c>
      <c r="P33" s="1" t="s">
        <v>48</v>
      </c>
      <c r="Q33" s="1">
        <v>399</v>
      </c>
      <c r="R33" s="1"/>
      <c r="S33" s="1"/>
      <c r="T33" s="1"/>
      <c r="U33" s="1"/>
      <c r="V33" s="2">
        <v>702</v>
      </c>
      <c r="W33" s="2">
        <v>1111</v>
      </c>
      <c r="X33" s="2">
        <v>856</v>
      </c>
      <c r="Y33" s="2">
        <v>1877</v>
      </c>
      <c r="Z33" s="2">
        <v>127</v>
      </c>
      <c r="AB33" s="1">
        <v>3</v>
      </c>
      <c r="AC33" s="1">
        <f t="shared" si="0"/>
        <v>1.1049761417859578</v>
      </c>
      <c r="AD33" s="1">
        <f t="shared" si="1"/>
        <v>0.12474437627811862</v>
      </c>
      <c r="AE33" s="1">
        <f t="shared" si="2"/>
        <v>2.3256814921090387</v>
      </c>
      <c r="AF33" s="1">
        <f t="shared" si="3"/>
        <v>2.1047345767575321</v>
      </c>
      <c r="AG33" s="1">
        <f t="shared" si="4"/>
        <v>1.8421807747489241</v>
      </c>
      <c r="AH33" s="1">
        <f t="shared" si="5"/>
        <v>0.26255380200860834</v>
      </c>
      <c r="AI33" s="1">
        <f t="shared" si="6"/>
        <v>4.3183220234423196E-3</v>
      </c>
      <c r="AJ33" s="1">
        <f t="shared" si="7"/>
        <v>4.0899795501022499E-3</v>
      </c>
      <c r="AK33" s="1">
        <f t="shared" si="8"/>
        <v>1.5826210826210827</v>
      </c>
    </row>
    <row r="34" spans="1:37" s="2" customFormat="1">
      <c r="A34" s="1" t="s">
        <v>49</v>
      </c>
      <c r="B34" s="2">
        <v>441</v>
      </c>
      <c r="C34" s="2">
        <v>257</v>
      </c>
      <c r="D34" s="2">
        <v>4481</v>
      </c>
      <c r="E34" s="2">
        <v>4434</v>
      </c>
      <c r="F34" s="2">
        <v>3955</v>
      </c>
      <c r="G34" s="2">
        <v>3909</v>
      </c>
      <c r="H34" s="2">
        <v>221</v>
      </c>
      <c r="I34" s="2">
        <v>1041</v>
      </c>
      <c r="J34" s="2">
        <v>1663</v>
      </c>
      <c r="K34" s="2">
        <v>1569</v>
      </c>
      <c r="L34" s="1" t="s">
        <v>50</v>
      </c>
      <c r="M34" s="1">
        <v>1488</v>
      </c>
      <c r="N34" s="1" t="s">
        <v>51</v>
      </c>
      <c r="O34" s="1">
        <v>625</v>
      </c>
      <c r="P34" s="1" t="s">
        <v>52</v>
      </c>
      <c r="Q34" s="1">
        <v>1401</v>
      </c>
      <c r="R34" s="1"/>
      <c r="S34" s="1"/>
      <c r="T34" s="1"/>
      <c r="U34" s="1"/>
      <c r="V34" s="2">
        <v>2520</v>
      </c>
      <c r="W34" s="2">
        <v>2476</v>
      </c>
      <c r="X34" s="2">
        <v>395</v>
      </c>
      <c r="Y34" s="2">
        <v>453</v>
      </c>
      <c r="Z34" s="2">
        <v>379</v>
      </c>
      <c r="AB34" s="1">
        <v>3</v>
      </c>
      <c r="AC34" s="1">
        <f t="shared" si="0"/>
        <v>1.1329962073324906</v>
      </c>
      <c r="AD34" s="1">
        <f t="shared" si="1"/>
        <v>6.4981036662452585E-2</v>
      </c>
      <c r="AE34" s="1">
        <f t="shared" si="2"/>
        <v>10.160997732426305</v>
      </c>
      <c r="AF34" s="1">
        <f t="shared" si="3"/>
        <v>8.9682539682539684</v>
      </c>
      <c r="AG34" s="1">
        <f t="shared" si="4"/>
        <v>8.3854875283446706</v>
      </c>
      <c r="AH34" s="1">
        <f t="shared" si="5"/>
        <v>0.58276643990929711</v>
      </c>
      <c r="AI34" s="1">
        <f t="shared" si="6"/>
        <v>1.0488730194153091E-2</v>
      </c>
      <c r="AJ34" s="1">
        <f t="shared" si="7"/>
        <v>1.1630847029077117E-2</v>
      </c>
      <c r="AK34" s="1">
        <f t="shared" si="8"/>
        <v>0.98253968253968249</v>
      </c>
    </row>
    <row r="35" spans="1:37" s="2" customFormat="1">
      <c r="A35" s="1" t="s">
        <v>53</v>
      </c>
      <c r="B35" s="2">
        <v>400</v>
      </c>
      <c r="C35" s="2">
        <v>250</v>
      </c>
      <c r="D35" s="2">
        <v>3176</v>
      </c>
      <c r="E35" s="2">
        <v>3152</v>
      </c>
      <c r="F35" s="2">
        <v>2821</v>
      </c>
      <c r="G35" s="2">
        <v>2801</v>
      </c>
      <c r="H35" s="2">
        <v>239</v>
      </c>
      <c r="I35" s="2">
        <v>930</v>
      </c>
      <c r="J35" s="2">
        <v>1155</v>
      </c>
      <c r="K35" s="2">
        <v>840</v>
      </c>
      <c r="L35" s="1" t="s">
        <v>54</v>
      </c>
      <c r="M35" s="1">
        <v>861</v>
      </c>
      <c r="N35" s="1" t="s">
        <v>55</v>
      </c>
      <c r="O35" s="1">
        <v>703</v>
      </c>
      <c r="P35" s="1" t="s">
        <v>56</v>
      </c>
      <c r="Q35" s="1">
        <v>520</v>
      </c>
      <c r="R35" s="1"/>
      <c r="S35" s="1"/>
      <c r="T35" s="1"/>
      <c r="U35" s="1"/>
      <c r="V35" s="2">
        <v>1737</v>
      </c>
      <c r="W35" s="2">
        <v>2240</v>
      </c>
      <c r="X35" s="2">
        <v>660</v>
      </c>
      <c r="Y35" s="2">
        <v>673</v>
      </c>
      <c r="Z35" s="2">
        <v>544</v>
      </c>
      <c r="AB35" s="1">
        <v>3</v>
      </c>
      <c r="AC35" s="1">
        <f t="shared" si="0"/>
        <v>1.1258419000354485</v>
      </c>
      <c r="AD35" s="1">
        <f t="shared" si="1"/>
        <v>8.8621056362991849E-2</v>
      </c>
      <c r="AE35" s="1">
        <f t="shared" si="2"/>
        <v>7.94</v>
      </c>
      <c r="AF35" s="1">
        <f t="shared" si="3"/>
        <v>7.0525000000000002</v>
      </c>
      <c r="AG35" s="1">
        <f t="shared" si="4"/>
        <v>6.4275000000000002</v>
      </c>
      <c r="AH35" s="1">
        <f t="shared" si="5"/>
        <v>0.625</v>
      </c>
      <c r="AI35" s="1">
        <f t="shared" si="6"/>
        <v>7.556675062972292E-3</v>
      </c>
      <c r="AJ35" s="1">
        <f t="shared" si="7"/>
        <v>7.0896845090393477E-3</v>
      </c>
      <c r="AK35" s="1">
        <f t="shared" si="8"/>
        <v>1.28957973517559</v>
      </c>
    </row>
    <row r="36" spans="1:37" s="2" customFormat="1">
      <c r="A36" s="1" t="s">
        <v>57</v>
      </c>
      <c r="B36" s="2">
        <v>294</v>
      </c>
      <c r="C36" s="2">
        <v>369</v>
      </c>
      <c r="D36" s="2">
        <v>4642</v>
      </c>
      <c r="E36" s="2">
        <v>4606</v>
      </c>
      <c r="F36" s="2">
        <v>4144</v>
      </c>
      <c r="G36" s="2">
        <v>4118</v>
      </c>
      <c r="H36" s="2">
        <v>272</v>
      </c>
      <c r="I36" s="2">
        <v>1192</v>
      </c>
      <c r="J36" s="2">
        <v>1821</v>
      </c>
      <c r="K36" s="2">
        <v>1337</v>
      </c>
      <c r="L36" s="1" t="s">
        <v>58</v>
      </c>
      <c r="M36" s="1">
        <v>1456</v>
      </c>
      <c r="N36" s="1" t="s">
        <v>59</v>
      </c>
      <c r="O36" s="1">
        <v>780</v>
      </c>
      <c r="P36" s="1" t="s">
        <v>60</v>
      </c>
      <c r="Q36" s="1">
        <v>765</v>
      </c>
      <c r="R36" s="1"/>
      <c r="S36" s="1"/>
      <c r="T36" s="1"/>
      <c r="U36" s="1"/>
      <c r="V36" s="2">
        <v>1897</v>
      </c>
      <c r="W36" s="2">
        <v>3231</v>
      </c>
      <c r="X36" s="2">
        <v>330</v>
      </c>
      <c r="Y36" s="2">
        <v>450</v>
      </c>
      <c r="Z36" s="2">
        <v>262</v>
      </c>
      <c r="AB36" s="1">
        <v>3</v>
      </c>
      <c r="AC36" s="1">
        <f t="shared" si="0"/>
        <v>1.1201737451737452</v>
      </c>
      <c r="AD36" s="1">
        <f t="shared" si="1"/>
        <v>8.9044401544401547E-2</v>
      </c>
      <c r="AE36" s="1">
        <f t="shared" si="2"/>
        <v>15.789115646258503</v>
      </c>
      <c r="AF36" s="1">
        <f t="shared" si="3"/>
        <v>14.095238095238095</v>
      </c>
      <c r="AG36" s="1">
        <f t="shared" si="4"/>
        <v>12.84013605442177</v>
      </c>
      <c r="AH36" s="1">
        <f t="shared" si="5"/>
        <v>1.2551020408163265</v>
      </c>
      <c r="AI36" s="1">
        <f t="shared" si="6"/>
        <v>7.7552778974579921E-3</v>
      </c>
      <c r="AJ36" s="1">
        <f t="shared" si="7"/>
        <v>6.2741312741312737E-3</v>
      </c>
      <c r="AK36" s="1">
        <f t="shared" si="8"/>
        <v>1.7032156035846073</v>
      </c>
    </row>
    <row r="37" spans="1:37" s="2" customFormat="1">
      <c r="A37" s="1" t="s">
        <v>61</v>
      </c>
      <c r="B37" s="2">
        <v>286</v>
      </c>
      <c r="C37" s="2">
        <v>83</v>
      </c>
      <c r="D37" s="2">
        <v>3299</v>
      </c>
      <c r="E37" s="2">
        <v>3265</v>
      </c>
      <c r="F37" s="2">
        <v>3145</v>
      </c>
      <c r="G37" s="2">
        <v>3126</v>
      </c>
      <c r="H37" s="2">
        <v>216</v>
      </c>
      <c r="I37" s="2">
        <v>824</v>
      </c>
      <c r="J37" s="2">
        <v>1200</v>
      </c>
      <c r="K37" s="2">
        <v>1042</v>
      </c>
      <c r="L37" s="1" t="s">
        <v>29</v>
      </c>
      <c r="M37" s="1">
        <v>1155</v>
      </c>
      <c r="N37" s="1" t="s">
        <v>62</v>
      </c>
      <c r="O37" s="1">
        <v>621</v>
      </c>
      <c r="P37" s="1" t="s">
        <v>63</v>
      </c>
      <c r="Q37" s="1">
        <v>770</v>
      </c>
      <c r="R37" s="1"/>
      <c r="S37" s="1"/>
      <c r="T37" s="1"/>
      <c r="U37" s="1"/>
      <c r="V37" s="2">
        <v>1440</v>
      </c>
      <c r="W37" s="2">
        <v>2659</v>
      </c>
      <c r="X37" s="2">
        <v>250</v>
      </c>
      <c r="Y37" s="2">
        <v>170</v>
      </c>
      <c r="Z37" s="2">
        <v>83</v>
      </c>
      <c r="AB37" s="1">
        <v>3</v>
      </c>
      <c r="AC37" s="1">
        <f t="shared" si="0"/>
        <v>1.048966613672496</v>
      </c>
      <c r="AD37" s="1">
        <f t="shared" si="1"/>
        <v>2.6391096979332274E-2</v>
      </c>
      <c r="AE37" s="1">
        <f t="shared" si="2"/>
        <v>11.534965034965035</v>
      </c>
      <c r="AF37" s="1">
        <f t="shared" si="3"/>
        <v>10.996503496503497</v>
      </c>
      <c r="AG37" s="1">
        <f t="shared" si="4"/>
        <v>10.706293706293707</v>
      </c>
      <c r="AH37" s="1">
        <f t="shared" si="5"/>
        <v>0.29020979020979021</v>
      </c>
      <c r="AI37" s="1">
        <f t="shared" si="6"/>
        <v>1.0306153379812064E-2</v>
      </c>
      <c r="AJ37" s="1">
        <f t="shared" si="7"/>
        <v>6.0413354531001591E-3</v>
      </c>
      <c r="AK37" s="1">
        <f t="shared" si="8"/>
        <v>1.8465277777777778</v>
      </c>
    </row>
    <row r="38" spans="1:37" s="2" customFormat="1">
      <c r="A38" s="1" t="s">
        <v>64</v>
      </c>
      <c r="B38" s="2">
        <v>256</v>
      </c>
      <c r="C38" s="2">
        <v>140</v>
      </c>
      <c r="D38" s="2">
        <v>1871</v>
      </c>
      <c r="E38" s="2">
        <v>1852</v>
      </c>
      <c r="F38" s="2">
        <v>1685</v>
      </c>
      <c r="G38" s="2">
        <v>1668</v>
      </c>
      <c r="H38" s="2">
        <v>142</v>
      </c>
      <c r="I38" s="2">
        <v>504</v>
      </c>
      <c r="J38" s="2">
        <v>683</v>
      </c>
      <c r="K38" s="2">
        <v>538</v>
      </c>
      <c r="L38" s="1" t="s">
        <v>65</v>
      </c>
      <c r="M38" s="1">
        <v>279</v>
      </c>
      <c r="N38" s="1" t="s">
        <v>66</v>
      </c>
      <c r="O38" s="1">
        <v>794</v>
      </c>
      <c r="P38" s="1" t="s">
        <v>18</v>
      </c>
      <c r="Q38" s="1">
        <v>355</v>
      </c>
      <c r="R38" s="1"/>
      <c r="S38" s="1"/>
      <c r="T38" s="1"/>
      <c r="U38" s="1"/>
      <c r="V38" s="2">
        <v>1047</v>
      </c>
      <c r="W38" s="2">
        <v>1058</v>
      </c>
      <c r="X38" s="2">
        <v>242</v>
      </c>
      <c r="Y38" s="2">
        <v>269</v>
      </c>
      <c r="Z38" s="2">
        <v>238</v>
      </c>
      <c r="AB38" s="1">
        <v>3</v>
      </c>
      <c r="AC38" s="1">
        <f t="shared" si="0"/>
        <v>1.1103857566765578</v>
      </c>
      <c r="AD38" s="1">
        <f t="shared" si="1"/>
        <v>8.3086053412462904E-2</v>
      </c>
      <c r="AE38" s="1">
        <f t="shared" si="2"/>
        <v>7.30859375</v>
      </c>
      <c r="AF38" s="1">
        <f t="shared" si="3"/>
        <v>6.58203125</v>
      </c>
      <c r="AG38" s="1">
        <f t="shared" si="4"/>
        <v>6.03515625</v>
      </c>
      <c r="AH38" s="1">
        <f t="shared" si="5"/>
        <v>0.546875</v>
      </c>
      <c r="AI38" s="1">
        <f t="shared" si="6"/>
        <v>1.0154997327632281E-2</v>
      </c>
      <c r="AJ38" s="1">
        <f t="shared" si="7"/>
        <v>1.0089020771513354E-2</v>
      </c>
      <c r="AK38" s="1">
        <f t="shared" si="8"/>
        <v>1.0105062082139447</v>
      </c>
    </row>
    <row r="39" spans="1:37" s="3" customFormat="1">
      <c r="A39" s="1" t="s">
        <v>67</v>
      </c>
      <c r="B39" s="3">
        <v>200</v>
      </c>
      <c r="C39" s="3">
        <v>10</v>
      </c>
      <c r="D39" s="3">
        <v>297</v>
      </c>
      <c r="E39" s="3">
        <v>297</v>
      </c>
      <c r="F39" s="3">
        <v>292</v>
      </c>
      <c r="G39" s="3">
        <v>292</v>
      </c>
      <c r="H39" s="3">
        <v>8</v>
      </c>
      <c r="I39" s="3">
        <v>72</v>
      </c>
      <c r="J39" s="3">
        <v>113</v>
      </c>
      <c r="K39" s="3">
        <v>103</v>
      </c>
      <c r="L39" s="1" t="s">
        <v>68</v>
      </c>
      <c r="M39" s="3">
        <v>45</v>
      </c>
      <c r="N39" s="1" t="s">
        <v>16</v>
      </c>
      <c r="O39" s="3">
        <v>36</v>
      </c>
      <c r="P39" s="1" t="s">
        <v>69</v>
      </c>
      <c r="Q39" s="3">
        <v>49</v>
      </c>
      <c r="R39" s="1"/>
      <c r="S39" s="1"/>
      <c r="T39" s="1"/>
      <c r="U39" s="1"/>
      <c r="V39" s="3">
        <v>83</v>
      </c>
      <c r="W39" s="3">
        <v>233</v>
      </c>
      <c r="X39" s="3">
        <v>175</v>
      </c>
      <c r="Y39" s="3">
        <v>98</v>
      </c>
      <c r="Z39" s="3">
        <v>0</v>
      </c>
      <c r="AB39" s="1">
        <v>3</v>
      </c>
      <c r="AC39" s="1">
        <f t="shared" si="0"/>
        <v>1.0171232876712328</v>
      </c>
      <c r="AD39" s="1">
        <f t="shared" si="1"/>
        <v>3.4246575342465752E-2</v>
      </c>
      <c r="AE39" s="1">
        <f t="shared" si="2"/>
        <v>1.4850000000000001</v>
      </c>
      <c r="AF39" s="1">
        <f t="shared" si="3"/>
        <v>1.46</v>
      </c>
      <c r="AG39" s="1">
        <f t="shared" si="4"/>
        <v>1.41</v>
      </c>
      <c r="AH39" s="1">
        <f t="shared" si="5"/>
        <v>0.05</v>
      </c>
      <c r="AI39" s="1">
        <f t="shared" si="6"/>
        <v>0</v>
      </c>
      <c r="AJ39" s="1">
        <f t="shared" si="7"/>
        <v>0</v>
      </c>
      <c r="AK39" s="1">
        <f t="shared" si="8"/>
        <v>2.8072289156626504</v>
      </c>
    </row>
    <row r="40" spans="1:37" s="2" customFormat="1">
      <c r="A40" s="1" t="s">
        <v>70</v>
      </c>
      <c r="B40" s="2">
        <v>215</v>
      </c>
      <c r="C40" s="2">
        <v>10</v>
      </c>
      <c r="D40" s="2">
        <v>174</v>
      </c>
      <c r="E40" s="2">
        <v>169</v>
      </c>
      <c r="F40" s="2">
        <v>169</v>
      </c>
      <c r="G40" s="2">
        <v>169</v>
      </c>
      <c r="H40" s="2">
        <v>10</v>
      </c>
      <c r="I40" s="2">
        <v>39</v>
      </c>
      <c r="J40" s="2">
        <v>57</v>
      </c>
      <c r="K40" s="2">
        <v>65</v>
      </c>
      <c r="L40" s="1" t="s">
        <v>68</v>
      </c>
      <c r="M40" s="1">
        <v>30</v>
      </c>
      <c r="N40" s="1" t="s">
        <v>71</v>
      </c>
      <c r="O40" s="1">
        <v>35</v>
      </c>
      <c r="P40" s="1" t="s">
        <v>16</v>
      </c>
      <c r="Q40" s="1">
        <v>12</v>
      </c>
      <c r="R40" s="1"/>
      <c r="S40" s="1"/>
      <c r="T40" s="1"/>
      <c r="U40" s="1"/>
      <c r="V40" s="2">
        <v>55</v>
      </c>
      <c r="W40" s="2">
        <v>127</v>
      </c>
      <c r="X40" s="2">
        <v>200</v>
      </c>
      <c r="Y40" s="2">
        <v>265</v>
      </c>
      <c r="Z40" s="2">
        <v>60</v>
      </c>
      <c r="AB40" s="1">
        <v>3</v>
      </c>
      <c r="AC40" s="1">
        <f t="shared" si="0"/>
        <v>1.029585798816568</v>
      </c>
      <c r="AD40" s="1">
        <f t="shared" si="1"/>
        <v>5.9171597633136092E-2</v>
      </c>
      <c r="AE40" s="1">
        <f t="shared" si="2"/>
        <v>0.80930232558139537</v>
      </c>
      <c r="AF40" s="1">
        <f t="shared" si="3"/>
        <v>0.78604651162790695</v>
      </c>
      <c r="AG40" s="1">
        <f t="shared" si="4"/>
        <v>0.73953488372093024</v>
      </c>
      <c r="AH40" s="1">
        <f t="shared" si="5"/>
        <v>4.6511627906976744E-2</v>
      </c>
      <c r="AI40" s="1">
        <f t="shared" si="6"/>
        <v>2.8735632183908046E-2</v>
      </c>
      <c r="AJ40" s="1">
        <f t="shared" si="7"/>
        <v>0</v>
      </c>
      <c r="AK40" s="1">
        <f t="shared" si="8"/>
        <v>2.3090909090909091</v>
      </c>
    </row>
    <row r="41" spans="1:37" s="2" customFormat="1">
      <c r="A41" s="1" t="s">
        <v>72</v>
      </c>
      <c r="B41" s="2">
        <v>210</v>
      </c>
      <c r="C41" s="2">
        <v>29</v>
      </c>
      <c r="D41" s="2">
        <v>997</v>
      </c>
      <c r="E41" s="2">
        <v>983</v>
      </c>
      <c r="F41" s="2">
        <v>965</v>
      </c>
      <c r="G41" s="2">
        <v>952</v>
      </c>
      <c r="H41" s="2">
        <v>23</v>
      </c>
      <c r="I41" s="2">
        <v>169</v>
      </c>
      <c r="J41" s="2">
        <v>397</v>
      </c>
      <c r="K41" s="2">
        <v>407</v>
      </c>
      <c r="L41" s="1" t="s">
        <v>7</v>
      </c>
      <c r="M41" s="1">
        <v>76</v>
      </c>
      <c r="N41" s="1" t="s">
        <v>13</v>
      </c>
      <c r="O41" s="1">
        <v>102</v>
      </c>
      <c r="P41" s="1" t="s">
        <v>73</v>
      </c>
      <c r="Q41" s="1">
        <v>76</v>
      </c>
      <c r="R41" s="1"/>
      <c r="S41" s="1"/>
      <c r="T41" s="1"/>
      <c r="U41" s="1"/>
      <c r="V41" s="2">
        <v>192</v>
      </c>
      <c r="W41" s="2">
        <v>831</v>
      </c>
      <c r="X41" s="2">
        <v>246</v>
      </c>
      <c r="Y41" s="2">
        <v>385</v>
      </c>
      <c r="Z41" s="2">
        <v>68</v>
      </c>
      <c r="AB41" s="1">
        <v>3</v>
      </c>
      <c r="AC41" s="1">
        <f t="shared" si="0"/>
        <v>1.033160621761658</v>
      </c>
      <c r="AD41" s="1">
        <f t="shared" si="1"/>
        <v>3.0051813471502591E-2</v>
      </c>
      <c r="AE41" s="1">
        <f t="shared" si="2"/>
        <v>4.7476190476190476</v>
      </c>
      <c r="AF41" s="1">
        <f t="shared" si="3"/>
        <v>4.5952380952380949</v>
      </c>
      <c r="AG41" s="1">
        <f t="shared" si="4"/>
        <v>4.4571428571428573</v>
      </c>
      <c r="AH41" s="1">
        <f t="shared" si="5"/>
        <v>0.1380952380952381</v>
      </c>
      <c r="AI41" s="1">
        <f t="shared" si="6"/>
        <v>1.4042126379137413E-2</v>
      </c>
      <c r="AJ41" s="1">
        <f t="shared" si="7"/>
        <v>1.3471502590673576E-2</v>
      </c>
      <c r="AK41" s="1">
        <f t="shared" si="8"/>
        <v>4.328125</v>
      </c>
    </row>
    <row r="42" spans="1:37" s="2" customFormat="1">
      <c r="A42" s="1" t="s">
        <v>74</v>
      </c>
      <c r="B42" s="2">
        <v>432</v>
      </c>
      <c r="C42" s="2">
        <v>126</v>
      </c>
      <c r="D42" s="2">
        <v>2844</v>
      </c>
      <c r="E42" s="2">
        <v>2835</v>
      </c>
      <c r="F42" s="2">
        <v>2632</v>
      </c>
      <c r="G42" s="2">
        <v>2624</v>
      </c>
      <c r="H42" s="2">
        <v>135</v>
      </c>
      <c r="I42" s="2">
        <v>721</v>
      </c>
      <c r="J42" s="2">
        <v>1001</v>
      </c>
      <c r="K42" s="2">
        <v>969</v>
      </c>
      <c r="L42" s="1" t="s">
        <v>29</v>
      </c>
      <c r="M42" s="1">
        <v>1623</v>
      </c>
      <c r="N42" s="1" t="s">
        <v>30</v>
      </c>
      <c r="O42" s="1">
        <v>1062</v>
      </c>
      <c r="P42" s="1" t="s">
        <v>75</v>
      </c>
      <c r="Q42" s="1">
        <v>157</v>
      </c>
      <c r="R42" s="1" t="s">
        <v>76</v>
      </c>
      <c r="S42" s="1">
        <v>190</v>
      </c>
      <c r="T42" s="1"/>
      <c r="U42" s="1"/>
      <c r="V42" s="2">
        <v>1884</v>
      </c>
      <c r="W42" s="2">
        <v>1534</v>
      </c>
      <c r="X42" s="2">
        <v>662</v>
      </c>
      <c r="Y42" s="2">
        <v>610</v>
      </c>
      <c r="Z42" s="2">
        <v>480</v>
      </c>
      <c r="AB42" s="1">
        <v>4</v>
      </c>
      <c r="AC42" s="1">
        <f t="shared" si="0"/>
        <v>1.0805471124620061</v>
      </c>
      <c r="AD42" s="1">
        <f t="shared" si="1"/>
        <v>4.7872340425531915E-2</v>
      </c>
      <c r="AE42" s="1">
        <f t="shared" si="2"/>
        <v>6.583333333333333</v>
      </c>
      <c r="AF42" s="1">
        <f t="shared" si="3"/>
        <v>6.0925925925925926</v>
      </c>
      <c r="AG42" s="1">
        <f t="shared" si="4"/>
        <v>5.8009259259259256</v>
      </c>
      <c r="AH42" s="1">
        <f t="shared" si="5"/>
        <v>0.29166666666666669</v>
      </c>
      <c r="AI42" s="1">
        <f t="shared" si="6"/>
        <v>3.1645569620253164E-3</v>
      </c>
      <c r="AJ42" s="1">
        <f t="shared" si="7"/>
        <v>3.0395136778115501E-3</v>
      </c>
      <c r="AK42" s="1">
        <f t="shared" si="8"/>
        <v>0.8142250530785563</v>
      </c>
    </row>
    <row r="43" spans="1:37" s="2" customFormat="1">
      <c r="A43" s="1" t="s">
        <v>77</v>
      </c>
      <c r="B43" s="2">
        <v>104</v>
      </c>
      <c r="C43" s="2">
        <v>26</v>
      </c>
      <c r="D43" s="2">
        <v>538</v>
      </c>
      <c r="E43" s="2">
        <v>538</v>
      </c>
      <c r="F43" s="2">
        <v>514</v>
      </c>
      <c r="G43" s="2">
        <v>514</v>
      </c>
      <c r="H43" s="2">
        <v>14</v>
      </c>
      <c r="I43" s="2">
        <v>114</v>
      </c>
      <c r="J43" s="2">
        <v>218</v>
      </c>
      <c r="K43" s="2">
        <v>185</v>
      </c>
      <c r="L43" s="1" t="s">
        <v>78</v>
      </c>
      <c r="M43" s="1">
        <v>144</v>
      </c>
      <c r="N43" s="1" t="s">
        <v>38</v>
      </c>
      <c r="O43" s="1">
        <v>254</v>
      </c>
      <c r="P43" s="1" t="s">
        <v>79</v>
      </c>
      <c r="Q43" s="1">
        <v>28</v>
      </c>
      <c r="R43" s="1" t="s">
        <v>22</v>
      </c>
      <c r="S43" s="1">
        <v>89</v>
      </c>
      <c r="T43" s="1"/>
      <c r="U43" s="1"/>
      <c r="V43" s="2">
        <v>310</v>
      </c>
      <c r="W43" s="2">
        <v>318</v>
      </c>
      <c r="X43" s="2">
        <v>178</v>
      </c>
      <c r="Y43" s="2">
        <v>287</v>
      </c>
      <c r="Z43" s="2">
        <v>240</v>
      </c>
      <c r="AB43" s="1">
        <v>4</v>
      </c>
      <c r="AC43" s="1">
        <f t="shared" si="0"/>
        <v>1.0466926070038911</v>
      </c>
      <c r="AD43" s="1">
        <f t="shared" si="1"/>
        <v>5.0583657587548639E-2</v>
      </c>
      <c r="AE43" s="1">
        <f t="shared" si="2"/>
        <v>5.1730769230769234</v>
      </c>
      <c r="AF43" s="1">
        <f t="shared" si="3"/>
        <v>4.9423076923076925</v>
      </c>
      <c r="AG43" s="1">
        <f t="shared" si="4"/>
        <v>4.6923076923076925</v>
      </c>
      <c r="AH43" s="1">
        <f t="shared" si="5"/>
        <v>0.25</v>
      </c>
      <c r="AI43" s="1">
        <f t="shared" si="6"/>
        <v>0</v>
      </c>
      <c r="AJ43" s="1">
        <f t="shared" si="7"/>
        <v>0</v>
      </c>
      <c r="AK43" s="1">
        <f t="shared" si="8"/>
        <v>1.0258064516129033</v>
      </c>
    </row>
    <row r="44" spans="1:37" s="2" customFormat="1">
      <c r="A44" s="1" t="s">
        <v>80</v>
      </c>
      <c r="B44" s="2">
        <v>89</v>
      </c>
      <c r="C44" s="2">
        <v>31</v>
      </c>
      <c r="D44" s="2">
        <v>230</v>
      </c>
      <c r="E44" s="2">
        <v>99</v>
      </c>
      <c r="F44" s="2">
        <v>114</v>
      </c>
      <c r="G44" s="2">
        <v>84</v>
      </c>
      <c r="H44" s="2">
        <v>132</v>
      </c>
      <c r="I44" s="2">
        <v>27</v>
      </c>
      <c r="J44" s="2">
        <v>38</v>
      </c>
      <c r="K44" s="2">
        <v>33</v>
      </c>
      <c r="L44" s="1" t="s">
        <v>81</v>
      </c>
      <c r="M44" s="1">
        <v>33</v>
      </c>
      <c r="N44" s="1" t="s">
        <v>82</v>
      </c>
      <c r="O44" s="1">
        <v>31</v>
      </c>
      <c r="P44" s="1" t="s">
        <v>83</v>
      </c>
      <c r="Q44" s="1">
        <v>31</v>
      </c>
      <c r="R44" s="1" t="s">
        <v>84</v>
      </c>
      <c r="S44" s="1">
        <v>36</v>
      </c>
      <c r="T44" s="1"/>
      <c r="U44" s="1"/>
      <c r="V44" s="2">
        <v>38</v>
      </c>
      <c r="W44" s="2">
        <v>78</v>
      </c>
      <c r="X44" s="2">
        <v>62</v>
      </c>
      <c r="Y44" s="2">
        <v>54</v>
      </c>
      <c r="Z44" s="2">
        <v>25</v>
      </c>
      <c r="AB44" s="1">
        <v>4</v>
      </c>
      <c r="AC44" s="1">
        <f t="shared" si="0"/>
        <v>2.0175438596491229</v>
      </c>
      <c r="AD44" s="1">
        <f t="shared" si="1"/>
        <v>0.27192982456140352</v>
      </c>
      <c r="AE44" s="1">
        <f t="shared" si="2"/>
        <v>2.5842696629213484</v>
      </c>
      <c r="AF44" s="1">
        <f t="shared" si="3"/>
        <v>1.2808988764044944</v>
      </c>
      <c r="AG44" s="1">
        <f t="shared" si="4"/>
        <v>0.93258426966292129</v>
      </c>
      <c r="AH44" s="1">
        <f t="shared" si="5"/>
        <v>0.34831460674157305</v>
      </c>
      <c r="AI44" s="1">
        <f t="shared" si="6"/>
        <v>0.56956521739130439</v>
      </c>
      <c r="AJ44" s="1">
        <f t="shared" si="7"/>
        <v>0.26315789473684209</v>
      </c>
      <c r="AK44" s="1">
        <f t="shared" si="8"/>
        <v>2.0526315789473686</v>
      </c>
    </row>
    <row r="45" spans="1:37" s="2" customFormat="1">
      <c r="A45" s="1" t="s">
        <v>85</v>
      </c>
      <c r="B45" s="2">
        <v>79</v>
      </c>
      <c r="C45" s="2">
        <v>8</v>
      </c>
      <c r="D45" s="2">
        <v>207</v>
      </c>
      <c r="E45" s="2">
        <v>206</v>
      </c>
      <c r="F45" s="2">
        <v>204</v>
      </c>
      <c r="G45" s="2">
        <v>203</v>
      </c>
      <c r="H45" s="2">
        <v>13</v>
      </c>
      <c r="I45" s="2">
        <v>60</v>
      </c>
      <c r="J45" s="2">
        <v>63</v>
      </c>
      <c r="K45" s="2">
        <v>71</v>
      </c>
      <c r="L45" s="1" t="s">
        <v>47</v>
      </c>
      <c r="M45" s="1">
        <v>31</v>
      </c>
      <c r="N45" s="1" t="s">
        <v>86</v>
      </c>
      <c r="O45" s="1">
        <v>79</v>
      </c>
      <c r="P45" s="1" t="s">
        <v>87</v>
      </c>
      <c r="Q45" s="1">
        <v>101</v>
      </c>
      <c r="R45" s="1" t="s">
        <v>88</v>
      </c>
      <c r="S45" s="1">
        <v>111</v>
      </c>
      <c r="T45" s="1"/>
      <c r="U45" s="1"/>
      <c r="V45" s="2">
        <v>125</v>
      </c>
      <c r="W45" s="2">
        <v>164</v>
      </c>
      <c r="X45" s="2">
        <v>100</v>
      </c>
      <c r="Y45" s="2">
        <v>95</v>
      </c>
      <c r="Z45" s="2">
        <v>106</v>
      </c>
      <c r="AB45" s="1">
        <v>4</v>
      </c>
      <c r="AC45" s="1">
        <f t="shared" si="0"/>
        <v>1.0147058823529411</v>
      </c>
      <c r="AD45" s="1">
        <f t="shared" si="1"/>
        <v>3.9215686274509803E-2</v>
      </c>
      <c r="AE45" s="1">
        <f t="shared" si="2"/>
        <v>2.6202531645569622</v>
      </c>
      <c r="AF45" s="1">
        <f t="shared" si="3"/>
        <v>2.5822784810126582</v>
      </c>
      <c r="AG45" s="1">
        <f t="shared" si="4"/>
        <v>2.481012658227848</v>
      </c>
      <c r="AH45" s="1">
        <f t="shared" si="5"/>
        <v>0.10126582278481013</v>
      </c>
      <c r="AI45" s="1">
        <f t="shared" si="6"/>
        <v>4.830917874396135E-3</v>
      </c>
      <c r="AJ45" s="1">
        <f t="shared" si="7"/>
        <v>4.9019607843137254E-3</v>
      </c>
      <c r="AK45" s="1">
        <f t="shared" si="8"/>
        <v>1.3120000000000001</v>
      </c>
    </row>
    <row r="46" spans="1:37" s="2" customFormat="1">
      <c r="A46" s="1" t="s">
        <v>89</v>
      </c>
      <c r="B46" s="2">
        <v>55</v>
      </c>
      <c r="C46" s="2">
        <v>23</v>
      </c>
      <c r="D46" s="2">
        <v>318</v>
      </c>
      <c r="E46" s="2">
        <v>316</v>
      </c>
      <c r="F46" s="2">
        <v>302</v>
      </c>
      <c r="G46" s="2">
        <v>300</v>
      </c>
      <c r="H46" s="2">
        <v>13</v>
      </c>
      <c r="I46" s="2">
        <v>74</v>
      </c>
      <c r="J46" s="2">
        <v>123</v>
      </c>
      <c r="K46" s="2">
        <v>108</v>
      </c>
      <c r="L46" s="1" t="s">
        <v>90</v>
      </c>
      <c r="M46" s="1">
        <v>45</v>
      </c>
      <c r="N46" s="1" t="s">
        <v>48</v>
      </c>
      <c r="O46" s="1">
        <v>27</v>
      </c>
      <c r="P46" s="1" t="s">
        <v>91</v>
      </c>
      <c r="Q46" s="1">
        <v>137</v>
      </c>
      <c r="R46" s="1" t="s">
        <v>92</v>
      </c>
      <c r="S46" s="1">
        <v>66</v>
      </c>
      <c r="T46" s="1"/>
      <c r="U46" s="1"/>
      <c r="V46" s="2">
        <v>172</v>
      </c>
      <c r="W46" s="2">
        <v>228</v>
      </c>
      <c r="X46" s="2">
        <v>65</v>
      </c>
      <c r="Y46" s="2">
        <v>60</v>
      </c>
      <c r="Z46" s="2">
        <v>42</v>
      </c>
      <c r="AB46" s="1">
        <v>4</v>
      </c>
      <c r="AC46" s="1">
        <f t="shared" si="0"/>
        <v>1.0529801324503312</v>
      </c>
      <c r="AD46" s="1">
        <f t="shared" si="1"/>
        <v>7.6158940397350994E-2</v>
      </c>
      <c r="AE46" s="1">
        <f t="shared" si="2"/>
        <v>5.7818181818181822</v>
      </c>
      <c r="AF46" s="1">
        <f t="shared" si="3"/>
        <v>5.4909090909090912</v>
      </c>
      <c r="AG46" s="1">
        <f t="shared" si="4"/>
        <v>5.0727272727272723</v>
      </c>
      <c r="AH46" s="1">
        <f t="shared" si="5"/>
        <v>0.41818181818181815</v>
      </c>
      <c r="AI46" s="1">
        <f t="shared" si="6"/>
        <v>6.2893081761006293E-3</v>
      </c>
      <c r="AJ46" s="1">
        <f t="shared" si="7"/>
        <v>6.6225165562913907E-3</v>
      </c>
      <c r="AK46" s="1">
        <f t="shared" si="8"/>
        <v>1.3255813953488371</v>
      </c>
    </row>
    <row r="47" spans="1:37" s="2" customFormat="1">
      <c r="A47" s="1" t="s">
        <v>93</v>
      </c>
      <c r="B47" s="2">
        <v>54</v>
      </c>
      <c r="C47" s="2">
        <v>9</v>
      </c>
      <c r="D47" s="2">
        <v>168</v>
      </c>
      <c r="E47" s="2">
        <v>167</v>
      </c>
      <c r="F47" s="2">
        <v>149</v>
      </c>
      <c r="G47" s="2">
        <v>148</v>
      </c>
      <c r="H47" s="2">
        <v>3</v>
      </c>
      <c r="I47" s="2">
        <v>37</v>
      </c>
      <c r="J47" s="2">
        <v>71</v>
      </c>
      <c r="K47" s="2">
        <v>56</v>
      </c>
      <c r="L47" s="1" t="s">
        <v>29</v>
      </c>
      <c r="M47" s="1">
        <v>47</v>
      </c>
      <c r="N47" s="1" t="s">
        <v>62</v>
      </c>
      <c r="O47" s="1">
        <v>31</v>
      </c>
      <c r="P47" s="1" t="s">
        <v>94</v>
      </c>
      <c r="Q47" s="1">
        <v>76</v>
      </c>
      <c r="R47" s="1" t="s">
        <v>63</v>
      </c>
      <c r="S47" s="1">
        <v>70</v>
      </c>
      <c r="T47" s="1"/>
      <c r="U47" s="1"/>
      <c r="V47" s="2">
        <v>112</v>
      </c>
      <c r="W47" s="2">
        <v>90</v>
      </c>
      <c r="X47" s="2">
        <v>41</v>
      </c>
      <c r="Y47" s="2">
        <v>42</v>
      </c>
      <c r="Z47" s="2">
        <v>13</v>
      </c>
      <c r="AB47" s="1">
        <v>4</v>
      </c>
      <c r="AC47" s="1">
        <f t="shared" si="0"/>
        <v>1.1275167785234899</v>
      </c>
      <c r="AD47" s="1">
        <f t="shared" si="1"/>
        <v>6.0402684563758392E-2</v>
      </c>
      <c r="AE47" s="1">
        <f t="shared" si="2"/>
        <v>3.1111111111111112</v>
      </c>
      <c r="AF47" s="1">
        <f t="shared" si="3"/>
        <v>2.7592592592592591</v>
      </c>
      <c r="AG47" s="1">
        <f t="shared" si="4"/>
        <v>2.5925925925925926</v>
      </c>
      <c r="AH47" s="1">
        <f t="shared" si="5"/>
        <v>0.16666666666666666</v>
      </c>
      <c r="AI47" s="1">
        <f t="shared" si="6"/>
        <v>5.9523809523809521E-3</v>
      </c>
      <c r="AJ47" s="1">
        <f t="shared" si="7"/>
        <v>6.7114093959731542E-3</v>
      </c>
      <c r="AK47" s="1">
        <f t="shared" si="8"/>
        <v>0.8035714285714286</v>
      </c>
    </row>
    <row r="48" spans="1:37" s="2" customFormat="1">
      <c r="A48" s="1" t="s">
        <v>95</v>
      </c>
      <c r="B48" s="2">
        <v>51</v>
      </c>
      <c r="C48" s="2">
        <v>23</v>
      </c>
      <c r="D48" s="2">
        <v>219</v>
      </c>
      <c r="E48" s="2">
        <v>201</v>
      </c>
      <c r="F48" s="2">
        <v>200</v>
      </c>
      <c r="G48" s="2">
        <v>188</v>
      </c>
      <c r="H48" s="2">
        <v>25</v>
      </c>
      <c r="I48" s="2">
        <v>55</v>
      </c>
      <c r="J48" s="2">
        <v>81</v>
      </c>
      <c r="K48" s="2">
        <v>57</v>
      </c>
      <c r="L48" s="1" t="s">
        <v>96</v>
      </c>
      <c r="M48" s="1">
        <v>50</v>
      </c>
      <c r="N48" s="1" t="s">
        <v>97</v>
      </c>
      <c r="O48" s="1">
        <v>47</v>
      </c>
      <c r="P48" s="1" t="s">
        <v>98</v>
      </c>
      <c r="Q48" s="1">
        <v>35</v>
      </c>
      <c r="R48" s="1" t="s">
        <v>99</v>
      </c>
      <c r="S48" s="1">
        <v>53</v>
      </c>
      <c r="T48" s="1"/>
      <c r="U48" s="1"/>
      <c r="V48" s="2">
        <v>84</v>
      </c>
      <c r="W48" s="2">
        <v>153</v>
      </c>
      <c r="X48" s="2">
        <v>40</v>
      </c>
      <c r="Y48" s="2">
        <v>54</v>
      </c>
      <c r="Z48" s="2">
        <v>0</v>
      </c>
      <c r="AB48" s="1">
        <v>4</v>
      </c>
      <c r="AC48" s="1">
        <f t="shared" si="0"/>
        <v>1.095</v>
      </c>
      <c r="AD48" s="1">
        <f t="shared" si="1"/>
        <v>0.115</v>
      </c>
      <c r="AE48" s="1">
        <f t="shared" si="2"/>
        <v>4.2941176470588234</v>
      </c>
      <c r="AF48" s="1">
        <f t="shared" si="3"/>
        <v>3.9215686274509802</v>
      </c>
      <c r="AG48" s="1">
        <f t="shared" si="4"/>
        <v>3.4705882352941178</v>
      </c>
      <c r="AH48" s="1">
        <f t="shared" si="5"/>
        <v>0.45098039215686275</v>
      </c>
      <c r="AI48" s="1">
        <f t="shared" si="6"/>
        <v>8.2191780821917804E-2</v>
      </c>
      <c r="AJ48" s="1">
        <f t="shared" si="7"/>
        <v>0.06</v>
      </c>
      <c r="AK48" s="1">
        <f t="shared" si="8"/>
        <v>1.8214285714285714</v>
      </c>
    </row>
    <row r="49" spans="1:37" s="2" customFormat="1">
      <c r="A49" s="1" t="s">
        <v>100</v>
      </c>
      <c r="B49" s="2">
        <v>40</v>
      </c>
      <c r="C49" s="2">
        <v>11</v>
      </c>
      <c r="D49" s="2">
        <v>179</v>
      </c>
      <c r="E49" s="2">
        <v>179</v>
      </c>
      <c r="F49" s="2">
        <v>174</v>
      </c>
      <c r="G49" s="2">
        <v>174</v>
      </c>
      <c r="H49" s="2">
        <v>4</v>
      </c>
      <c r="I49" s="2">
        <v>35</v>
      </c>
      <c r="J49" s="2">
        <v>68</v>
      </c>
      <c r="K49" s="2">
        <v>71</v>
      </c>
      <c r="L49" s="1" t="s">
        <v>54</v>
      </c>
      <c r="M49" s="1">
        <v>38</v>
      </c>
      <c r="N49" s="1" t="s">
        <v>48</v>
      </c>
      <c r="O49" s="1">
        <v>42</v>
      </c>
      <c r="P49" s="1" t="s">
        <v>75</v>
      </c>
      <c r="Q49" s="1">
        <v>36</v>
      </c>
      <c r="R49" s="1" t="s">
        <v>101</v>
      </c>
      <c r="S49" s="1">
        <v>28</v>
      </c>
      <c r="T49" s="1"/>
      <c r="U49" s="1"/>
      <c r="V49" s="2">
        <v>92</v>
      </c>
      <c r="W49" s="2">
        <v>132</v>
      </c>
      <c r="X49" s="2">
        <v>50</v>
      </c>
      <c r="Y49" s="2">
        <v>66</v>
      </c>
      <c r="Z49" s="2">
        <v>52</v>
      </c>
      <c r="AB49" s="1">
        <v>4</v>
      </c>
      <c r="AC49" s="1">
        <f t="shared" si="0"/>
        <v>1.0287356321839081</v>
      </c>
      <c r="AD49" s="1">
        <f t="shared" si="1"/>
        <v>6.3218390804597707E-2</v>
      </c>
      <c r="AE49" s="1">
        <f t="shared" si="2"/>
        <v>4.4749999999999996</v>
      </c>
      <c r="AF49" s="1">
        <f t="shared" si="3"/>
        <v>4.3499999999999996</v>
      </c>
      <c r="AG49" s="1">
        <f t="shared" si="4"/>
        <v>4.0750000000000002</v>
      </c>
      <c r="AH49" s="1">
        <f t="shared" si="5"/>
        <v>0.27500000000000002</v>
      </c>
      <c r="AI49" s="1">
        <f t="shared" si="6"/>
        <v>0</v>
      </c>
      <c r="AJ49" s="1">
        <f t="shared" si="7"/>
        <v>0</v>
      </c>
      <c r="AK49" s="1">
        <f t="shared" si="8"/>
        <v>1.4347826086956521</v>
      </c>
    </row>
    <row r="50" spans="1:37" s="2" customFormat="1">
      <c r="A50" s="1" t="s">
        <v>102</v>
      </c>
      <c r="B50" s="2">
        <v>48</v>
      </c>
      <c r="C50" s="2">
        <v>9</v>
      </c>
      <c r="D50" s="2">
        <v>161</v>
      </c>
      <c r="E50" s="2">
        <v>161</v>
      </c>
      <c r="F50" s="2">
        <v>156</v>
      </c>
      <c r="G50" s="2">
        <v>156</v>
      </c>
      <c r="H50" s="2">
        <v>3</v>
      </c>
      <c r="I50" s="2">
        <v>36</v>
      </c>
      <c r="J50" s="2">
        <v>64</v>
      </c>
      <c r="K50" s="2">
        <v>57</v>
      </c>
      <c r="L50" s="1" t="s">
        <v>71</v>
      </c>
      <c r="M50" s="1">
        <v>16</v>
      </c>
      <c r="N50" s="1" t="s">
        <v>37</v>
      </c>
      <c r="O50" s="1">
        <v>19</v>
      </c>
      <c r="P50" s="1" t="s">
        <v>103</v>
      </c>
      <c r="Q50" s="1">
        <v>22</v>
      </c>
      <c r="R50" s="1" t="s">
        <v>104</v>
      </c>
      <c r="S50" s="1">
        <v>20</v>
      </c>
      <c r="T50" s="1" t="s">
        <v>129</v>
      </c>
      <c r="U50" s="1">
        <v>19</v>
      </c>
      <c r="V50" s="2">
        <v>56</v>
      </c>
      <c r="W50" s="2">
        <v>113</v>
      </c>
      <c r="X50" s="2">
        <v>49</v>
      </c>
      <c r="Y50" s="2">
        <v>53</v>
      </c>
      <c r="Z50" s="2">
        <v>36</v>
      </c>
      <c r="AB50" s="1">
        <v>5</v>
      </c>
      <c r="AC50" s="1">
        <f t="shared" si="0"/>
        <v>1.0320512820512822</v>
      </c>
      <c r="AD50" s="1">
        <f t="shared" si="1"/>
        <v>5.7692307692307696E-2</v>
      </c>
      <c r="AE50" s="1">
        <f t="shared" si="2"/>
        <v>3.3541666666666665</v>
      </c>
      <c r="AF50" s="1">
        <f t="shared" si="3"/>
        <v>3.25</v>
      </c>
      <c r="AG50" s="1">
        <f t="shared" si="4"/>
        <v>3.0625</v>
      </c>
      <c r="AH50" s="1">
        <f t="shared" si="5"/>
        <v>0.1875</v>
      </c>
      <c r="AI50" s="1">
        <f t="shared" si="6"/>
        <v>0</v>
      </c>
      <c r="AJ50" s="1">
        <f t="shared" si="7"/>
        <v>0</v>
      </c>
      <c r="AK50" s="1">
        <f t="shared" si="8"/>
        <v>2.0178571428571428</v>
      </c>
    </row>
    <row r="51" spans="1:37" s="2" customFormat="1">
      <c r="A51" s="2" t="s">
        <v>105</v>
      </c>
      <c r="B51" s="2">
        <v>22</v>
      </c>
      <c r="C51" s="2">
        <v>14</v>
      </c>
      <c r="D51" s="2">
        <v>137</v>
      </c>
      <c r="E51" s="2">
        <v>132</v>
      </c>
      <c r="F51" s="2">
        <v>126</v>
      </c>
      <c r="G51" s="2">
        <v>125</v>
      </c>
      <c r="H51" s="2">
        <v>8</v>
      </c>
      <c r="I51" s="2">
        <v>43</v>
      </c>
      <c r="J51" s="2">
        <v>45</v>
      </c>
      <c r="K51" s="2">
        <v>41</v>
      </c>
      <c r="L51" s="2" t="s">
        <v>106</v>
      </c>
      <c r="M51" s="2">
        <v>22</v>
      </c>
      <c r="N51" s="2" t="s">
        <v>107</v>
      </c>
      <c r="O51" s="2">
        <v>18</v>
      </c>
      <c r="P51" s="2" t="s">
        <v>59</v>
      </c>
      <c r="Q51" s="2">
        <v>20</v>
      </c>
      <c r="R51" s="2" t="s">
        <v>84</v>
      </c>
      <c r="S51" s="2">
        <v>15</v>
      </c>
      <c r="V51" s="2">
        <v>31</v>
      </c>
      <c r="W51" s="2">
        <v>100</v>
      </c>
      <c r="X51" s="2">
        <v>19</v>
      </c>
      <c r="Y51" s="2">
        <v>23</v>
      </c>
      <c r="Z51" s="2">
        <v>10</v>
      </c>
      <c r="AB51" s="2">
        <v>4</v>
      </c>
      <c r="AC51" s="1">
        <f t="shared" si="0"/>
        <v>1.0873015873015872</v>
      </c>
      <c r="AD51" s="1">
        <f t="shared" si="1"/>
        <v>0.1111111111111111</v>
      </c>
      <c r="AE51" s="1">
        <f t="shared" si="2"/>
        <v>6.2272727272727275</v>
      </c>
      <c r="AF51" s="1">
        <f t="shared" si="3"/>
        <v>5.7272727272727275</v>
      </c>
      <c r="AG51" s="1">
        <f t="shared" si="4"/>
        <v>5.0909090909090908</v>
      </c>
      <c r="AH51" s="1">
        <f t="shared" si="5"/>
        <v>0.63636363636363635</v>
      </c>
      <c r="AI51" s="1">
        <f t="shared" si="6"/>
        <v>3.6496350364963501E-2</v>
      </c>
      <c r="AJ51" s="1">
        <f t="shared" si="7"/>
        <v>7.9365079365079361E-3</v>
      </c>
      <c r="AK51" s="1">
        <f t="shared" si="8"/>
        <v>3.225806451612903</v>
      </c>
    </row>
    <row r="52" spans="1:37" s="2" customFormat="1">
      <c r="B52" s="2">
        <f>SUM(B2:B51)</f>
        <v>49904</v>
      </c>
      <c r="C52" s="2">
        <f>SUM(C2:C51)</f>
        <v>16537</v>
      </c>
      <c r="D52" s="2">
        <f>SUM(D2:D51)</f>
        <v>424488</v>
      </c>
      <c r="F52" s="2">
        <f>SUM(F2:F51)</f>
        <v>374187</v>
      </c>
      <c r="AC52" s="1"/>
      <c r="AD52" s="1"/>
      <c r="AE52" s="1"/>
      <c r="AF52" s="1"/>
      <c r="AG52" s="1"/>
      <c r="AH52" s="1"/>
      <c r="AI52" s="1"/>
      <c r="AJ52" s="1"/>
      <c r="AK52" s="1"/>
    </row>
    <row r="54" spans="1:37">
      <c r="A54" s="1" t="s">
        <v>0</v>
      </c>
      <c r="B54" s="1">
        <v>4796</v>
      </c>
      <c r="C54" s="1">
        <v>541</v>
      </c>
      <c r="D54" s="1">
        <v>8736</v>
      </c>
      <c r="E54" s="1">
        <v>8499</v>
      </c>
      <c r="F54" s="1">
        <v>6819</v>
      </c>
      <c r="G54" s="1">
        <v>6658</v>
      </c>
      <c r="H54">
        <v>821</v>
      </c>
      <c r="I54">
        <v>2700</v>
      </c>
      <c r="J54">
        <v>3126</v>
      </c>
      <c r="K54">
        <v>2089</v>
      </c>
      <c r="L54" s="1" t="s">
        <v>1</v>
      </c>
      <c r="M54" s="1">
        <v>2784</v>
      </c>
      <c r="N54" s="1"/>
      <c r="O54" s="1"/>
      <c r="P54" s="1"/>
      <c r="Q54" s="1"/>
      <c r="R54" s="1"/>
      <c r="S54" s="1"/>
      <c r="T54" s="1"/>
      <c r="U54" s="1"/>
      <c r="V54" s="1"/>
      <c r="X54" s="1">
        <v>4576</v>
      </c>
      <c r="Y54" s="1">
        <v>4812</v>
      </c>
      <c r="Z54" s="1">
        <v>303</v>
      </c>
      <c r="AB54" s="1">
        <v>1</v>
      </c>
      <c r="AC54" s="1">
        <f>D54/F54</f>
        <v>1.2811262648482182</v>
      </c>
      <c r="AD54" s="1">
        <f>C54/F54</f>
        <v>7.9337146209121578E-2</v>
      </c>
      <c r="AE54" s="1">
        <f>D54/B54</f>
        <v>1.8215179316096748</v>
      </c>
      <c r="AF54" s="1">
        <f>F54/B54</f>
        <v>1.4218098415346121</v>
      </c>
      <c r="AG54" s="1">
        <f>(F54-C54)/B54</f>
        <v>1.3090075062552127</v>
      </c>
      <c r="AH54" s="1">
        <f>C54/B54</f>
        <v>0.11280233527939949</v>
      </c>
      <c r="AI54" s="1">
        <f>(D54-E54)/D54</f>
        <v>2.712912087912088E-2</v>
      </c>
      <c r="AJ54" s="1">
        <f>(F54-G54)/F54</f>
        <v>2.3610500073324533E-2</v>
      </c>
      <c r="AK54" s="1" t="e">
        <f>W54/V54</f>
        <v>#DIV/0!</v>
      </c>
    </row>
    <row r="55" spans="1:37">
      <c r="A55" s="1" t="s">
        <v>2</v>
      </c>
      <c r="B55" s="1">
        <v>3970</v>
      </c>
      <c r="C55" s="1">
        <v>310</v>
      </c>
      <c r="D55" s="1">
        <v>6018</v>
      </c>
      <c r="E55" s="1">
        <v>5959</v>
      </c>
      <c r="F55" s="1">
        <v>5415</v>
      </c>
      <c r="G55" s="1">
        <v>5359</v>
      </c>
      <c r="H55">
        <v>502</v>
      </c>
      <c r="I55">
        <v>1842</v>
      </c>
      <c r="J55">
        <v>2219</v>
      </c>
      <c r="K55">
        <v>1455</v>
      </c>
      <c r="L55" s="1" t="s">
        <v>3</v>
      </c>
      <c r="M55" s="1">
        <v>696</v>
      </c>
      <c r="N55" s="1"/>
      <c r="O55" s="1"/>
      <c r="P55" s="1"/>
      <c r="Q55" s="1"/>
      <c r="R55" s="1"/>
      <c r="S55" s="1"/>
      <c r="T55" s="1"/>
      <c r="U55" s="1"/>
      <c r="V55" s="1"/>
      <c r="X55" s="1">
        <v>3329</v>
      </c>
      <c r="Y55" s="1">
        <v>3574</v>
      </c>
      <c r="Z55" s="1">
        <v>2056</v>
      </c>
      <c r="AB55" s="1">
        <v>1</v>
      </c>
      <c r="AC55" s="1">
        <f t="shared" ref="AC55:AC103" si="9">D55/F55</f>
        <v>1.1113573407202215</v>
      </c>
      <c r="AD55" s="1">
        <f t="shared" ref="AD55:AD103" si="10">C55/F55</f>
        <v>5.7248384118190214E-2</v>
      </c>
      <c r="AE55" s="1">
        <f t="shared" ref="AE55:AE103" si="11">D55/B55</f>
        <v>1.5158690176322418</v>
      </c>
      <c r="AF55" s="1">
        <f t="shared" ref="AF55:AF103" si="12">F55/B55</f>
        <v>1.3639798488664987</v>
      </c>
      <c r="AG55" s="1">
        <f t="shared" ref="AG55:AG103" si="13">(F55-C55)/B55</f>
        <v>1.2858942065491183</v>
      </c>
      <c r="AH55" s="1">
        <f t="shared" ref="AH55:AH103" si="14">C55/B55</f>
        <v>7.8085642317380355E-2</v>
      </c>
      <c r="AI55" s="1">
        <f t="shared" ref="AI55:AI103" si="15">(D55-E55)/D55</f>
        <v>9.8039215686274508E-3</v>
      </c>
      <c r="AJ55" s="1">
        <f t="shared" ref="AJ55:AJ103" si="16">(F55-G55)/F55</f>
        <v>1.0341643582640813E-2</v>
      </c>
      <c r="AK55" s="1" t="e">
        <f t="shared" ref="AK55:AK103" si="17">W55/V55</f>
        <v>#DIV/0!</v>
      </c>
    </row>
    <row r="56" spans="1:37">
      <c r="A56" s="1" t="s">
        <v>4</v>
      </c>
      <c r="B56" s="1">
        <v>3892</v>
      </c>
      <c r="C56" s="1">
        <v>2551</v>
      </c>
      <c r="D56" s="1">
        <v>103368</v>
      </c>
      <c r="E56" s="1">
        <v>102599</v>
      </c>
      <c r="F56" s="1">
        <v>93662</v>
      </c>
      <c r="G56" s="1">
        <v>93061</v>
      </c>
      <c r="H56">
        <v>6270</v>
      </c>
      <c r="I56">
        <v>28492</v>
      </c>
      <c r="J56">
        <v>40459</v>
      </c>
      <c r="K56">
        <v>28133</v>
      </c>
      <c r="L56" s="1" t="s">
        <v>5</v>
      </c>
      <c r="M56" s="1">
        <v>9512</v>
      </c>
      <c r="N56" s="1"/>
      <c r="O56" s="1"/>
      <c r="P56" s="1"/>
      <c r="Q56" s="1"/>
      <c r="R56" s="1"/>
      <c r="S56" s="1"/>
      <c r="T56" s="1"/>
      <c r="U56" s="1"/>
      <c r="V56" s="1"/>
      <c r="X56" s="1">
        <v>3960</v>
      </c>
      <c r="Y56" s="1">
        <v>4319</v>
      </c>
      <c r="Z56" s="1">
        <v>2854</v>
      </c>
      <c r="AB56" s="1">
        <v>1</v>
      </c>
      <c r="AC56" s="1">
        <f t="shared" si="9"/>
        <v>1.1036279387585146</v>
      </c>
      <c r="AD56" s="1">
        <f t="shared" si="10"/>
        <v>2.7236232410155665E-2</v>
      </c>
      <c r="AE56" s="1">
        <f t="shared" si="11"/>
        <v>26.559095580678314</v>
      </c>
      <c r="AF56" s="1">
        <f t="shared" si="12"/>
        <v>24.065262076053443</v>
      </c>
      <c r="AG56" s="1">
        <f t="shared" si="13"/>
        <v>23.409815005138746</v>
      </c>
      <c r="AH56" s="1">
        <f t="shared" si="14"/>
        <v>0.65544707091469678</v>
      </c>
      <c r="AI56" s="1">
        <f t="shared" si="15"/>
        <v>7.4394396718520236E-3</v>
      </c>
      <c r="AJ56" s="1">
        <f t="shared" si="16"/>
        <v>6.4166897994917893E-3</v>
      </c>
      <c r="AK56" s="1" t="e">
        <f t="shared" si="17"/>
        <v>#DIV/0!</v>
      </c>
    </row>
    <row r="57" spans="1:37">
      <c r="A57" s="1" t="s">
        <v>6</v>
      </c>
      <c r="B57" s="1">
        <v>2391</v>
      </c>
      <c r="C57" s="1">
        <v>298</v>
      </c>
      <c r="D57" s="1">
        <v>11022</v>
      </c>
      <c r="E57" s="1">
        <v>10978</v>
      </c>
      <c r="F57" s="1">
        <v>10100</v>
      </c>
      <c r="G57" s="1">
        <v>10066</v>
      </c>
      <c r="H57">
        <v>790</v>
      </c>
      <c r="I57">
        <v>2950</v>
      </c>
      <c r="J57">
        <v>4235</v>
      </c>
      <c r="K57">
        <v>3047</v>
      </c>
      <c r="L57" s="1" t="s">
        <v>7</v>
      </c>
      <c r="M57" s="1">
        <v>3628</v>
      </c>
      <c r="N57" s="1"/>
      <c r="O57" s="1"/>
      <c r="P57" s="1"/>
      <c r="Q57" s="1"/>
      <c r="R57" s="1"/>
      <c r="S57" s="1"/>
      <c r="T57" s="1"/>
      <c r="U57" s="1"/>
      <c r="V57" s="1"/>
      <c r="X57" s="1">
        <v>1894</v>
      </c>
      <c r="Y57" s="1">
        <v>2969</v>
      </c>
      <c r="Z57" s="1">
        <v>294</v>
      </c>
      <c r="AB57" s="1">
        <v>1</v>
      </c>
      <c r="AC57" s="1">
        <f t="shared" si="9"/>
        <v>1.0912871287128714</v>
      </c>
      <c r="AD57" s="1">
        <f t="shared" si="10"/>
        <v>2.9504950495049503E-2</v>
      </c>
      <c r="AE57" s="1">
        <f t="shared" si="11"/>
        <v>4.6097867001254702</v>
      </c>
      <c r="AF57" s="1">
        <f t="shared" si="12"/>
        <v>4.2241739857800082</v>
      </c>
      <c r="AG57" s="1">
        <f t="shared" si="13"/>
        <v>4.0995399414470937</v>
      </c>
      <c r="AH57" s="1">
        <f t="shared" si="14"/>
        <v>0.1246340443329151</v>
      </c>
      <c r="AI57" s="1">
        <f t="shared" si="15"/>
        <v>3.9920159680638719E-3</v>
      </c>
      <c r="AJ57" s="1">
        <f t="shared" si="16"/>
        <v>3.3663366336633663E-3</v>
      </c>
      <c r="AK57" s="1" t="e">
        <f t="shared" si="17"/>
        <v>#DIV/0!</v>
      </c>
    </row>
    <row r="58" spans="1:37">
      <c r="A58" s="1" t="s">
        <v>8</v>
      </c>
      <c r="B58" s="1">
        <v>2284</v>
      </c>
      <c r="C58" s="1">
        <v>495</v>
      </c>
      <c r="D58" s="1">
        <v>11330</v>
      </c>
      <c r="E58" s="1">
        <v>11128</v>
      </c>
      <c r="F58" s="1">
        <v>9936</v>
      </c>
      <c r="G58" s="1">
        <v>9785</v>
      </c>
      <c r="H58">
        <v>716</v>
      </c>
      <c r="I58">
        <v>2904</v>
      </c>
      <c r="J58">
        <v>4523</v>
      </c>
      <c r="K58">
        <v>3184</v>
      </c>
      <c r="L58" s="1" t="s">
        <v>8</v>
      </c>
      <c r="M58" s="1">
        <v>3119</v>
      </c>
      <c r="N58" s="1"/>
      <c r="O58" s="1"/>
      <c r="P58" s="1"/>
      <c r="Q58" s="1"/>
      <c r="R58" s="1"/>
      <c r="S58" s="1"/>
      <c r="T58" s="1"/>
      <c r="U58" s="1"/>
      <c r="V58" s="1"/>
      <c r="X58" s="1">
        <v>652</v>
      </c>
      <c r="Y58">
        <v>747</v>
      </c>
      <c r="Z58" s="1">
        <v>447</v>
      </c>
      <c r="AB58" s="1">
        <v>1</v>
      </c>
      <c r="AC58" s="1">
        <f t="shared" si="9"/>
        <v>1.1402979066022545</v>
      </c>
      <c r="AD58" s="1">
        <f t="shared" si="10"/>
        <v>4.9818840579710144E-2</v>
      </c>
      <c r="AE58" s="1">
        <f t="shared" si="11"/>
        <v>4.9605954465849385</v>
      </c>
      <c r="AF58" s="1">
        <f t="shared" si="12"/>
        <v>4.3502626970227674</v>
      </c>
      <c r="AG58" s="1">
        <f t="shared" si="13"/>
        <v>4.1335376532399302</v>
      </c>
      <c r="AH58" s="1">
        <f t="shared" si="14"/>
        <v>0.21672504378283713</v>
      </c>
      <c r="AI58" s="1">
        <f t="shared" si="15"/>
        <v>1.7828773168578994E-2</v>
      </c>
      <c r="AJ58" s="1">
        <f t="shared" si="16"/>
        <v>1.5197262479871175E-2</v>
      </c>
      <c r="AK58" s="1" t="e">
        <f t="shared" si="17"/>
        <v>#DIV/0!</v>
      </c>
    </row>
    <row r="59" spans="1:37">
      <c r="A59" s="1" t="s">
        <v>9</v>
      </c>
      <c r="B59" s="1">
        <v>2227</v>
      </c>
      <c r="C59" s="1">
        <v>395</v>
      </c>
      <c r="D59" s="1">
        <v>3677</v>
      </c>
      <c r="E59" s="1">
        <v>3610</v>
      </c>
      <c r="F59" s="1">
        <v>3087</v>
      </c>
      <c r="G59" s="1">
        <v>3033</v>
      </c>
      <c r="H59">
        <v>137</v>
      </c>
      <c r="I59">
        <v>953</v>
      </c>
      <c r="J59">
        <v>1546</v>
      </c>
      <c r="K59">
        <v>1038</v>
      </c>
      <c r="L59" s="1" t="s">
        <v>10</v>
      </c>
      <c r="M59" s="1">
        <v>1688</v>
      </c>
      <c r="N59" s="1"/>
      <c r="O59" s="1"/>
      <c r="P59" s="1"/>
      <c r="Q59" s="1"/>
      <c r="R59" s="1"/>
      <c r="S59" s="1"/>
      <c r="T59" s="1"/>
      <c r="U59" s="1"/>
      <c r="V59" s="1"/>
      <c r="X59">
        <v>1969</v>
      </c>
      <c r="Y59">
        <v>1868</v>
      </c>
      <c r="Z59" s="1">
        <v>627</v>
      </c>
      <c r="AB59" s="1">
        <v>1</v>
      </c>
      <c r="AC59" s="1">
        <f t="shared" si="9"/>
        <v>1.191124068675089</v>
      </c>
      <c r="AD59" s="1">
        <f t="shared" si="10"/>
        <v>0.12795594428247489</v>
      </c>
      <c r="AE59" s="1">
        <f t="shared" si="11"/>
        <v>1.6511001347103726</v>
      </c>
      <c r="AF59" s="1">
        <f t="shared" si="12"/>
        <v>1.3861697350696003</v>
      </c>
      <c r="AG59" s="1">
        <f t="shared" si="13"/>
        <v>1.2088010776829816</v>
      </c>
      <c r="AH59" s="1">
        <f t="shared" si="14"/>
        <v>0.17736865738661878</v>
      </c>
      <c r="AI59" s="1">
        <f t="shared" si="15"/>
        <v>1.8221376121838457E-2</v>
      </c>
      <c r="AJ59" s="1">
        <f t="shared" si="16"/>
        <v>1.7492711370262391E-2</v>
      </c>
      <c r="AK59" s="1" t="e">
        <f t="shared" si="17"/>
        <v>#DIV/0!</v>
      </c>
    </row>
    <row r="60" spans="1:37">
      <c r="A60" s="1" t="s">
        <v>11</v>
      </c>
      <c r="B60" s="1">
        <v>1914</v>
      </c>
      <c r="C60" s="1">
        <v>556</v>
      </c>
      <c r="D60" s="1">
        <v>15840</v>
      </c>
      <c r="E60" s="1">
        <v>15769</v>
      </c>
      <c r="F60" s="1">
        <v>15160</v>
      </c>
      <c r="G60" s="1">
        <v>15096</v>
      </c>
      <c r="H60">
        <v>643</v>
      </c>
      <c r="I60">
        <v>4296</v>
      </c>
      <c r="J60">
        <v>6342</v>
      </c>
      <c r="K60">
        <v>4558</v>
      </c>
      <c r="L60" s="1" t="s">
        <v>5</v>
      </c>
      <c r="M60" s="1">
        <v>1633</v>
      </c>
      <c r="N60" s="1"/>
      <c r="O60" s="1"/>
      <c r="P60" s="1"/>
      <c r="Q60" s="1"/>
      <c r="R60" s="1"/>
      <c r="S60" s="1"/>
      <c r="T60" s="1"/>
      <c r="U60" s="1"/>
      <c r="V60" s="1"/>
      <c r="X60">
        <v>2128</v>
      </c>
      <c r="Y60">
        <v>2285</v>
      </c>
      <c r="Z60" s="1">
        <v>1372</v>
      </c>
      <c r="AB60" s="1">
        <v>1</v>
      </c>
      <c r="AC60" s="1">
        <f t="shared" si="9"/>
        <v>1.0448548812664908</v>
      </c>
      <c r="AD60" s="1">
        <f t="shared" si="10"/>
        <v>3.6675461741424803E-2</v>
      </c>
      <c r="AE60" s="1">
        <f t="shared" si="11"/>
        <v>8.2758620689655178</v>
      </c>
      <c r="AF60" s="1">
        <f t="shared" si="12"/>
        <v>7.920585161964472</v>
      </c>
      <c r="AG60" s="1">
        <f t="shared" si="13"/>
        <v>7.630094043887147</v>
      </c>
      <c r="AH60" s="1">
        <f t="shared" si="14"/>
        <v>0.29049111807732497</v>
      </c>
      <c r="AI60" s="1">
        <f t="shared" si="15"/>
        <v>4.4823232323232326E-3</v>
      </c>
      <c r="AJ60" s="1">
        <f t="shared" si="16"/>
        <v>4.221635883905013E-3</v>
      </c>
      <c r="AK60" s="1" t="e">
        <f t="shared" si="17"/>
        <v>#DIV/0!</v>
      </c>
    </row>
    <row r="61" spans="1:37">
      <c r="A61" s="1" t="s">
        <v>12</v>
      </c>
      <c r="B61" s="1">
        <v>1516</v>
      </c>
      <c r="C61" s="1">
        <v>710</v>
      </c>
      <c r="D61" s="1">
        <v>82190</v>
      </c>
      <c r="E61" s="1">
        <v>81827</v>
      </c>
      <c r="F61" s="1">
        <v>65387</v>
      </c>
      <c r="G61" s="1">
        <v>65073</v>
      </c>
      <c r="H61">
        <v>5889</v>
      </c>
      <c r="I61">
        <v>24580</v>
      </c>
      <c r="J61">
        <v>31565</v>
      </c>
      <c r="K61">
        <v>20133</v>
      </c>
      <c r="L61" s="1" t="s">
        <v>13</v>
      </c>
      <c r="M61" s="1">
        <v>5798</v>
      </c>
      <c r="N61" s="1"/>
      <c r="O61" s="1"/>
      <c r="P61" s="1"/>
      <c r="Q61" s="1"/>
      <c r="R61" s="1"/>
      <c r="S61" s="1"/>
      <c r="T61" s="1"/>
      <c r="U61" s="1"/>
      <c r="V61" s="1"/>
      <c r="X61">
        <v>1461</v>
      </c>
      <c r="Y61">
        <v>1651</v>
      </c>
      <c r="Z61" s="1">
        <v>973</v>
      </c>
      <c r="AB61" s="1">
        <v>1</v>
      </c>
      <c r="AC61" s="1">
        <f t="shared" si="9"/>
        <v>1.2569776866961322</v>
      </c>
      <c r="AD61" s="1">
        <f t="shared" si="10"/>
        <v>1.085842751617294E-2</v>
      </c>
      <c r="AE61" s="1">
        <f t="shared" si="11"/>
        <v>54.215039577836414</v>
      </c>
      <c r="AF61" s="1">
        <f t="shared" si="12"/>
        <v>43.131266490765171</v>
      </c>
      <c r="AG61" s="1">
        <f t="shared" si="13"/>
        <v>42.662928759894456</v>
      </c>
      <c r="AH61" s="1">
        <f t="shared" si="14"/>
        <v>0.4683377308707124</v>
      </c>
      <c r="AI61" s="1">
        <f t="shared" si="15"/>
        <v>4.4165956929066797E-3</v>
      </c>
      <c r="AJ61" s="1">
        <f t="shared" si="16"/>
        <v>4.8021778029271878E-3</v>
      </c>
      <c r="AK61" s="1" t="e">
        <f t="shared" si="17"/>
        <v>#DIV/0!</v>
      </c>
    </row>
    <row r="62" spans="1:37">
      <c r="A62" s="1" t="s">
        <v>14</v>
      </c>
      <c r="B62" s="1">
        <v>1431</v>
      </c>
      <c r="C62" s="1">
        <v>155</v>
      </c>
      <c r="D62" s="1">
        <v>4383</v>
      </c>
      <c r="E62" s="1">
        <v>4371</v>
      </c>
      <c r="F62" s="1">
        <v>4289</v>
      </c>
      <c r="G62" s="1">
        <v>4278</v>
      </c>
      <c r="H62">
        <v>215</v>
      </c>
      <c r="I62">
        <v>1180</v>
      </c>
      <c r="J62">
        <v>1591</v>
      </c>
      <c r="K62">
        <v>1396</v>
      </c>
      <c r="L62" s="1" t="s">
        <v>5</v>
      </c>
      <c r="M62" s="1">
        <v>483</v>
      </c>
      <c r="N62" s="1"/>
      <c r="O62" s="1"/>
      <c r="P62" s="1"/>
      <c r="Q62" s="1"/>
      <c r="R62" s="1"/>
      <c r="S62" s="1"/>
      <c r="T62" s="1"/>
      <c r="U62" s="1"/>
      <c r="V62" s="1"/>
      <c r="X62">
        <v>1417</v>
      </c>
      <c r="Y62">
        <v>1063</v>
      </c>
      <c r="Z62" s="1">
        <v>707</v>
      </c>
      <c r="AB62" s="1">
        <v>1</v>
      </c>
      <c r="AC62" s="1">
        <f t="shared" si="9"/>
        <v>1.0219165306598275</v>
      </c>
      <c r="AD62" s="1">
        <f t="shared" si="10"/>
        <v>3.6138960130566562E-2</v>
      </c>
      <c r="AE62" s="1">
        <f t="shared" si="11"/>
        <v>3.0628930817610063</v>
      </c>
      <c r="AF62" s="1">
        <f t="shared" si="12"/>
        <v>2.9972047519217329</v>
      </c>
      <c r="AG62" s="1">
        <f t="shared" si="13"/>
        <v>2.8888888888888888</v>
      </c>
      <c r="AH62" s="1">
        <f t="shared" si="14"/>
        <v>0.10831586303284417</v>
      </c>
      <c r="AI62" s="1">
        <f t="shared" si="15"/>
        <v>2.7378507871321013E-3</v>
      </c>
      <c r="AJ62" s="1">
        <f t="shared" si="16"/>
        <v>2.5647003963627886E-3</v>
      </c>
      <c r="AK62" s="1" t="e">
        <f t="shared" si="17"/>
        <v>#DIV/0!</v>
      </c>
    </row>
    <row r="63" spans="1:37">
      <c r="A63" s="1" t="s">
        <v>15</v>
      </c>
      <c r="B63" s="1">
        <v>1402</v>
      </c>
      <c r="C63" s="1">
        <v>1173</v>
      </c>
      <c r="D63" s="1">
        <v>29446</v>
      </c>
      <c r="E63" s="1">
        <v>29235</v>
      </c>
      <c r="F63" s="1">
        <v>26397</v>
      </c>
      <c r="G63" s="1">
        <v>26206</v>
      </c>
      <c r="H63">
        <v>1801</v>
      </c>
      <c r="I63">
        <v>8186</v>
      </c>
      <c r="J63">
        <v>11674</v>
      </c>
      <c r="K63">
        <v>7783</v>
      </c>
      <c r="L63" s="1" t="s">
        <v>16</v>
      </c>
      <c r="M63" s="1">
        <v>2360</v>
      </c>
      <c r="N63" s="1"/>
      <c r="O63" s="1"/>
      <c r="P63" s="1"/>
      <c r="Q63" s="1"/>
      <c r="R63" s="1"/>
      <c r="S63" s="1"/>
      <c r="T63" s="1"/>
      <c r="U63" s="1"/>
      <c r="V63" s="1"/>
      <c r="X63">
        <v>1627</v>
      </c>
      <c r="Y63">
        <v>2077</v>
      </c>
      <c r="Z63" s="1">
        <v>1287</v>
      </c>
      <c r="AB63" s="1">
        <v>1</v>
      </c>
      <c r="AC63" s="1">
        <f t="shared" si="9"/>
        <v>1.1155055498730917</v>
      </c>
      <c r="AD63" s="1">
        <f t="shared" si="10"/>
        <v>4.4436867825889306E-2</v>
      </c>
      <c r="AE63" s="1">
        <f t="shared" si="11"/>
        <v>21.002853067047077</v>
      </c>
      <c r="AF63" s="1">
        <f t="shared" si="12"/>
        <v>18.828102710413695</v>
      </c>
      <c r="AG63" s="1">
        <f t="shared" si="13"/>
        <v>17.991440798858772</v>
      </c>
      <c r="AH63" s="1">
        <f t="shared" si="14"/>
        <v>0.83666191155492153</v>
      </c>
      <c r="AI63" s="1">
        <f t="shared" si="15"/>
        <v>7.1656591727229501E-3</v>
      </c>
      <c r="AJ63" s="1">
        <f t="shared" si="16"/>
        <v>7.2356707201575938E-3</v>
      </c>
      <c r="AK63" s="1" t="e">
        <f t="shared" si="17"/>
        <v>#DIV/0!</v>
      </c>
    </row>
    <row r="64" spans="1:37">
      <c r="A64" s="2" t="s">
        <v>116</v>
      </c>
      <c r="B64" s="2">
        <v>1385</v>
      </c>
      <c r="C64" s="2">
        <v>190</v>
      </c>
      <c r="D64" s="2">
        <v>5851</v>
      </c>
      <c r="E64" s="2">
        <v>5797</v>
      </c>
      <c r="F64" s="2">
        <v>5185</v>
      </c>
      <c r="G64" s="2">
        <v>5135</v>
      </c>
      <c r="H64" s="1">
        <v>441</v>
      </c>
      <c r="I64" s="2">
        <v>1569</v>
      </c>
      <c r="J64" s="2">
        <v>2291</v>
      </c>
      <c r="K64" s="2">
        <v>1548</v>
      </c>
      <c r="L64" s="2" t="s">
        <v>126</v>
      </c>
      <c r="M64" s="2">
        <v>2214</v>
      </c>
      <c r="N64" s="2"/>
      <c r="O64" s="2"/>
      <c r="P64" s="2"/>
      <c r="Q64" s="2"/>
      <c r="R64" s="2"/>
      <c r="S64" s="2"/>
      <c r="T64" s="2"/>
      <c r="U64" s="2"/>
      <c r="V64" s="2"/>
      <c r="X64">
        <v>1666</v>
      </c>
      <c r="Y64">
        <v>1307</v>
      </c>
      <c r="Z64" s="2">
        <v>300</v>
      </c>
      <c r="AB64" s="1">
        <v>1</v>
      </c>
      <c r="AC64" s="1">
        <f t="shared" si="9"/>
        <v>1.1284474445515911</v>
      </c>
      <c r="AD64" s="1">
        <f t="shared" si="10"/>
        <v>3.6644165863066541E-2</v>
      </c>
      <c r="AE64" s="1">
        <f t="shared" si="11"/>
        <v>4.2245487364620935</v>
      </c>
      <c r="AF64" s="1">
        <f t="shared" si="12"/>
        <v>3.743682310469314</v>
      </c>
      <c r="AG64" s="1">
        <f t="shared" si="13"/>
        <v>3.6064981949458486</v>
      </c>
      <c r="AH64" s="1">
        <f t="shared" si="14"/>
        <v>0.13718411552346571</v>
      </c>
      <c r="AI64" s="1">
        <f t="shared" si="15"/>
        <v>9.2291915911809942E-3</v>
      </c>
      <c r="AJ64" s="1">
        <f t="shared" si="16"/>
        <v>9.643201542912247E-3</v>
      </c>
      <c r="AK64" s="1" t="e">
        <f t="shared" si="17"/>
        <v>#DIV/0!</v>
      </c>
    </row>
    <row r="65" spans="1:37">
      <c r="A65" s="2" t="s">
        <v>117</v>
      </c>
      <c r="B65" s="2">
        <v>1358</v>
      </c>
      <c r="C65" s="2">
        <v>185</v>
      </c>
      <c r="D65" s="2">
        <v>1331</v>
      </c>
      <c r="E65" s="2">
        <v>1239</v>
      </c>
      <c r="F65" s="2">
        <v>1191</v>
      </c>
      <c r="G65" s="2">
        <v>1107</v>
      </c>
      <c r="H65" s="1">
        <v>162</v>
      </c>
      <c r="I65" s="2">
        <v>344</v>
      </c>
      <c r="J65" s="2">
        <v>477</v>
      </c>
      <c r="K65" s="2">
        <v>348</v>
      </c>
      <c r="L65" s="2" t="s">
        <v>69</v>
      </c>
      <c r="M65" s="2">
        <v>799</v>
      </c>
      <c r="N65" s="2"/>
      <c r="O65" s="2"/>
      <c r="P65" s="2"/>
      <c r="Q65" s="2"/>
      <c r="R65" s="2"/>
      <c r="S65" s="2"/>
      <c r="T65" s="2"/>
      <c r="U65" s="2"/>
      <c r="V65" s="2"/>
      <c r="X65">
        <v>1503</v>
      </c>
      <c r="Y65">
        <v>1195</v>
      </c>
      <c r="Z65" s="2">
        <v>697</v>
      </c>
      <c r="AB65" s="1">
        <v>1</v>
      </c>
      <c r="AC65" s="1">
        <f t="shared" si="9"/>
        <v>1.1175482787573467</v>
      </c>
      <c r="AD65" s="1">
        <f t="shared" si="10"/>
        <v>0.15533165407220823</v>
      </c>
      <c r="AE65" s="1">
        <f t="shared" si="11"/>
        <v>0.98011782032400585</v>
      </c>
      <c r="AF65" s="1">
        <f t="shared" si="12"/>
        <v>0.87702503681885124</v>
      </c>
      <c r="AG65" s="1">
        <f t="shared" si="13"/>
        <v>0.7407952871870398</v>
      </c>
      <c r="AH65" s="1">
        <f t="shared" si="14"/>
        <v>0.13622974963181148</v>
      </c>
      <c r="AI65" s="1">
        <f t="shared" si="15"/>
        <v>6.9120961682945153E-2</v>
      </c>
      <c r="AJ65" s="1">
        <f t="shared" si="16"/>
        <v>7.0528967254408062E-2</v>
      </c>
      <c r="AK65" s="1" t="e">
        <f t="shared" si="17"/>
        <v>#DIV/0!</v>
      </c>
    </row>
    <row r="66" spans="1:37">
      <c r="A66" s="2" t="s">
        <v>118</v>
      </c>
      <c r="B66" s="2">
        <v>1153</v>
      </c>
      <c r="C66" s="2">
        <v>1462</v>
      </c>
      <c r="D66" s="2">
        <v>10881</v>
      </c>
      <c r="E66" s="2">
        <v>10559</v>
      </c>
      <c r="F66" s="2">
        <v>9410</v>
      </c>
      <c r="G66" s="2">
        <v>9158</v>
      </c>
      <c r="H66" s="1">
        <v>614</v>
      </c>
      <c r="I66" s="2">
        <v>3269</v>
      </c>
      <c r="J66" s="2">
        <v>4252</v>
      </c>
      <c r="K66" s="2">
        <v>2742</v>
      </c>
      <c r="L66" s="2" t="s">
        <v>127</v>
      </c>
      <c r="M66" s="2">
        <v>2266</v>
      </c>
      <c r="N66" s="2"/>
      <c r="O66" s="2"/>
      <c r="P66" s="2"/>
      <c r="Q66" s="2"/>
      <c r="R66" s="2"/>
      <c r="S66" s="2"/>
      <c r="T66" s="2"/>
      <c r="U66" s="2"/>
      <c r="V66" s="2"/>
      <c r="X66">
        <v>1375</v>
      </c>
      <c r="Y66">
        <v>1612</v>
      </c>
      <c r="Z66" s="2">
        <v>640</v>
      </c>
      <c r="AB66" s="1">
        <v>1</v>
      </c>
      <c r="AC66" s="1">
        <f t="shared" si="9"/>
        <v>1.1563230605738577</v>
      </c>
      <c r="AD66" s="1">
        <f t="shared" si="10"/>
        <v>0.15536663124335812</v>
      </c>
      <c r="AE66" s="1">
        <f t="shared" si="11"/>
        <v>9.4371205550737205</v>
      </c>
      <c r="AF66" s="1">
        <f t="shared" si="12"/>
        <v>8.1613183000867302</v>
      </c>
      <c r="AG66" s="1">
        <f t="shared" si="13"/>
        <v>6.8933217692974846</v>
      </c>
      <c r="AH66" s="1">
        <f t="shared" si="14"/>
        <v>1.2679965307892453</v>
      </c>
      <c r="AI66" s="1">
        <f t="shared" si="15"/>
        <v>2.9592868302545722E-2</v>
      </c>
      <c r="AJ66" s="1">
        <f t="shared" si="16"/>
        <v>2.6780021253985122E-2</v>
      </c>
      <c r="AK66" s="1" t="e">
        <f t="shared" si="17"/>
        <v>#DIV/0!</v>
      </c>
    </row>
    <row r="67" spans="1:37">
      <c r="A67" s="2" t="s">
        <v>119</v>
      </c>
      <c r="B67" s="2">
        <v>1098</v>
      </c>
      <c r="C67" s="2">
        <v>269</v>
      </c>
      <c r="D67" s="2">
        <v>7716</v>
      </c>
      <c r="E67" s="2">
        <v>7669</v>
      </c>
      <c r="F67" s="2">
        <v>7371</v>
      </c>
      <c r="G67" s="2">
        <v>7331</v>
      </c>
      <c r="H67" s="1">
        <v>245</v>
      </c>
      <c r="I67" s="2">
        <v>2056</v>
      </c>
      <c r="J67" s="2">
        <v>3199</v>
      </c>
      <c r="K67" s="2">
        <v>2216</v>
      </c>
      <c r="L67" s="2" t="s">
        <v>73</v>
      </c>
      <c r="M67" s="2">
        <v>1101</v>
      </c>
      <c r="N67" s="2"/>
      <c r="O67" s="2"/>
      <c r="P67" s="2"/>
      <c r="Q67" s="2"/>
      <c r="R67" s="2"/>
      <c r="S67" s="2"/>
      <c r="T67" s="2"/>
      <c r="U67" s="2"/>
      <c r="V67" s="2"/>
      <c r="X67">
        <v>1126</v>
      </c>
      <c r="Y67">
        <v>982</v>
      </c>
      <c r="Z67" s="2">
        <v>370</v>
      </c>
      <c r="AB67" s="1">
        <v>1</v>
      </c>
      <c r="AC67" s="1">
        <f t="shared" si="9"/>
        <v>1.0468050468050467</v>
      </c>
      <c r="AD67" s="1">
        <f t="shared" si="10"/>
        <v>3.6494369827703162E-2</v>
      </c>
      <c r="AE67" s="1">
        <f t="shared" si="11"/>
        <v>7.027322404371585</v>
      </c>
      <c r="AF67" s="1">
        <f t="shared" si="12"/>
        <v>6.7131147540983607</v>
      </c>
      <c r="AG67" s="1">
        <f t="shared" si="13"/>
        <v>6.4681238615664842</v>
      </c>
      <c r="AH67" s="1">
        <f t="shared" si="14"/>
        <v>0.24499089253187614</v>
      </c>
      <c r="AI67" s="1">
        <f t="shared" si="15"/>
        <v>6.0912389839294975E-3</v>
      </c>
      <c r="AJ67" s="1">
        <f t="shared" si="16"/>
        <v>5.4266720933387599E-3</v>
      </c>
      <c r="AK67" s="1" t="e">
        <f t="shared" si="17"/>
        <v>#DIV/0!</v>
      </c>
    </row>
    <row r="68" spans="1:37">
      <c r="A68" s="2" t="s">
        <v>120</v>
      </c>
      <c r="B68" s="2">
        <v>1082</v>
      </c>
      <c r="C68" s="2">
        <v>30</v>
      </c>
      <c r="D68" s="2">
        <v>399</v>
      </c>
      <c r="E68" s="2">
        <v>388</v>
      </c>
      <c r="F68" s="2">
        <v>391</v>
      </c>
      <c r="G68" s="2">
        <v>380</v>
      </c>
      <c r="H68" s="1">
        <v>30</v>
      </c>
      <c r="I68" s="2">
        <v>98</v>
      </c>
      <c r="J68" s="2">
        <v>150</v>
      </c>
      <c r="K68" s="2">
        <v>121</v>
      </c>
      <c r="L68" s="2" t="s">
        <v>13</v>
      </c>
      <c r="M68" s="2">
        <v>70</v>
      </c>
      <c r="N68" s="2"/>
      <c r="O68" s="2"/>
      <c r="P68" s="2"/>
      <c r="Q68" s="2"/>
      <c r="R68" s="2"/>
      <c r="S68" s="2"/>
      <c r="T68" s="2"/>
      <c r="U68" s="2"/>
      <c r="V68" s="2"/>
      <c r="X68">
        <v>1047</v>
      </c>
      <c r="Y68">
        <v>727</v>
      </c>
      <c r="Z68" s="2">
        <v>442</v>
      </c>
      <c r="AB68" s="1">
        <v>1</v>
      </c>
      <c r="AC68" s="1">
        <f t="shared" si="9"/>
        <v>1.0204603580562659</v>
      </c>
      <c r="AD68" s="1">
        <f t="shared" si="10"/>
        <v>7.6726342710997444E-2</v>
      </c>
      <c r="AE68" s="1">
        <f t="shared" si="11"/>
        <v>0.36876155268022182</v>
      </c>
      <c r="AF68" s="1">
        <f t="shared" si="12"/>
        <v>0.3613678373382625</v>
      </c>
      <c r="AG68" s="1">
        <f t="shared" si="13"/>
        <v>0.33364140480591498</v>
      </c>
      <c r="AH68" s="1">
        <f t="shared" si="14"/>
        <v>2.7726432532347505E-2</v>
      </c>
      <c r="AI68" s="1">
        <f t="shared" si="15"/>
        <v>2.7568922305764409E-2</v>
      </c>
      <c r="AJ68" s="1">
        <f t="shared" si="16"/>
        <v>2.8132992327365727E-2</v>
      </c>
      <c r="AK68" s="1" t="e">
        <f t="shared" si="17"/>
        <v>#DIV/0!</v>
      </c>
    </row>
    <row r="69" spans="1:37">
      <c r="A69" s="2" t="s">
        <v>121</v>
      </c>
      <c r="B69" s="2">
        <v>971</v>
      </c>
      <c r="C69" s="2">
        <v>662</v>
      </c>
      <c r="D69" s="2">
        <v>4542</v>
      </c>
      <c r="E69" s="2">
        <v>4422</v>
      </c>
      <c r="F69" s="2">
        <v>3952</v>
      </c>
      <c r="G69" s="2">
        <v>3861</v>
      </c>
      <c r="H69" s="1">
        <v>284</v>
      </c>
      <c r="I69" s="2">
        <v>1448</v>
      </c>
      <c r="J69" s="2">
        <v>1787</v>
      </c>
      <c r="K69" s="2">
        <v>1017</v>
      </c>
      <c r="L69" s="2" t="s">
        <v>55</v>
      </c>
      <c r="M69" s="2">
        <v>1166</v>
      </c>
      <c r="N69" s="2"/>
      <c r="O69" s="2"/>
      <c r="P69" s="2"/>
      <c r="Q69" s="2"/>
      <c r="R69" s="2"/>
      <c r="S69" s="2"/>
      <c r="T69" s="2"/>
      <c r="U69" s="2"/>
      <c r="V69" s="2"/>
      <c r="X69">
        <v>926</v>
      </c>
      <c r="Y69">
        <v>992</v>
      </c>
      <c r="Z69" s="2">
        <v>530</v>
      </c>
      <c r="AB69" s="1">
        <v>1</v>
      </c>
      <c r="AC69" s="1">
        <f t="shared" si="9"/>
        <v>1.1492914979757085</v>
      </c>
      <c r="AD69" s="1">
        <f t="shared" si="10"/>
        <v>0.16751012145748989</v>
      </c>
      <c r="AE69" s="1">
        <f t="shared" si="11"/>
        <v>4.6776519052523176</v>
      </c>
      <c r="AF69" s="1">
        <f t="shared" si="12"/>
        <v>4.0700308959835221</v>
      </c>
      <c r="AG69" s="1">
        <f t="shared" si="13"/>
        <v>3.388259526261586</v>
      </c>
      <c r="AH69" s="1">
        <f t="shared" si="14"/>
        <v>0.68177136972193619</v>
      </c>
      <c r="AI69" s="1">
        <f t="shared" si="15"/>
        <v>2.6420079260237782E-2</v>
      </c>
      <c r="AJ69" s="1">
        <f t="shared" si="16"/>
        <v>2.3026315789473683E-2</v>
      </c>
      <c r="AK69" s="1" t="e">
        <f t="shared" si="17"/>
        <v>#DIV/0!</v>
      </c>
    </row>
    <row r="70" spans="1:37">
      <c r="A70" s="2" t="s">
        <v>122</v>
      </c>
      <c r="B70" s="2">
        <v>873</v>
      </c>
      <c r="C70" s="2">
        <v>524</v>
      </c>
      <c r="D70" s="2">
        <v>13818</v>
      </c>
      <c r="E70" s="2">
        <v>13732</v>
      </c>
      <c r="F70" s="2">
        <v>12346</v>
      </c>
      <c r="G70" s="2">
        <v>12265</v>
      </c>
      <c r="H70" s="1">
        <v>880</v>
      </c>
      <c r="I70" s="2">
        <v>3797</v>
      </c>
      <c r="J70" s="2">
        <v>5248</v>
      </c>
      <c r="K70" s="2">
        <v>3888</v>
      </c>
      <c r="L70" s="2" t="s">
        <v>128</v>
      </c>
      <c r="M70" s="2">
        <v>6285</v>
      </c>
      <c r="N70" s="2"/>
      <c r="O70" s="2"/>
      <c r="P70" s="2"/>
      <c r="Q70" s="2"/>
      <c r="R70" s="2"/>
      <c r="S70" s="2"/>
      <c r="T70" s="2"/>
      <c r="U70" s="2"/>
      <c r="V70" s="2"/>
      <c r="X70">
        <v>797</v>
      </c>
      <c r="Y70">
        <v>779</v>
      </c>
      <c r="Z70" s="2">
        <v>510</v>
      </c>
      <c r="AB70" s="1">
        <v>1</v>
      </c>
      <c r="AC70" s="1">
        <f t="shared" si="9"/>
        <v>1.1192289000485987</v>
      </c>
      <c r="AD70" s="1">
        <f t="shared" si="10"/>
        <v>4.2442896484691399E-2</v>
      </c>
      <c r="AE70" s="1">
        <f t="shared" si="11"/>
        <v>15.828178694158076</v>
      </c>
      <c r="AF70" s="1">
        <f t="shared" si="12"/>
        <v>14.142038946162657</v>
      </c>
      <c r="AG70" s="1">
        <f t="shared" si="13"/>
        <v>13.541809851088201</v>
      </c>
      <c r="AH70" s="1">
        <f t="shared" si="14"/>
        <v>0.60022909507445588</v>
      </c>
      <c r="AI70" s="1">
        <f t="shared" si="15"/>
        <v>6.2237661021855547E-3</v>
      </c>
      <c r="AJ70" s="1">
        <f t="shared" si="16"/>
        <v>6.5608294184351205E-3</v>
      </c>
      <c r="AK70" s="1" t="e">
        <f t="shared" si="17"/>
        <v>#DIV/0!</v>
      </c>
    </row>
    <row r="71" spans="1:37">
      <c r="A71" s="2" t="s">
        <v>123</v>
      </c>
      <c r="B71" s="2">
        <v>733</v>
      </c>
      <c r="C71" s="2">
        <v>353</v>
      </c>
      <c r="D71" s="2">
        <v>10496</v>
      </c>
      <c r="E71" s="2">
        <v>10267</v>
      </c>
      <c r="F71" s="2">
        <v>9799</v>
      </c>
      <c r="G71" s="2">
        <v>9613</v>
      </c>
      <c r="H71" s="1">
        <v>821</v>
      </c>
      <c r="I71" s="2">
        <v>2741</v>
      </c>
      <c r="J71" s="2">
        <v>3904</v>
      </c>
      <c r="K71" s="2">
        <v>3030</v>
      </c>
      <c r="L71" s="2" t="s">
        <v>13</v>
      </c>
      <c r="M71" s="2">
        <v>1866</v>
      </c>
      <c r="N71" s="2"/>
      <c r="O71" s="2"/>
      <c r="P71" s="2"/>
      <c r="Q71" s="2"/>
      <c r="R71" s="2"/>
      <c r="S71" s="2"/>
      <c r="T71" s="2"/>
      <c r="U71" s="2"/>
      <c r="V71" s="2"/>
      <c r="X71">
        <v>725</v>
      </c>
      <c r="Y71">
        <v>730</v>
      </c>
      <c r="Z71" s="2">
        <v>359</v>
      </c>
      <c r="AB71" s="1">
        <v>1</v>
      </c>
      <c r="AC71" s="1">
        <f t="shared" si="9"/>
        <v>1.0711297071129706</v>
      </c>
      <c r="AD71" s="1">
        <f t="shared" si="10"/>
        <v>3.6024084090213286E-2</v>
      </c>
      <c r="AE71" s="1">
        <f t="shared" si="11"/>
        <v>14.319236016371077</v>
      </c>
      <c r="AF71" s="1">
        <f t="shared" si="12"/>
        <v>13.368349249658936</v>
      </c>
      <c r="AG71" s="1">
        <f t="shared" si="13"/>
        <v>12.886766712141883</v>
      </c>
      <c r="AH71" s="1">
        <f t="shared" si="14"/>
        <v>0.48158253751705321</v>
      </c>
      <c r="AI71" s="1">
        <f t="shared" si="15"/>
        <v>2.1817835365853657E-2</v>
      </c>
      <c r="AJ71" s="1">
        <f t="shared" si="16"/>
        <v>1.8981528727421166E-2</v>
      </c>
      <c r="AK71" s="1" t="e">
        <f t="shared" si="17"/>
        <v>#DIV/0!</v>
      </c>
    </row>
    <row r="72" spans="1:37">
      <c r="A72" s="2" t="s">
        <v>124</v>
      </c>
      <c r="B72" s="2">
        <v>723</v>
      </c>
      <c r="C72" s="2">
        <v>109</v>
      </c>
      <c r="D72" s="2">
        <v>2011</v>
      </c>
      <c r="E72" s="2">
        <v>1991</v>
      </c>
      <c r="F72" s="2">
        <v>1950</v>
      </c>
      <c r="G72" s="2">
        <v>1931</v>
      </c>
      <c r="H72" s="1">
        <v>120</v>
      </c>
      <c r="I72" s="2">
        <v>620</v>
      </c>
      <c r="J72" s="2">
        <v>765</v>
      </c>
      <c r="K72" s="2">
        <v>506</v>
      </c>
      <c r="L72" s="2" t="s">
        <v>13</v>
      </c>
      <c r="M72" s="2">
        <v>389</v>
      </c>
      <c r="N72" s="2"/>
      <c r="O72" s="2"/>
      <c r="P72" s="2"/>
      <c r="Q72" s="2"/>
      <c r="R72" s="2"/>
      <c r="S72" s="2"/>
      <c r="T72" s="2"/>
      <c r="U72" s="2"/>
      <c r="V72" s="2"/>
      <c r="X72">
        <v>719</v>
      </c>
      <c r="Y72">
        <v>642</v>
      </c>
      <c r="Z72" s="2">
        <v>497</v>
      </c>
      <c r="AB72" s="1">
        <v>1</v>
      </c>
      <c r="AC72" s="1">
        <f t="shared" si="9"/>
        <v>1.0312820512820513</v>
      </c>
      <c r="AD72" s="1">
        <f t="shared" si="10"/>
        <v>5.5897435897435899E-2</v>
      </c>
      <c r="AE72" s="1">
        <f t="shared" si="11"/>
        <v>2.7814661134163208</v>
      </c>
      <c r="AF72" s="1">
        <f t="shared" si="12"/>
        <v>2.6970954356846475</v>
      </c>
      <c r="AG72" s="1">
        <f t="shared" si="13"/>
        <v>2.5463347164591976</v>
      </c>
      <c r="AH72" s="1">
        <f t="shared" si="14"/>
        <v>0.15076071922544951</v>
      </c>
      <c r="AI72" s="1">
        <f t="shared" si="15"/>
        <v>9.9453008453505715E-3</v>
      </c>
      <c r="AJ72" s="1">
        <f t="shared" si="16"/>
        <v>9.743589743589744E-3</v>
      </c>
      <c r="AK72" s="1" t="e">
        <f t="shared" si="17"/>
        <v>#DIV/0!</v>
      </c>
    </row>
    <row r="73" spans="1:37">
      <c r="A73" s="2" t="s">
        <v>125</v>
      </c>
      <c r="B73" s="2">
        <v>688</v>
      </c>
      <c r="C73" s="2">
        <v>204</v>
      </c>
      <c r="D73" s="2">
        <v>5510</v>
      </c>
      <c r="E73" s="2">
        <v>5444</v>
      </c>
      <c r="F73" s="2">
        <v>5077</v>
      </c>
      <c r="G73" s="2">
        <v>5026</v>
      </c>
      <c r="H73" s="1">
        <v>359</v>
      </c>
      <c r="I73" s="2">
        <v>1476</v>
      </c>
      <c r="J73" s="2">
        <v>2314</v>
      </c>
      <c r="K73" s="2">
        <v>1361</v>
      </c>
      <c r="L73" s="2" t="s">
        <v>18</v>
      </c>
      <c r="M73" s="2">
        <v>1570</v>
      </c>
      <c r="N73" s="2"/>
      <c r="O73" s="2"/>
      <c r="P73" s="2"/>
      <c r="Q73" s="2"/>
      <c r="R73" s="2"/>
      <c r="S73" s="2"/>
      <c r="T73" s="2"/>
      <c r="U73" s="2"/>
      <c r="V73" s="2"/>
      <c r="X73">
        <v>655</v>
      </c>
      <c r="Y73">
        <v>639</v>
      </c>
      <c r="Z73" s="2">
        <v>342</v>
      </c>
      <c r="AB73" s="1">
        <v>1</v>
      </c>
      <c r="AC73" s="1">
        <f t="shared" si="9"/>
        <v>1.0852865865668702</v>
      </c>
      <c r="AD73" s="1">
        <f t="shared" si="10"/>
        <v>4.018120937561552E-2</v>
      </c>
      <c r="AE73" s="1">
        <f t="shared" si="11"/>
        <v>8.0087209302325579</v>
      </c>
      <c r="AF73" s="1">
        <f t="shared" si="12"/>
        <v>7.379360465116279</v>
      </c>
      <c r="AG73" s="1">
        <f t="shared" si="13"/>
        <v>7.0828488372093021</v>
      </c>
      <c r="AH73" s="1">
        <f t="shared" si="14"/>
        <v>0.29651162790697677</v>
      </c>
      <c r="AI73" s="1">
        <f t="shared" si="15"/>
        <v>1.1978221415607986E-2</v>
      </c>
      <c r="AJ73" s="1">
        <f t="shared" si="16"/>
        <v>1.004530234390388E-2</v>
      </c>
      <c r="AK73" s="1" t="e">
        <f t="shared" si="17"/>
        <v>#DIV/0!</v>
      </c>
    </row>
    <row r="74" spans="1:37" s="2" customFormat="1">
      <c r="A74" s="1" t="s">
        <v>17</v>
      </c>
      <c r="B74" s="2">
        <v>2754</v>
      </c>
      <c r="C74" s="2">
        <v>238</v>
      </c>
      <c r="D74" s="2">
        <v>3815</v>
      </c>
      <c r="E74" s="2">
        <v>3750</v>
      </c>
      <c r="F74" s="2">
        <v>3475</v>
      </c>
      <c r="G74" s="2">
        <v>3432</v>
      </c>
      <c r="H74" s="2">
        <v>326</v>
      </c>
      <c r="I74" s="2">
        <v>1032</v>
      </c>
      <c r="J74" s="2">
        <v>1452</v>
      </c>
      <c r="K74" s="2">
        <v>1005</v>
      </c>
      <c r="L74" s="1" t="s">
        <v>18</v>
      </c>
      <c r="M74" s="1">
        <v>606</v>
      </c>
      <c r="N74" s="1" t="s">
        <v>19</v>
      </c>
      <c r="O74" s="2">
        <v>867</v>
      </c>
      <c r="X74" s="2">
        <v>2642</v>
      </c>
      <c r="Y74" s="2">
        <v>759</v>
      </c>
      <c r="Z74" s="2">
        <v>477</v>
      </c>
      <c r="AB74" s="1">
        <v>2</v>
      </c>
      <c r="AC74" s="1">
        <f t="shared" si="9"/>
        <v>1.097841726618705</v>
      </c>
      <c r="AD74" s="1">
        <f t="shared" si="10"/>
        <v>6.8489208633093532E-2</v>
      </c>
      <c r="AE74" s="1">
        <f t="shared" si="11"/>
        <v>1.3852578068264343</v>
      </c>
      <c r="AF74" s="1">
        <f t="shared" si="12"/>
        <v>1.2618010167029774</v>
      </c>
      <c r="AG74" s="1">
        <f t="shared" si="13"/>
        <v>1.1753812636165577</v>
      </c>
      <c r="AH74" s="1">
        <f t="shared" si="14"/>
        <v>8.6419753086419748E-2</v>
      </c>
      <c r="AI74" s="1">
        <f t="shared" si="15"/>
        <v>1.7038007863695939E-2</v>
      </c>
      <c r="AJ74" s="1">
        <f t="shared" si="16"/>
        <v>1.237410071942446E-2</v>
      </c>
      <c r="AK74" s="1" t="e">
        <f t="shared" si="17"/>
        <v>#DIV/0!</v>
      </c>
    </row>
    <row r="75" spans="1:37" s="2" customFormat="1">
      <c r="A75" s="1" t="s">
        <v>20</v>
      </c>
      <c r="B75" s="2">
        <v>1383</v>
      </c>
      <c r="C75" s="2">
        <v>507</v>
      </c>
      <c r="D75" s="2">
        <v>3530</v>
      </c>
      <c r="E75" s="2">
        <v>3492</v>
      </c>
      <c r="F75" s="2">
        <v>3159</v>
      </c>
      <c r="G75" s="2">
        <v>3131</v>
      </c>
      <c r="H75" s="2">
        <v>120</v>
      </c>
      <c r="I75" s="2">
        <v>973</v>
      </c>
      <c r="J75" s="2">
        <v>1485</v>
      </c>
      <c r="K75" s="2">
        <v>952</v>
      </c>
      <c r="L75" s="1" t="s">
        <v>21</v>
      </c>
      <c r="M75" s="1">
        <v>1003</v>
      </c>
      <c r="N75" s="1" t="s">
        <v>22</v>
      </c>
      <c r="O75" s="2">
        <v>791</v>
      </c>
      <c r="X75" s="2">
        <v>1442</v>
      </c>
      <c r="Y75" s="2">
        <v>1538</v>
      </c>
      <c r="Z75" s="2">
        <v>967</v>
      </c>
      <c r="AB75" s="1">
        <v>2</v>
      </c>
      <c r="AC75" s="1">
        <f t="shared" si="9"/>
        <v>1.1174422285533396</v>
      </c>
      <c r="AD75" s="1">
        <f t="shared" si="10"/>
        <v>0.16049382716049382</v>
      </c>
      <c r="AE75" s="1">
        <f t="shared" si="11"/>
        <v>2.5524222704266086</v>
      </c>
      <c r="AF75" s="1">
        <f t="shared" si="12"/>
        <v>2.284164859002169</v>
      </c>
      <c r="AG75" s="1">
        <f t="shared" si="13"/>
        <v>1.9175704989154012</v>
      </c>
      <c r="AH75" s="1">
        <f t="shared" si="14"/>
        <v>0.36659436008676788</v>
      </c>
      <c r="AI75" s="1">
        <f t="shared" si="15"/>
        <v>1.0764872521246459E-2</v>
      </c>
      <c r="AJ75" s="1">
        <f t="shared" si="16"/>
        <v>8.863564419119974E-3</v>
      </c>
      <c r="AK75" s="1" t="e">
        <f t="shared" si="17"/>
        <v>#DIV/0!</v>
      </c>
    </row>
    <row r="76" spans="1:37" s="2" customFormat="1">
      <c r="A76" s="1" t="s">
        <v>23</v>
      </c>
      <c r="B76" s="2">
        <v>867</v>
      </c>
      <c r="C76" s="2">
        <v>130</v>
      </c>
      <c r="D76" s="2">
        <v>2151</v>
      </c>
      <c r="E76" s="2">
        <v>2079</v>
      </c>
      <c r="F76" s="2">
        <v>1793</v>
      </c>
      <c r="G76" s="2">
        <v>1776</v>
      </c>
      <c r="H76" s="2">
        <v>167</v>
      </c>
      <c r="I76" s="2">
        <v>658</v>
      </c>
      <c r="J76" s="2">
        <v>840</v>
      </c>
      <c r="K76" s="2">
        <v>486</v>
      </c>
      <c r="L76" s="1" t="s">
        <v>7</v>
      </c>
      <c r="M76" s="1">
        <v>464</v>
      </c>
      <c r="N76" s="1" t="s">
        <v>24</v>
      </c>
      <c r="O76" s="2">
        <v>687</v>
      </c>
      <c r="X76" s="2">
        <v>424</v>
      </c>
      <c r="Y76" s="2">
        <v>743</v>
      </c>
      <c r="Z76" s="2">
        <v>575</v>
      </c>
      <c r="AB76" s="1">
        <v>2</v>
      </c>
      <c r="AC76" s="1">
        <f t="shared" si="9"/>
        <v>1.199665365309537</v>
      </c>
      <c r="AD76" s="1">
        <f t="shared" si="10"/>
        <v>7.2504182933630784E-2</v>
      </c>
      <c r="AE76" s="1">
        <f t="shared" si="11"/>
        <v>2.4809688581314879</v>
      </c>
      <c r="AF76" s="1">
        <f t="shared" si="12"/>
        <v>2.0680507497116491</v>
      </c>
      <c r="AG76" s="1">
        <f t="shared" si="13"/>
        <v>1.9181084198385236</v>
      </c>
      <c r="AH76" s="1">
        <f t="shared" si="14"/>
        <v>0.14994232987312572</v>
      </c>
      <c r="AI76" s="1">
        <f t="shared" si="15"/>
        <v>3.3472803347280332E-2</v>
      </c>
      <c r="AJ76" s="1">
        <f t="shared" si="16"/>
        <v>9.4813162297824882E-3</v>
      </c>
      <c r="AK76" s="1" t="e">
        <f t="shared" si="17"/>
        <v>#DIV/0!</v>
      </c>
    </row>
    <row r="77" spans="1:37" s="2" customFormat="1">
      <c r="A77" s="1" t="s">
        <v>25</v>
      </c>
      <c r="B77" s="2">
        <v>805</v>
      </c>
      <c r="C77" s="2">
        <v>730</v>
      </c>
      <c r="D77" s="2">
        <v>4080</v>
      </c>
      <c r="E77" s="2">
        <v>3961</v>
      </c>
      <c r="F77" s="2">
        <v>3355</v>
      </c>
      <c r="G77" s="2">
        <v>3282</v>
      </c>
      <c r="H77" s="2">
        <v>292</v>
      </c>
      <c r="I77" s="2">
        <v>1108</v>
      </c>
      <c r="J77" s="2">
        <v>1482</v>
      </c>
      <c r="K77" s="2">
        <v>1191</v>
      </c>
      <c r="L77" s="1" t="s">
        <v>26</v>
      </c>
      <c r="M77" s="1">
        <v>1324</v>
      </c>
      <c r="N77" s="1" t="s">
        <v>27</v>
      </c>
      <c r="O77" s="2">
        <v>941</v>
      </c>
      <c r="X77" s="2">
        <v>877</v>
      </c>
      <c r="Y77" s="2">
        <v>826</v>
      </c>
      <c r="Z77" s="2">
        <v>523</v>
      </c>
      <c r="AB77" s="1">
        <v>2</v>
      </c>
      <c r="AC77" s="1">
        <f t="shared" si="9"/>
        <v>1.2160953800298062</v>
      </c>
      <c r="AD77" s="1">
        <f t="shared" si="10"/>
        <v>0.21758569299552907</v>
      </c>
      <c r="AE77" s="1">
        <f t="shared" si="11"/>
        <v>5.0683229813664594</v>
      </c>
      <c r="AF77" s="1">
        <f t="shared" si="12"/>
        <v>4.1677018633540373</v>
      </c>
      <c r="AG77" s="1">
        <f t="shared" si="13"/>
        <v>3.2608695652173911</v>
      </c>
      <c r="AH77" s="1">
        <f t="shared" si="14"/>
        <v>0.90683229813664601</v>
      </c>
      <c r="AI77" s="1">
        <f t="shared" si="15"/>
        <v>2.9166666666666667E-2</v>
      </c>
      <c r="AJ77" s="1">
        <f t="shared" si="16"/>
        <v>2.1758569299552905E-2</v>
      </c>
      <c r="AK77" s="1" t="e">
        <f t="shared" si="17"/>
        <v>#DIV/0!</v>
      </c>
    </row>
    <row r="78" spans="1:37" s="2" customFormat="1">
      <c r="A78" s="1" t="s">
        <v>28</v>
      </c>
      <c r="B78" s="2">
        <v>623</v>
      </c>
      <c r="C78" s="2">
        <v>175</v>
      </c>
      <c r="D78" s="2">
        <v>815</v>
      </c>
      <c r="E78" s="2">
        <v>810</v>
      </c>
      <c r="F78" s="2">
        <v>758</v>
      </c>
      <c r="G78" s="2">
        <v>753</v>
      </c>
      <c r="H78" s="2">
        <v>20</v>
      </c>
      <c r="I78" s="2">
        <v>182</v>
      </c>
      <c r="J78" s="2">
        <v>377</v>
      </c>
      <c r="K78" s="2">
        <v>236</v>
      </c>
      <c r="L78" s="1" t="s">
        <v>29</v>
      </c>
      <c r="M78" s="1">
        <v>527</v>
      </c>
      <c r="N78" s="1" t="s">
        <v>30</v>
      </c>
      <c r="O78" s="2">
        <v>370</v>
      </c>
      <c r="X78" s="2">
        <v>600</v>
      </c>
      <c r="Y78" s="2">
        <v>615</v>
      </c>
      <c r="Z78" s="2">
        <v>400</v>
      </c>
      <c r="AB78" s="1">
        <v>2</v>
      </c>
      <c r="AC78" s="1">
        <f t="shared" si="9"/>
        <v>1.0751978891820579</v>
      </c>
      <c r="AD78" s="1">
        <f t="shared" si="10"/>
        <v>0.23087071240105542</v>
      </c>
      <c r="AE78" s="1">
        <f t="shared" si="11"/>
        <v>1.3081861958266452</v>
      </c>
      <c r="AF78" s="1">
        <f t="shared" si="12"/>
        <v>1.21669341894061</v>
      </c>
      <c r="AG78" s="1">
        <f t="shared" si="13"/>
        <v>0.9357945425361156</v>
      </c>
      <c r="AH78" s="1">
        <f t="shared" si="14"/>
        <v>0.2808988764044944</v>
      </c>
      <c r="AI78" s="1">
        <f t="shared" si="15"/>
        <v>6.1349693251533744E-3</v>
      </c>
      <c r="AJ78" s="1">
        <f t="shared" si="16"/>
        <v>6.5963060686015833E-3</v>
      </c>
      <c r="AK78" s="1" t="e">
        <f t="shared" si="17"/>
        <v>#DIV/0!</v>
      </c>
    </row>
    <row r="79" spans="1:37" s="2" customFormat="1">
      <c r="A79" s="1" t="s">
        <v>31</v>
      </c>
      <c r="B79" s="2">
        <v>597</v>
      </c>
      <c r="C79" s="2">
        <v>427</v>
      </c>
      <c r="D79" s="2">
        <v>9552</v>
      </c>
      <c r="E79" s="2">
        <v>9480</v>
      </c>
      <c r="F79" s="2">
        <v>8788</v>
      </c>
      <c r="G79" s="2">
        <v>8745</v>
      </c>
      <c r="H79" s="2">
        <v>631</v>
      </c>
      <c r="I79" s="2">
        <v>3001</v>
      </c>
      <c r="J79" s="2">
        <v>3433</v>
      </c>
      <c r="K79" s="2">
        <v>2480</v>
      </c>
      <c r="L79" s="1" t="s">
        <v>32</v>
      </c>
      <c r="M79" s="1">
        <v>1694</v>
      </c>
      <c r="N79" s="1" t="s">
        <v>21</v>
      </c>
      <c r="O79" s="2">
        <v>2098</v>
      </c>
      <c r="X79" s="2">
        <v>599</v>
      </c>
      <c r="Y79" s="2">
        <v>470</v>
      </c>
      <c r="Z79" s="2">
        <v>442</v>
      </c>
      <c r="AB79" s="1">
        <v>2</v>
      </c>
      <c r="AC79" s="1">
        <f t="shared" si="9"/>
        <v>1.0869367319071461</v>
      </c>
      <c r="AD79" s="1">
        <f t="shared" si="10"/>
        <v>4.8588984979517524E-2</v>
      </c>
      <c r="AE79" s="1">
        <f t="shared" si="11"/>
        <v>16</v>
      </c>
      <c r="AF79" s="1">
        <f t="shared" si="12"/>
        <v>14.720268006700168</v>
      </c>
      <c r="AG79" s="1">
        <f t="shared" si="13"/>
        <v>14.005025125628141</v>
      </c>
      <c r="AH79" s="1">
        <f t="shared" si="14"/>
        <v>0.71524288107202683</v>
      </c>
      <c r="AI79" s="1">
        <f t="shared" si="15"/>
        <v>7.537688442211055E-3</v>
      </c>
      <c r="AJ79" s="1">
        <f t="shared" si="16"/>
        <v>4.8930359581247154E-3</v>
      </c>
      <c r="AK79" s="1" t="e">
        <f t="shared" si="17"/>
        <v>#DIV/0!</v>
      </c>
    </row>
    <row r="80" spans="1:37" s="2" customFormat="1">
      <c r="A80" s="1" t="s">
        <v>33</v>
      </c>
      <c r="B80" s="2">
        <v>592</v>
      </c>
      <c r="C80" s="2">
        <v>99</v>
      </c>
      <c r="D80" s="2">
        <v>1317</v>
      </c>
      <c r="E80" s="2">
        <v>1307</v>
      </c>
      <c r="F80" s="2">
        <v>1228</v>
      </c>
      <c r="G80" s="2">
        <v>1218</v>
      </c>
      <c r="H80" s="2">
        <v>44</v>
      </c>
      <c r="I80" s="2">
        <v>342</v>
      </c>
      <c r="J80" s="2">
        <v>552</v>
      </c>
      <c r="K80" s="2">
        <v>379</v>
      </c>
      <c r="L80" s="1" t="s">
        <v>34</v>
      </c>
      <c r="M80" s="1">
        <v>811</v>
      </c>
      <c r="N80" s="1" t="s">
        <v>35</v>
      </c>
      <c r="O80" s="2">
        <v>510</v>
      </c>
      <c r="X80" s="2">
        <v>528</v>
      </c>
      <c r="Y80" s="2">
        <v>414</v>
      </c>
      <c r="Z80" s="2">
        <v>0</v>
      </c>
      <c r="AB80" s="1">
        <v>2</v>
      </c>
      <c r="AC80" s="1">
        <f t="shared" si="9"/>
        <v>1.0724755700325732</v>
      </c>
      <c r="AD80" s="1">
        <f t="shared" si="10"/>
        <v>8.0618892508143317E-2</v>
      </c>
      <c r="AE80" s="1">
        <f t="shared" si="11"/>
        <v>2.2246621621621623</v>
      </c>
      <c r="AF80" s="1">
        <f t="shared" si="12"/>
        <v>2.0743243243243241</v>
      </c>
      <c r="AG80" s="1">
        <f t="shared" si="13"/>
        <v>1.9070945945945945</v>
      </c>
      <c r="AH80" s="1">
        <f t="shared" si="14"/>
        <v>0.16722972972972974</v>
      </c>
      <c r="AI80" s="1">
        <f t="shared" si="15"/>
        <v>7.5930144267274107E-3</v>
      </c>
      <c r="AJ80" s="1">
        <f t="shared" si="16"/>
        <v>8.1433224755700327E-3</v>
      </c>
      <c r="AK80" s="1" t="e">
        <f t="shared" si="17"/>
        <v>#DIV/0!</v>
      </c>
    </row>
    <row r="81" spans="1:37" s="2" customFormat="1">
      <c r="A81" s="1" t="s">
        <v>36</v>
      </c>
      <c r="B81" s="2">
        <v>525</v>
      </c>
      <c r="C81" s="2">
        <v>127</v>
      </c>
      <c r="D81" s="2">
        <v>1163</v>
      </c>
      <c r="E81" s="2">
        <v>1134</v>
      </c>
      <c r="F81" s="2">
        <v>1094</v>
      </c>
      <c r="G81" s="2">
        <v>1071</v>
      </c>
      <c r="H81" s="2">
        <v>78</v>
      </c>
      <c r="I81" s="2">
        <v>318</v>
      </c>
      <c r="J81" s="2">
        <v>434</v>
      </c>
      <c r="K81" s="2">
        <v>332</v>
      </c>
      <c r="L81" s="1" t="s">
        <v>37</v>
      </c>
      <c r="M81" s="1">
        <v>162</v>
      </c>
      <c r="N81" s="1" t="s">
        <v>38</v>
      </c>
      <c r="O81" s="2">
        <v>406</v>
      </c>
      <c r="X81" s="2">
        <v>1043</v>
      </c>
      <c r="Y81" s="2">
        <v>525</v>
      </c>
      <c r="Z81" s="2">
        <v>160</v>
      </c>
      <c r="AB81" s="1">
        <v>2</v>
      </c>
      <c r="AC81" s="1">
        <f t="shared" si="9"/>
        <v>1.0630712979890311</v>
      </c>
      <c r="AD81" s="1">
        <f t="shared" si="10"/>
        <v>0.11608775137111517</v>
      </c>
      <c r="AE81" s="1">
        <f t="shared" si="11"/>
        <v>2.2152380952380955</v>
      </c>
      <c r="AF81" s="1">
        <f t="shared" si="12"/>
        <v>2.0838095238095238</v>
      </c>
      <c r="AG81" s="1">
        <f t="shared" si="13"/>
        <v>1.8419047619047619</v>
      </c>
      <c r="AH81" s="1">
        <f t="shared" si="14"/>
        <v>0.2419047619047619</v>
      </c>
      <c r="AI81" s="1">
        <f t="shared" si="15"/>
        <v>2.4935511607910577E-2</v>
      </c>
      <c r="AJ81" s="1">
        <f t="shared" si="16"/>
        <v>2.1023765996343691E-2</v>
      </c>
      <c r="AK81" s="1" t="e">
        <f t="shared" si="17"/>
        <v>#DIV/0!</v>
      </c>
    </row>
    <row r="82" spans="1:37" s="2" customFormat="1">
      <c r="A82" s="1" t="s">
        <v>39</v>
      </c>
      <c r="B82" s="2">
        <v>510</v>
      </c>
      <c r="C82" s="2">
        <v>127</v>
      </c>
      <c r="D82" s="2">
        <v>439</v>
      </c>
      <c r="E82" s="2">
        <v>418</v>
      </c>
      <c r="F82" s="2">
        <v>375</v>
      </c>
      <c r="G82" s="2">
        <v>355</v>
      </c>
      <c r="H82" s="2">
        <v>33</v>
      </c>
      <c r="I82" s="2">
        <v>154</v>
      </c>
      <c r="J82" s="2">
        <v>167</v>
      </c>
      <c r="K82" s="2">
        <v>85</v>
      </c>
      <c r="L82" s="1" t="s">
        <v>32</v>
      </c>
      <c r="M82" s="1">
        <v>150</v>
      </c>
      <c r="N82" s="1" t="s">
        <v>21</v>
      </c>
      <c r="O82" s="2">
        <v>154</v>
      </c>
      <c r="X82" s="2">
        <v>579</v>
      </c>
      <c r="Y82" s="2">
        <v>579</v>
      </c>
      <c r="Z82" s="2">
        <v>233</v>
      </c>
      <c r="AB82" s="1">
        <v>2</v>
      </c>
      <c r="AC82" s="1">
        <f t="shared" si="9"/>
        <v>1.1706666666666667</v>
      </c>
      <c r="AD82" s="1">
        <f t="shared" si="10"/>
        <v>0.33866666666666667</v>
      </c>
      <c r="AE82" s="1">
        <f t="shared" si="11"/>
        <v>0.86078431372549025</v>
      </c>
      <c r="AF82" s="1">
        <f t="shared" si="12"/>
        <v>0.73529411764705888</v>
      </c>
      <c r="AG82" s="1">
        <f t="shared" si="13"/>
        <v>0.48627450980392156</v>
      </c>
      <c r="AH82" s="1">
        <f t="shared" si="14"/>
        <v>0.24901960784313726</v>
      </c>
      <c r="AI82" s="1">
        <f t="shared" si="15"/>
        <v>4.7835990888382689E-2</v>
      </c>
      <c r="AJ82" s="1">
        <f t="shared" si="16"/>
        <v>5.3333333333333337E-2</v>
      </c>
      <c r="AK82" s="1" t="e">
        <f t="shared" si="17"/>
        <v>#DIV/0!</v>
      </c>
    </row>
    <row r="83" spans="1:37" s="2" customFormat="1">
      <c r="A83" s="1" t="s">
        <v>40</v>
      </c>
      <c r="B83" s="2">
        <v>504</v>
      </c>
      <c r="C83" s="2">
        <v>402</v>
      </c>
      <c r="D83" s="2">
        <v>3988</v>
      </c>
      <c r="E83" s="2">
        <v>3896</v>
      </c>
      <c r="F83" s="2">
        <v>3556</v>
      </c>
      <c r="G83" s="2">
        <v>3502</v>
      </c>
      <c r="H83" s="2">
        <v>245</v>
      </c>
      <c r="I83" s="2">
        <v>1030</v>
      </c>
      <c r="J83" s="2">
        <v>1505</v>
      </c>
      <c r="K83" s="2">
        <v>1208</v>
      </c>
      <c r="L83" s="1" t="s">
        <v>38</v>
      </c>
      <c r="M83" s="1">
        <v>1590</v>
      </c>
      <c r="N83" s="1" t="s">
        <v>41</v>
      </c>
      <c r="O83" s="2">
        <v>1495</v>
      </c>
      <c r="X83" s="2">
        <v>817</v>
      </c>
      <c r="Y83" s="2">
        <v>1381</v>
      </c>
      <c r="Z83" s="2">
        <v>1085</v>
      </c>
      <c r="AB83" s="1">
        <v>2</v>
      </c>
      <c r="AC83" s="1">
        <f t="shared" si="9"/>
        <v>1.1214848143982001</v>
      </c>
      <c r="AD83" s="1">
        <f t="shared" si="10"/>
        <v>0.11304836895388076</v>
      </c>
      <c r="AE83" s="1">
        <f t="shared" si="11"/>
        <v>7.912698412698413</v>
      </c>
      <c r="AF83" s="1">
        <f t="shared" si="12"/>
        <v>7.0555555555555554</v>
      </c>
      <c r="AG83" s="1">
        <f t="shared" si="13"/>
        <v>6.2579365079365079</v>
      </c>
      <c r="AH83" s="1">
        <f t="shared" si="14"/>
        <v>0.79761904761904767</v>
      </c>
      <c r="AI83" s="1">
        <f t="shared" si="15"/>
        <v>2.3069207622868605E-2</v>
      </c>
      <c r="AJ83" s="1">
        <f t="shared" si="16"/>
        <v>1.5185601799775027E-2</v>
      </c>
      <c r="AK83" s="1" t="e">
        <f t="shared" si="17"/>
        <v>#DIV/0!</v>
      </c>
    </row>
    <row r="84" spans="1:37" s="2" customFormat="1">
      <c r="A84" s="1" t="s">
        <v>42</v>
      </c>
      <c r="B84" s="2">
        <v>884</v>
      </c>
      <c r="C84" s="2">
        <v>389</v>
      </c>
      <c r="D84" s="2">
        <v>3329</v>
      </c>
      <c r="E84" s="2">
        <v>3325</v>
      </c>
      <c r="F84" s="2">
        <v>2933</v>
      </c>
      <c r="G84" s="2">
        <v>2929</v>
      </c>
      <c r="H84" s="2">
        <v>44</v>
      </c>
      <c r="I84" s="2">
        <v>728</v>
      </c>
      <c r="J84" s="2">
        <v>1368</v>
      </c>
      <c r="K84" s="2">
        <v>1189</v>
      </c>
      <c r="L84" s="1" t="s">
        <v>43</v>
      </c>
      <c r="M84" s="1">
        <v>1050</v>
      </c>
      <c r="N84" s="1" t="s">
        <v>44</v>
      </c>
      <c r="O84" s="1">
        <v>1053</v>
      </c>
      <c r="P84" s="1" t="s">
        <v>45</v>
      </c>
      <c r="Q84" s="1">
        <v>1033</v>
      </c>
      <c r="R84" s="1"/>
      <c r="S84" s="1"/>
      <c r="T84" s="1"/>
      <c r="U84" s="1"/>
      <c r="X84" s="2">
        <v>833</v>
      </c>
      <c r="Y84" s="2">
        <v>666</v>
      </c>
      <c r="Z84" s="2">
        <v>815</v>
      </c>
      <c r="AB84" s="1">
        <v>3</v>
      </c>
      <c r="AC84" s="1">
        <f t="shared" si="9"/>
        <v>1.1350153426525742</v>
      </c>
      <c r="AD84" s="1">
        <f t="shared" si="10"/>
        <v>0.13262870780770541</v>
      </c>
      <c r="AE84" s="1">
        <f t="shared" si="11"/>
        <v>3.7658371040723981</v>
      </c>
      <c r="AF84" s="1">
        <f t="shared" si="12"/>
        <v>3.317873303167421</v>
      </c>
      <c r="AG84" s="1">
        <f t="shared" si="13"/>
        <v>2.8778280542986425</v>
      </c>
      <c r="AH84" s="1">
        <f t="shared" si="14"/>
        <v>0.44004524886877827</v>
      </c>
      <c r="AI84" s="1">
        <f t="shared" si="15"/>
        <v>1.2015620306398318E-3</v>
      </c>
      <c r="AJ84" s="1">
        <f t="shared" si="16"/>
        <v>1.3637913399249914E-3</v>
      </c>
      <c r="AK84" s="1" t="e">
        <f t="shared" si="17"/>
        <v>#DIV/0!</v>
      </c>
    </row>
    <row r="85" spans="1:37" s="2" customFormat="1">
      <c r="A85" s="1" t="s">
        <v>46</v>
      </c>
      <c r="B85" s="2">
        <v>697</v>
      </c>
      <c r="C85" s="2">
        <v>181</v>
      </c>
      <c r="D85" s="2">
        <v>1530</v>
      </c>
      <c r="E85" s="2">
        <v>1523</v>
      </c>
      <c r="F85" s="2">
        <v>1386</v>
      </c>
      <c r="G85" s="2">
        <v>1380</v>
      </c>
      <c r="H85" s="2">
        <v>70</v>
      </c>
      <c r="I85" s="2">
        <v>451</v>
      </c>
      <c r="J85" s="2">
        <v>627</v>
      </c>
      <c r="K85" s="2">
        <v>382</v>
      </c>
      <c r="L85" s="1" t="s">
        <v>38</v>
      </c>
      <c r="M85" s="1">
        <v>505</v>
      </c>
      <c r="N85" s="1" t="s">
        <v>47</v>
      </c>
      <c r="O85" s="1">
        <v>244</v>
      </c>
      <c r="P85" s="1" t="s">
        <v>48</v>
      </c>
      <c r="Q85" s="1">
        <v>381</v>
      </c>
      <c r="R85" s="1"/>
      <c r="S85" s="1"/>
      <c r="T85" s="1"/>
      <c r="U85" s="1"/>
      <c r="X85" s="2">
        <v>856</v>
      </c>
      <c r="Y85" s="2">
        <v>1877</v>
      </c>
      <c r="Z85" s="2">
        <v>97</v>
      </c>
      <c r="AB85" s="1">
        <v>3</v>
      </c>
      <c r="AC85" s="1">
        <f t="shared" si="9"/>
        <v>1.1038961038961039</v>
      </c>
      <c r="AD85" s="1">
        <f t="shared" si="10"/>
        <v>0.13059163059163059</v>
      </c>
      <c r="AE85" s="1">
        <f t="shared" si="11"/>
        <v>2.1951219512195124</v>
      </c>
      <c r="AF85" s="1">
        <f t="shared" si="12"/>
        <v>1.9885222381635581</v>
      </c>
      <c r="AG85" s="1">
        <f t="shared" si="13"/>
        <v>1.7288378766140602</v>
      </c>
      <c r="AH85" s="1">
        <f t="shared" si="14"/>
        <v>0.25968436154949787</v>
      </c>
      <c r="AI85" s="1">
        <f t="shared" si="15"/>
        <v>4.5751633986928107E-3</v>
      </c>
      <c r="AJ85" s="1">
        <f t="shared" si="16"/>
        <v>4.329004329004329E-3</v>
      </c>
      <c r="AK85" s="1" t="e">
        <f t="shared" si="17"/>
        <v>#DIV/0!</v>
      </c>
    </row>
    <row r="86" spans="1:37" s="2" customFormat="1">
      <c r="A86" s="1" t="s">
        <v>49</v>
      </c>
      <c r="B86" s="2">
        <v>441</v>
      </c>
      <c r="C86" s="2">
        <v>251</v>
      </c>
      <c r="D86" s="2">
        <v>4231</v>
      </c>
      <c r="E86" s="2">
        <v>4184</v>
      </c>
      <c r="F86" s="2">
        <v>3734</v>
      </c>
      <c r="G86" s="2">
        <v>3688</v>
      </c>
      <c r="H86" s="2">
        <v>221</v>
      </c>
      <c r="I86" s="2">
        <v>1036</v>
      </c>
      <c r="J86" s="2">
        <v>1653</v>
      </c>
      <c r="K86" s="2">
        <v>1321</v>
      </c>
      <c r="L86" s="1" t="s">
        <v>50</v>
      </c>
      <c r="M86" s="1">
        <v>1430</v>
      </c>
      <c r="N86" s="1" t="s">
        <v>51</v>
      </c>
      <c r="O86" s="1">
        <v>596</v>
      </c>
      <c r="P86" s="1" t="s">
        <v>52</v>
      </c>
      <c r="Q86" s="1">
        <v>1336</v>
      </c>
      <c r="R86" s="1"/>
      <c r="S86" s="1"/>
      <c r="T86" s="1"/>
      <c r="U86" s="1"/>
      <c r="X86" s="2">
        <v>395</v>
      </c>
      <c r="Y86" s="2">
        <v>453</v>
      </c>
      <c r="Z86" s="2">
        <v>336</v>
      </c>
      <c r="AB86" s="1">
        <v>3</v>
      </c>
      <c r="AC86" s="1">
        <f t="shared" si="9"/>
        <v>1.1331012319228708</v>
      </c>
      <c r="AD86" s="1">
        <f t="shared" si="10"/>
        <v>6.7220139260846273E-2</v>
      </c>
      <c r="AE86" s="1">
        <f t="shared" si="11"/>
        <v>9.5941043083900226</v>
      </c>
      <c r="AF86" s="1">
        <f t="shared" si="12"/>
        <v>8.4671201814058961</v>
      </c>
      <c r="AG86" s="1">
        <f t="shared" si="13"/>
        <v>7.8979591836734695</v>
      </c>
      <c r="AH86" s="1">
        <f t="shared" si="14"/>
        <v>0.56916099773242634</v>
      </c>
      <c r="AI86" s="1">
        <f t="shared" si="15"/>
        <v>1.1108484991727724E-2</v>
      </c>
      <c r="AJ86" s="1">
        <f t="shared" si="16"/>
        <v>1.2319228709159078E-2</v>
      </c>
      <c r="AK86" s="1" t="e">
        <f t="shared" si="17"/>
        <v>#DIV/0!</v>
      </c>
    </row>
    <row r="87" spans="1:37" s="2" customFormat="1">
      <c r="A87" s="1" t="s">
        <v>53</v>
      </c>
      <c r="B87" s="2">
        <v>400</v>
      </c>
      <c r="C87" s="2">
        <v>244</v>
      </c>
      <c r="D87" s="2">
        <v>3050</v>
      </c>
      <c r="E87" s="2">
        <v>3026</v>
      </c>
      <c r="F87" s="2">
        <v>2698</v>
      </c>
      <c r="G87" s="2">
        <v>2678</v>
      </c>
      <c r="H87" s="2">
        <v>239</v>
      </c>
      <c r="I87" s="2">
        <v>930</v>
      </c>
      <c r="J87" s="2">
        <v>1154</v>
      </c>
      <c r="K87" s="2">
        <v>721</v>
      </c>
      <c r="L87" s="1" t="s">
        <v>54</v>
      </c>
      <c r="M87" s="1">
        <v>819</v>
      </c>
      <c r="N87" s="1" t="s">
        <v>55</v>
      </c>
      <c r="O87" s="1">
        <v>692</v>
      </c>
      <c r="P87" s="1" t="s">
        <v>56</v>
      </c>
      <c r="Q87" s="1">
        <v>498</v>
      </c>
      <c r="R87" s="1"/>
      <c r="S87" s="1"/>
      <c r="T87" s="1"/>
      <c r="U87" s="1"/>
      <c r="X87" s="2">
        <v>660</v>
      </c>
      <c r="Y87" s="2">
        <v>673</v>
      </c>
      <c r="Z87" s="2">
        <v>473</v>
      </c>
      <c r="AB87" s="1">
        <v>3</v>
      </c>
      <c r="AC87" s="1">
        <f t="shared" si="9"/>
        <v>1.1304670126019274</v>
      </c>
      <c r="AD87" s="1">
        <f t="shared" si="10"/>
        <v>9.0437361008154193E-2</v>
      </c>
      <c r="AE87" s="1">
        <f t="shared" si="11"/>
        <v>7.625</v>
      </c>
      <c r="AF87" s="1">
        <f t="shared" si="12"/>
        <v>6.7450000000000001</v>
      </c>
      <c r="AG87" s="1">
        <f t="shared" si="13"/>
        <v>6.1349999999999998</v>
      </c>
      <c r="AH87" s="1">
        <f t="shared" si="14"/>
        <v>0.61</v>
      </c>
      <c r="AI87" s="1">
        <f t="shared" si="15"/>
        <v>7.8688524590163934E-3</v>
      </c>
      <c r="AJ87" s="1">
        <f t="shared" si="16"/>
        <v>7.4128984432913266E-3</v>
      </c>
      <c r="AK87" s="1" t="e">
        <f t="shared" si="17"/>
        <v>#DIV/0!</v>
      </c>
    </row>
    <row r="88" spans="1:37" s="2" customFormat="1">
      <c r="A88" s="1" t="s">
        <v>57</v>
      </c>
      <c r="B88" s="2">
        <v>294</v>
      </c>
      <c r="C88" s="2">
        <v>366</v>
      </c>
      <c r="D88" s="2">
        <v>4456</v>
      </c>
      <c r="E88" s="2">
        <v>4420</v>
      </c>
      <c r="F88" s="2">
        <v>3979</v>
      </c>
      <c r="G88" s="2">
        <v>3953</v>
      </c>
      <c r="H88" s="2">
        <v>272</v>
      </c>
      <c r="I88" s="2">
        <v>1187</v>
      </c>
      <c r="J88" s="2">
        <v>1820</v>
      </c>
      <c r="K88" s="2">
        <v>1164</v>
      </c>
      <c r="L88" s="1" t="s">
        <v>58</v>
      </c>
      <c r="M88" s="1">
        <v>1407</v>
      </c>
      <c r="N88" s="1" t="s">
        <v>59</v>
      </c>
      <c r="O88" s="1">
        <v>763</v>
      </c>
      <c r="P88" s="1" t="s">
        <v>60</v>
      </c>
      <c r="Q88" s="1">
        <v>749</v>
      </c>
      <c r="R88" s="1"/>
      <c r="S88" s="1"/>
      <c r="T88" s="1"/>
      <c r="U88" s="1"/>
      <c r="X88" s="2">
        <v>330</v>
      </c>
      <c r="Y88" s="2">
        <v>450</v>
      </c>
      <c r="Z88" s="2">
        <v>250</v>
      </c>
      <c r="AB88" s="1">
        <v>3</v>
      </c>
      <c r="AC88" s="1">
        <f t="shared" si="9"/>
        <v>1.119879366675044</v>
      </c>
      <c r="AD88" s="1">
        <f t="shared" si="10"/>
        <v>9.1982910278964561E-2</v>
      </c>
      <c r="AE88" s="1">
        <f t="shared" si="11"/>
        <v>15.156462585034014</v>
      </c>
      <c r="AF88" s="1">
        <f t="shared" si="12"/>
        <v>13.534013605442176</v>
      </c>
      <c r="AG88" s="1">
        <f t="shared" si="13"/>
        <v>12.289115646258503</v>
      </c>
      <c r="AH88" s="1">
        <f t="shared" si="14"/>
        <v>1.2448979591836735</v>
      </c>
      <c r="AI88" s="1">
        <f t="shared" si="15"/>
        <v>8.0789946140035901E-3</v>
      </c>
      <c r="AJ88" s="1">
        <f t="shared" si="16"/>
        <v>6.5343051017843681E-3</v>
      </c>
      <c r="AK88" s="1" t="e">
        <f t="shared" si="17"/>
        <v>#DIV/0!</v>
      </c>
    </row>
    <row r="89" spans="1:37" s="2" customFormat="1">
      <c r="A89" s="1" t="s">
        <v>61</v>
      </c>
      <c r="B89" s="2">
        <v>286</v>
      </c>
      <c r="C89" s="2">
        <v>81</v>
      </c>
      <c r="D89" s="2">
        <v>3125</v>
      </c>
      <c r="E89" s="2">
        <v>3091</v>
      </c>
      <c r="F89" s="2">
        <v>2974</v>
      </c>
      <c r="G89" s="2">
        <v>2955</v>
      </c>
      <c r="H89" s="2">
        <v>216</v>
      </c>
      <c r="I89" s="2">
        <v>823</v>
      </c>
      <c r="J89" s="2">
        <v>1196</v>
      </c>
      <c r="K89" s="2">
        <v>889</v>
      </c>
      <c r="L89" s="1" t="s">
        <v>29</v>
      </c>
      <c r="M89" s="1">
        <v>1095</v>
      </c>
      <c r="N89" s="1" t="s">
        <v>62</v>
      </c>
      <c r="O89" s="1">
        <v>600</v>
      </c>
      <c r="P89" s="1" t="s">
        <v>63</v>
      </c>
      <c r="Q89" s="1">
        <v>738</v>
      </c>
      <c r="R89" s="1"/>
      <c r="S89" s="1"/>
      <c r="T89" s="1"/>
      <c r="U89" s="1"/>
      <c r="X89" s="2">
        <v>250</v>
      </c>
      <c r="Y89" s="2">
        <v>170</v>
      </c>
      <c r="Z89" s="2">
        <v>72</v>
      </c>
      <c r="AB89" s="1">
        <v>3</v>
      </c>
      <c r="AC89" s="1">
        <f t="shared" si="9"/>
        <v>1.050773369199731</v>
      </c>
      <c r="AD89" s="1">
        <f t="shared" si="10"/>
        <v>2.7236045729657026E-2</v>
      </c>
      <c r="AE89" s="1">
        <f t="shared" si="11"/>
        <v>10.926573426573427</v>
      </c>
      <c r="AF89" s="1">
        <f t="shared" si="12"/>
        <v>10.398601398601398</v>
      </c>
      <c r="AG89" s="1">
        <f t="shared" si="13"/>
        <v>10.115384615384615</v>
      </c>
      <c r="AH89" s="1">
        <f t="shared" si="14"/>
        <v>0.28321678321678323</v>
      </c>
      <c r="AI89" s="1">
        <f t="shared" si="15"/>
        <v>1.0880000000000001E-2</v>
      </c>
      <c r="AJ89" s="1">
        <f t="shared" si="16"/>
        <v>6.3887020847343641E-3</v>
      </c>
      <c r="AK89" s="1" t="e">
        <f t="shared" si="17"/>
        <v>#DIV/0!</v>
      </c>
    </row>
    <row r="90" spans="1:37" s="2" customFormat="1">
      <c r="A90" s="1" t="s">
        <v>64</v>
      </c>
      <c r="B90" s="2">
        <v>256</v>
      </c>
      <c r="C90" s="2">
        <v>134</v>
      </c>
      <c r="D90" s="2">
        <v>1779</v>
      </c>
      <c r="E90" s="2">
        <v>1760</v>
      </c>
      <c r="F90" s="2">
        <v>1600</v>
      </c>
      <c r="G90" s="2">
        <v>1583</v>
      </c>
      <c r="H90" s="2">
        <v>142</v>
      </c>
      <c r="I90" s="2">
        <v>501</v>
      </c>
      <c r="J90" s="2">
        <v>677</v>
      </c>
      <c r="K90" s="2">
        <v>457</v>
      </c>
      <c r="L90" s="1" t="s">
        <v>65</v>
      </c>
      <c r="M90" s="1">
        <v>267</v>
      </c>
      <c r="N90" s="1" t="s">
        <v>66</v>
      </c>
      <c r="O90" s="1">
        <v>761</v>
      </c>
      <c r="P90" s="1" t="s">
        <v>18</v>
      </c>
      <c r="Q90" s="1">
        <v>339</v>
      </c>
      <c r="R90" s="1"/>
      <c r="S90" s="1"/>
      <c r="T90" s="1"/>
      <c r="U90" s="1"/>
      <c r="X90" s="2">
        <v>242</v>
      </c>
      <c r="Y90" s="2">
        <v>269</v>
      </c>
      <c r="Z90" s="2">
        <v>216</v>
      </c>
      <c r="AB90" s="1">
        <v>3</v>
      </c>
      <c r="AC90" s="1">
        <f t="shared" si="9"/>
        <v>1.1118749999999999</v>
      </c>
      <c r="AD90" s="1">
        <f t="shared" si="10"/>
        <v>8.3750000000000005E-2</v>
      </c>
      <c r="AE90" s="1">
        <f t="shared" si="11"/>
        <v>6.94921875</v>
      </c>
      <c r="AF90" s="1">
        <f t="shared" si="12"/>
        <v>6.25</v>
      </c>
      <c r="AG90" s="1">
        <f t="shared" si="13"/>
        <v>5.7265625</v>
      </c>
      <c r="AH90" s="1">
        <f t="shared" si="14"/>
        <v>0.5234375</v>
      </c>
      <c r="AI90" s="1">
        <f t="shared" si="15"/>
        <v>1.0680157391793142E-2</v>
      </c>
      <c r="AJ90" s="1">
        <f t="shared" si="16"/>
        <v>1.0625000000000001E-2</v>
      </c>
      <c r="AK90" s="1" t="e">
        <f t="shared" si="17"/>
        <v>#DIV/0!</v>
      </c>
    </row>
    <row r="91" spans="1:37" s="3" customFormat="1">
      <c r="A91" s="1" t="s">
        <v>67</v>
      </c>
      <c r="B91" s="3">
        <v>200</v>
      </c>
      <c r="C91" s="3">
        <v>10</v>
      </c>
      <c r="D91" s="3">
        <v>275</v>
      </c>
      <c r="E91" s="3">
        <v>275</v>
      </c>
      <c r="F91" s="3">
        <v>271</v>
      </c>
      <c r="G91" s="3">
        <v>271</v>
      </c>
      <c r="H91" s="3">
        <v>8</v>
      </c>
      <c r="I91" s="3">
        <v>72</v>
      </c>
      <c r="J91" s="3">
        <v>113</v>
      </c>
      <c r="K91" s="3">
        <v>82</v>
      </c>
      <c r="L91" s="1" t="s">
        <v>68</v>
      </c>
      <c r="M91" s="1">
        <v>39</v>
      </c>
      <c r="N91" s="1" t="s">
        <v>16</v>
      </c>
      <c r="O91" s="1">
        <v>31</v>
      </c>
      <c r="P91" s="1" t="s">
        <v>69</v>
      </c>
      <c r="Q91" s="1">
        <v>45</v>
      </c>
      <c r="R91" s="1"/>
      <c r="S91" s="1"/>
      <c r="T91" s="1"/>
      <c r="U91" s="1"/>
      <c r="X91" s="3">
        <v>178</v>
      </c>
      <c r="Y91" s="3">
        <v>98</v>
      </c>
      <c r="Z91" s="3">
        <v>0</v>
      </c>
      <c r="AB91" s="1">
        <v>3</v>
      </c>
      <c r="AC91" s="1">
        <f t="shared" si="9"/>
        <v>1.014760147601476</v>
      </c>
      <c r="AD91" s="1">
        <f t="shared" si="10"/>
        <v>3.6900369003690037E-2</v>
      </c>
      <c r="AE91" s="1">
        <f t="shared" si="11"/>
        <v>1.375</v>
      </c>
      <c r="AF91" s="1">
        <f t="shared" si="12"/>
        <v>1.355</v>
      </c>
      <c r="AG91" s="1">
        <f t="shared" si="13"/>
        <v>1.3049999999999999</v>
      </c>
      <c r="AH91" s="1">
        <f t="shared" si="14"/>
        <v>0.05</v>
      </c>
      <c r="AI91" s="1">
        <f t="shared" si="15"/>
        <v>0</v>
      </c>
      <c r="AJ91" s="1">
        <f t="shared" si="16"/>
        <v>0</v>
      </c>
      <c r="AK91" s="1" t="e">
        <f t="shared" si="17"/>
        <v>#DIV/0!</v>
      </c>
    </row>
    <row r="92" spans="1:37" s="2" customFormat="1">
      <c r="A92" s="1" t="s">
        <v>70</v>
      </c>
      <c r="B92" s="2">
        <v>215</v>
      </c>
      <c r="C92" s="2">
        <v>10</v>
      </c>
      <c r="D92" s="2">
        <v>167</v>
      </c>
      <c r="E92" s="2">
        <v>162</v>
      </c>
      <c r="F92" s="2">
        <v>162</v>
      </c>
      <c r="G92" s="2">
        <v>159</v>
      </c>
      <c r="H92" s="2">
        <v>10</v>
      </c>
      <c r="I92" s="2">
        <v>39</v>
      </c>
      <c r="J92" s="2">
        <v>57</v>
      </c>
      <c r="K92" s="2">
        <v>59</v>
      </c>
      <c r="L92" s="1" t="s">
        <v>68</v>
      </c>
      <c r="M92" s="1">
        <v>27</v>
      </c>
      <c r="N92" s="1" t="s">
        <v>71</v>
      </c>
      <c r="O92" s="1">
        <v>35</v>
      </c>
      <c r="P92" s="1" t="s">
        <v>16</v>
      </c>
      <c r="Q92" s="1">
        <v>12</v>
      </c>
      <c r="R92" s="1"/>
      <c r="S92" s="1"/>
      <c r="T92" s="1"/>
      <c r="U92" s="1"/>
      <c r="X92" s="2">
        <v>200</v>
      </c>
      <c r="Y92" s="2">
        <v>265</v>
      </c>
      <c r="Z92" s="2">
        <v>48</v>
      </c>
      <c r="AB92" s="1">
        <v>3</v>
      </c>
      <c r="AC92" s="1">
        <f t="shared" si="9"/>
        <v>1.0308641975308641</v>
      </c>
      <c r="AD92" s="1">
        <f t="shared" si="10"/>
        <v>6.1728395061728392E-2</v>
      </c>
      <c r="AE92" s="1">
        <f t="shared" si="11"/>
        <v>0.77674418604651163</v>
      </c>
      <c r="AF92" s="1">
        <f t="shared" si="12"/>
        <v>0.75348837209302322</v>
      </c>
      <c r="AG92" s="1">
        <f t="shared" si="13"/>
        <v>0.7069767441860465</v>
      </c>
      <c r="AH92" s="1">
        <f t="shared" si="14"/>
        <v>4.6511627906976744E-2</v>
      </c>
      <c r="AI92" s="1">
        <f t="shared" si="15"/>
        <v>2.9940119760479042E-2</v>
      </c>
      <c r="AJ92" s="1">
        <f t="shared" si="16"/>
        <v>1.8518518518518517E-2</v>
      </c>
      <c r="AK92" s="1" t="e">
        <f t="shared" si="17"/>
        <v>#DIV/0!</v>
      </c>
    </row>
    <row r="93" spans="1:37" s="2" customFormat="1">
      <c r="A93" s="1" t="s">
        <v>72</v>
      </c>
      <c r="B93" s="2">
        <v>210</v>
      </c>
      <c r="C93" s="2">
        <v>29</v>
      </c>
      <c r="D93" s="2">
        <v>925</v>
      </c>
      <c r="E93" s="2">
        <v>911</v>
      </c>
      <c r="F93" s="2">
        <v>893</v>
      </c>
      <c r="G93" s="2">
        <v>880</v>
      </c>
      <c r="H93" s="2">
        <v>23</v>
      </c>
      <c r="I93" s="2">
        <v>169</v>
      </c>
      <c r="J93" s="2">
        <v>395</v>
      </c>
      <c r="K93" s="2">
        <v>338</v>
      </c>
      <c r="L93" s="1" t="s">
        <v>7</v>
      </c>
      <c r="M93" s="1">
        <v>74</v>
      </c>
      <c r="N93" s="1" t="s">
        <v>13</v>
      </c>
      <c r="O93" s="1">
        <v>98</v>
      </c>
      <c r="P93" s="1" t="s">
        <v>73</v>
      </c>
      <c r="Q93" s="1">
        <v>73</v>
      </c>
      <c r="R93" s="1"/>
      <c r="S93" s="1"/>
      <c r="T93" s="1"/>
      <c r="U93" s="1"/>
      <c r="X93" s="2">
        <v>246</v>
      </c>
      <c r="Y93" s="2">
        <v>385</v>
      </c>
      <c r="Z93" s="2">
        <v>68</v>
      </c>
      <c r="AB93" s="1">
        <v>3</v>
      </c>
      <c r="AC93" s="1">
        <f t="shared" si="9"/>
        <v>1.0358342665173572</v>
      </c>
      <c r="AD93" s="1">
        <f t="shared" si="10"/>
        <v>3.2474804031354984E-2</v>
      </c>
      <c r="AE93" s="1">
        <f t="shared" si="11"/>
        <v>4.4047619047619051</v>
      </c>
      <c r="AF93" s="1">
        <f t="shared" si="12"/>
        <v>4.2523809523809524</v>
      </c>
      <c r="AG93" s="1">
        <f t="shared" si="13"/>
        <v>4.1142857142857139</v>
      </c>
      <c r="AH93" s="1">
        <f t="shared" si="14"/>
        <v>0.1380952380952381</v>
      </c>
      <c r="AI93" s="1">
        <f t="shared" si="15"/>
        <v>1.5135135135135135E-2</v>
      </c>
      <c r="AJ93" s="1">
        <f t="shared" si="16"/>
        <v>1.4557670772676373E-2</v>
      </c>
      <c r="AK93" s="1" t="e">
        <f t="shared" si="17"/>
        <v>#DIV/0!</v>
      </c>
    </row>
    <row r="94" spans="1:37" s="2" customFormat="1">
      <c r="A94" s="1" t="s">
        <v>74</v>
      </c>
      <c r="B94" s="2">
        <v>433</v>
      </c>
      <c r="C94" s="2">
        <v>121</v>
      </c>
      <c r="D94" s="2">
        <v>2664</v>
      </c>
      <c r="E94" s="2">
        <v>2655</v>
      </c>
      <c r="F94" s="2">
        <v>2465</v>
      </c>
      <c r="G94" s="2">
        <v>2457</v>
      </c>
      <c r="H94" s="2">
        <v>135</v>
      </c>
      <c r="I94" s="2">
        <v>721</v>
      </c>
      <c r="J94" s="2">
        <v>996</v>
      </c>
      <c r="K94" s="2">
        <v>809</v>
      </c>
      <c r="L94" s="1" t="s">
        <v>29</v>
      </c>
      <c r="M94" s="1">
        <v>1519</v>
      </c>
      <c r="N94" s="1" t="s">
        <v>30</v>
      </c>
      <c r="O94" s="1">
        <v>1003</v>
      </c>
      <c r="P94" s="1" t="s">
        <v>75</v>
      </c>
      <c r="Q94" s="1">
        <v>145</v>
      </c>
      <c r="R94" s="1" t="s">
        <v>76</v>
      </c>
      <c r="S94" s="1">
        <v>177</v>
      </c>
      <c r="T94" s="1"/>
      <c r="U94" s="1"/>
      <c r="X94" s="2">
        <v>662</v>
      </c>
      <c r="Y94" s="2">
        <v>610</v>
      </c>
      <c r="Z94" s="2">
        <v>383</v>
      </c>
      <c r="AB94" s="1">
        <v>4</v>
      </c>
      <c r="AC94" s="1">
        <f t="shared" si="9"/>
        <v>1.0807302231237323</v>
      </c>
      <c r="AD94" s="1">
        <f t="shared" si="10"/>
        <v>4.9087221095334685E-2</v>
      </c>
      <c r="AE94" s="1">
        <f t="shared" si="11"/>
        <v>6.1524249422632797</v>
      </c>
      <c r="AF94" s="1">
        <f t="shared" si="12"/>
        <v>5.6928406466512698</v>
      </c>
      <c r="AG94" s="1">
        <f t="shared" si="13"/>
        <v>5.4133949191685913</v>
      </c>
      <c r="AH94" s="1">
        <f t="shared" si="14"/>
        <v>0.27944572748267898</v>
      </c>
      <c r="AI94" s="1">
        <f t="shared" si="15"/>
        <v>3.3783783783783786E-3</v>
      </c>
      <c r="AJ94" s="1">
        <f t="shared" si="16"/>
        <v>3.2454361054766734E-3</v>
      </c>
      <c r="AK94" s="1" t="e">
        <f t="shared" si="17"/>
        <v>#DIV/0!</v>
      </c>
    </row>
    <row r="95" spans="1:37" s="2" customFormat="1">
      <c r="A95" s="1" t="s">
        <v>77</v>
      </c>
      <c r="B95" s="2">
        <v>104</v>
      </c>
      <c r="C95" s="2">
        <v>26</v>
      </c>
      <c r="D95" s="2">
        <v>508</v>
      </c>
      <c r="E95" s="2">
        <v>508</v>
      </c>
      <c r="F95" s="2">
        <v>484</v>
      </c>
      <c r="G95" s="2">
        <v>484</v>
      </c>
      <c r="H95" s="2">
        <v>14</v>
      </c>
      <c r="I95" s="2">
        <v>114</v>
      </c>
      <c r="J95" s="2">
        <v>218</v>
      </c>
      <c r="K95" s="2">
        <v>162</v>
      </c>
      <c r="L95" s="1" t="s">
        <v>78</v>
      </c>
      <c r="M95" s="1">
        <v>139</v>
      </c>
      <c r="N95" s="1" t="s">
        <v>38</v>
      </c>
      <c r="O95" s="1">
        <v>243</v>
      </c>
      <c r="P95" s="1" t="s">
        <v>79</v>
      </c>
      <c r="Q95" s="1">
        <v>28</v>
      </c>
      <c r="R95" s="1" t="s">
        <v>22</v>
      </c>
      <c r="S95" s="1">
        <v>86</v>
      </c>
      <c r="T95" s="1"/>
      <c r="U95" s="1"/>
      <c r="X95" s="2">
        <v>178</v>
      </c>
      <c r="Y95" s="2">
        <v>287</v>
      </c>
      <c r="Z95" s="2">
        <v>208</v>
      </c>
      <c r="AB95" s="1">
        <v>4</v>
      </c>
      <c r="AC95" s="1">
        <f t="shared" si="9"/>
        <v>1.0495867768595042</v>
      </c>
      <c r="AD95" s="1">
        <f t="shared" si="10"/>
        <v>5.3719008264462811E-2</v>
      </c>
      <c r="AE95" s="1">
        <f t="shared" si="11"/>
        <v>4.884615384615385</v>
      </c>
      <c r="AF95" s="1">
        <f t="shared" si="12"/>
        <v>4.6538461538461542</v>
      </c>
      <c r="AG95" s="1">
        <f t="shared" si="13"/>
        <v>4.4038461538461542</v>
      </c>
      <c r="AH95" s="1">
        <f t="shared" si="14"/>
        <v>0.25</v>
      </c>
      <c r="AI95" s="1">
        <f t="shared" si="15"/>
        <v>0</v>
      </c>
      <c r="AJ95" s="1">
        <f t="shared" si="16"/>
        <v>0</v>
      </c>
      <c r="AK95" s="1" t="e">
        <f t="shared" si="17"/>
        <v>#DIV/0!</v>
      </c>
    </row>
    <row r="96" spans="1:37" s="2" customFormat="1">
      <c r="A96" s="1" t="s">
        <v>80</v>
      </c>
      <c r="B96" s="2">
        <v>89</v>
      </c>
      <c r="C96" s="2">
        <v>31</v>
      </c>
      <c r="D96" s="2">
        <v>223</v>
      </c>
      <c r="E96" s="2">
        <v>92</v>
      </c>
      <c r="F96" s="2">
        <v>109</v>
      </c>
      <c r="G96" s="2">
        <v>79</v>
      </c>
      <c r="H96" s="2">
        <v>132</v>
      </c>
      <c r="I96" s="2">
        <v>27</v>
      </c>
      <c r="J96" s="2">
        <v>38</v>
      </c>
      <c r="K96" s="2">
        <v>26</v>
      </c>
      <c r="L96" s="1" t="s">
        <v>81</v>
      </c>
      <c r="M96" s="1">
        <v>33</v>
      </c>
      <c r="N96" s="1" t="s">
        <v>82</v>
      </c>
      <c r="O96" s="1">
        <v>31</v>
      </c>
      <c r="P96" s="1" t="s">
        <v>83</v>
      </c>
      <c r="Q96" s="1">
        <v>31</v>
      </c>
      <c r="R96" s="1" t="s">
        <v>84</v>
      </c>
      <c r="S96" s="1">
        <v>36</v>
      </c>
      <c r="T96" s="1"/>
      <c r="U96" s="1"/>
      <c r="X96" s="2">
        <v>62</v>
      </c>
      <c r="Y96" s="2">
        <v>54</v>
      </c>
      <c r="Z96" s="2">
        <v>25</v>
      </c>
      <c r="AB96" s="1">
        <v>4</v>
      </c>
      <c r="AC96" s="1">
        <f t="shared" si="9"/>
        <v>2.0458715596330275</v>
      </c>
      <c r="AD96" s="1">
        <f t="shared" si="10"/>
        <v>0.28440366972477066</v>
      </c>
      <c r="AE96" s="1">
        <f t="shared" si="11"/>
        <v>2.50561797752809</v>
      </c>
      <c r="AF96" s="1">
        <f t="shared" si="12"/>
        <v>1.2247191011235956</v>
      </c>
      <c r="AG96" s="1">
        <f t="shared" si="13"/>
        <v>0.8764044943820225</v>
      </c>
      <c r="AH96" s="1">
        <f t="shared" si="14"/>
        <v>0.34831460674157305</v>
      </c>
      <c r="AI96" s="1">
        <f t="shared" si="15"/>
        <v>0.58744394618834084</v>
      </c>
      <c r="AJ96" s="1">
        <f t="shared" si="16"/>
        <v>0.27522935779816515</v>
      </c>
      <c r="AK96" s="1" t="e">
        <f t="shared" si="17"/>
        <v>#DIV/0!</v>
      </c>
    </row>
    <row r="97" spans="1:38" s="2" customFormat="1">
      <c r="A97" s="1" t="s">
        <v>85</v>
      </c>
      <c r="B97" s="2">
        <v>79</v>
      </c>
      <c r="C97" s="2">
        <v>6</v>
      </c>
      <c r="D97" s="2">
        <v>192</v>
      </c>
      <c r="E97" s="2">
        <v>191</v>
      </c>
      <c r="F97" s="2">
        <v>189</v>
      </c>
      <c r="G97" s="2">
        <v>189</v>
      </c>
      <c r="H97" s="2">
        <v>13</v>
      </c>
      <c r="I97" s="2">
        <v>60</v>
      </c>
      <c r="J97" s="2">
        <v>62</v>
      </c>
      <c r="K97" s="2">
        <v>57</v>
      </c>
      <c r="L97" s="1" t="s">
        <v>47</v>
      </c>
      <c r="M97" s="1">
        <v>27</v>
      </c>
      <c r="N97" s="1" t="s">
        <v>86</v>
      </c>
      <c r="O97" s="1">
        <v>72</v>
      </c>
      <c r="P97" s="1" t="s">
        <v>87</v>
      </c>
      <c r="Q97" s="1">
        <v>95</v>
      </c>
      <c r="R97" s="1" t="s">
        <v>88</v>
      </c>
      <c r="S97" s="1">
        <v>104</v>
      </c>
      <c r="T97" s="1"/>
      <c r="U97" s="1"/>
      <c r="X97" s="2">
        <v>100</v>
      </c>
      <c r="Y97" s="2">
        <v>95</v>
      </c>
      <c r="Z97" s="2">
        <v>66</v>
      </c>
      <c r="AB97" s="1">
        <v>4</v>
      </c>
      <c r="AC97" s="1">
        <f t="shared" si="9"/>
        <v>1.0158730158730158</v>
      </c>
      <c r="AD97" s="1">
        <f t="shared" si="10"/>
        <v>3.1746031746031744E-2</v>
      </c>
      <c r="AE97" s="1">
        <f t="shared" si="11"/>
        <v>2.4303797468354431</v>
      </c>
      <c r="AF97" s="1">
        <f t="shared" si="12"/>
        <v>2.3924050632911391</v>
      </c>
      <c r="AG97" s="1">
        <f t="shared" si="13"/>
        <v>2.3164556962025316</v>
      </c>
      <c r="AH97" s="1">
        <f t="shared" si="14"/>
        <v>7.5949367088607597E-2</v>
      </c>
      <c r="AI97" s="1">
        <f t="shared" si="15"/>
        <v>5.208333333333333E-3</v>
      </c>
      <c r="AJ97" s="1">
        <f t="shared" si="16"/>
        <v>0</v>
      </c>
      <c r="AK97" s="1" t="e">
        <f t="shared" si="17"/>
        <v>#DIV/0!</v>
      </c>
    </row>
    <row r="98" spans="1:38" s="2" customFormat="1">
      <c r="A98" s="1" t="s">
        <v>89</v>
      </c>
      <c r="B98" s="2">
        <v>55</v>
      </c>
      <c r="C98" s="2">
        <v>23</v>
      </c>
      <c r="D98" s="2">
        <v>304</v>
      </c>
      <c r="E98" s="2">
        <v>302</v>
      </c>
      <c r="F98" s="2">
        <v>288</v>
      </c>
      <c r="G98" s="2">
        <v>286</v>
      </c>
      <c r="H98" s="2">
        <v>13</v>
      </c>
      <c r="I98" s="2">
        <v>74</v>
      </c>
      <c r="J98" s="2">
        <v>123</v>
      </c>
      <c r="K98" s="2">
        <v>94</v>
      </c>
      <c r="L98" s="1" t="s">
        <v>90</v>
      </c>
      <c r="M98" s="1">
        <v>45</v>
      </c>
      <c r="N98" s="1" t="s">
        <v>48</v>
      </c>
      <c r="O98" s="1">
        <v>26</v>
      </c>
      <c r="P98" s="1" t="s">
        <v>91</v>
      </c>
      <c r="Q98" s="1">
        <v>131</v>
      </c>
      <c r="R98" s="1" t="s">
        <v>92</v>
      </c>
      <c r="S98" s="1">
        <v>64</v>
      </c>
      <c r="T98" s="1"/>
      <c r="U98" s="1"/>
      <c r="X98" s="2">
        <v>65</v>
      </c>
      <c r="Y98" s="2">
        <v>60</v>
      </c>
      <c r="Z98" s="2">
        <v>42</v>
      </c>
      <c r="AB98" s="1">
        <v>4</v>
      </c>
      <c r="AC98" s="1">
        <f t="shared" si="9"/>
        <v>1.0555555555555556</v>
      </c>
      <c r="AD98" s="1">
        <f t="shared" si="10"/>
        <v>7.9861111111111105E-2</v>
      </c>
      <c r="AE98" s="1">
        <f t="shared" si="11"/>
        <v>5.5272727272727273</v>
      </c>
      <c r="AF98" s="1">
        <f t="shared" si="12"/>
        <v>5.2363636363636363</v>
      </c>
      <c r="AG98" s="1">
        <f t="shared" si="13"/>
        <v>4.8181818181818183</v>
      </c>
      <c r="AH98" s="1">
        <f t="shared" si="14"/>
        <v>0.41818181818181815</v>
      </c>
      <c r="AI98" s="1">
        <f t="shared" si="15"/>
        <v>6.5789473684210523E-3</v>
      </c>
      <c r="AJ98" s="1">
        <f t="shared" si="16"/>
        <v>6.9444444444444441E-3</v>
      </c>
      <c r="AK98" s="1" t="e">
        <f t="shared" si="17"/>
        <v>#DIV/0!</v>
      </c>
    </row>
    <row r="99" spans="1:38" s="2" customFormat="1">
      <c r="A99" s="1" t="s">
        <v>93</v>
      </c>
      <c r="B99" s="2">
        <v>54</v>
      </c>
      <c r="C99" s="2">
        <v>9</v>
      </c>
      <c r="D99" s="2">
        <v>154</v>
      </c>
      <c r="E99" s="2">
        <v>153</v>
      </c>
      <c r="F99" s="2">
        <v>137</v>
      </c>
      <c r="G99" s="2">
        <v>136</v>
      </c>
      <c r="H99" s="2">
        <v>3</v>
      </c>
      <c r="I99" s="2">
        <v>36</v>
      </c>
      <c r="J99" s="2">
        <v>70</v>
      </c>
      <c r="K99" s="2">
        <v>45</v>
      </c>
      <c r="L99" s="1" t="s">
        <v>29</v>
      </c>
      <c r="M99" s="1">
        <v>44</v>
      </c>
      <c r="N99" s="1" t="s">
        <v>62</v>
      </c>
      <c r="O99" s="1">
        <v>30</v>
      </c>
      <c r="P99" s="1" t="s">
        <v>94</v>
      </c>
      <c r="Q99" s="1">
        <v>72</v>
      </c>
      <c r="R99" s="1" t="s">
        <v>63</v>
      </c>
      <c r="S99" s="1">
        <v>67</v>
      </c>
      <c r="T99" s="1"/>
      <c r="U99" s="1"/>
      <c r="X99" s="2">
        <v>41</v>
      </c>
      <c r="Y99" s="2">
        <v>42</v>
      </c>
      <c r="Z99" s="2">
        <v>13</v>
      </c>
      <c r="AB99" s="1">
        <v>4</v>
      </c>
      <c r="AC99" s="1">
        <f t="shared" si="9"/>
        <v>1.1240875912408759</v>
      </c>
      <c r="AD99" s="1">
        <f t="shared" si="10"/>
        <v>6.569343065693431E-2</v>
      </c>
      <c r="AE99" s="1">
        <f t="shared" si="11"/>
        <v>2.8518518518518516</v>
      </c>
      <c r="AF99" s="1">
        <f t="shared" si="12"/>
        <v>2.5370370370370372</v>
      </c>
      <c r="AG99" s="1">
        <f t="shared" si="13"/>
        <v>2.3703703703703702</v>
      </c>
      <c r="AH99" s="1">
        <f t="shared" si="14"/>
        <v>0.16666666666666666</v>
      </c>
      <c r="AI99" s="1">
        <f t="shared" si="15"/>
        <v>6.4935064935064939E-3</v>
      </c>
      <c r="AJ99" s="1">
        <f t="shared" si="16"/>
        <v>7.2992700729927005E-3</v>
      </c>
      <c r="AK99" s="1" t="e">
        <f t="shared" si="17"/>
        <v>#DIV/0!</v>
      </c>
    </row>
    <row r="100" spans="1:38" s="2" customFormat="1">
      <c r="A100" s="1" t="s">
        <v>95</v>
      </c>
      <c r="B100" s="2">
        <v>51</v>
      </c>
      <c r="C100" s="2">
        <v>23</v>
      </c>
      <c r="D100" s="2">
        <v>204</v>
      </c>
      <c r="E100" s="2">
        <v>186</v>
      </c>
      <c r="F100" s="2">
        <v>187</v>
      </c>
      <c r="G100" s="2">
        <v>175</v>
      </c>
      <c r="H100" s="2">
        <v>25</v>
      </c>
      <c r="I100" s="2">
        <v>55</v>
      </c>
      <c r="J100" s="2">
        <v>80</v>
      </c>
      <c r="K100" s="2">
        <v>44</v>
      </c>
      <c r="L100" s="1" t="s">
        <v>96</v>
      </c>
      <c r="M100" s="1">
        <v>48</v>
      </c>
      <c r="N100" s="1" t="s">
        <v>97</v>
      </c>
      <c r="O100" s="1">
        <v>46</v>
      </c>
      <c r="P100" s="1" t="s">
        <v>98</v>
      </c>
      <c r="Q100" s="1">
        <v>33</v>
      </c>
      <c r="R100" s="1" t="s">
        <v>99</v>
      </c>
      <c r="S100" s="1">
        <v>52</v>
      </c>
      <c r="T100" s="1"/>
      <c r="U100" s="1"/>
      <c r="X100" s="2">
        <v>40</v>
      </c>
      <c r="Y100" s="2">
        <v>54</v>
      </c>
      <c r="Z100" s="2">
        <v>0</v>
      </c>
      <c r="AB100" s="1">
        <v>4</v>
      </c>
      <c r="AC100" s="1">
        <f t="shared" si="9"/>
        <v>1.0909090909090908</v>
      </c>
      <c r="AD100" s="1">
        <f t="shared" si="10"/>
        <v>0.12299465240641712</v>
      </c>
      <c r="AE100" s="1">
        <f t="shared" si="11"/>
        <v>4</v>
      </c>
      <c r="AF100" s="1">
        <f t="shared" si="12"/>
        <v>3.6666666666666665</v>
      </c>
      <c r="AG100" s="1">
        <f t="shared" si="13"/>
        <v>3.215686274509804</v>
      </c>
      <c r="AH100" s="1">
        <f t="shared" si="14"/>
        <v>0.45098039215686275</v>
      </c>
      <c r="AI100" s="1">
        <f t="shared" si="15"/>
        <v>8.8235294117647065E-2</v>
      </c>
      <c r="AJ100" s="1">
        <f t="shared" si="16"/>
        <v>6.4171122994652413E-2</v>
      </c>
      <c r="AK100" s="1" t="e">
        <f t="shared" si="17"/>
        <v>#DIV/0!</v>
      </c>
    </row>
    <row r="101" spans="1:38" s="2" customFormat="1">
      <c r="A101" s="1" t="s">
        <v>100</v>
      </c>
      <c r="B101" s="2">
        <v>40</v>
      </c>
      <c r="C101" s="2">
        <v>11</v>
      </c>
      <c r="D101" s="2">
        <v>168</v>
      </c>
      <c r="E101" s="2">
        <v>168</v>
      </c>
      <c r="F101" s="2">
        <v>163</v>
      </c>
      <c r="G101" s="2">
        <v>163</v>
      </c>
      <c r="H101" s="2">
        <v>4</v>
      </c>
      <c r="I101" s="2">
        <v>35</v>
      </c>
      <c r="J101" s="2">
        <v>68</v>
      </c>
      <c r="K101" s="2">
        <v>61</v>
      </c>
      <c r="L101" s="1" t="s">
        <v>54</v>
      </c>
      <c r="M101" s="1">
        <v>36</v>
      </c>
      <c r="N101" s="1" t="s">
        <v>48</v>
      </c>
      <c r="O101" s="1">
        <v>39</v>
      </c>
      <c r="P101" s="1" t="s">
        <v>75</v>
      </c>
      <c r="Q101" s="1">
        <v>35</v>
      </c>
      <c r="R101" s="1" t="s">
        <v>101</v>
      </c>
      <c r="S101" s="1">
        <v>27</v>
      </c>
      <c r="T101" s="1"/>
      <c r="U101" s="1"/>
      <c r="X101" s="2">
        <v>50</v>
      </c>
      <c r="Y101" s="2">
        <v>66</v>
      </c>
      <c r="Z101" s="2">
        <v>40</v>
      </c>
      <c r="AB101" s="1">
        <v>4</v>
      </c>
      <c r="AC101" s="1">
        <f t="shared" si="9"/>
        <v>1.0306748466257669</v>
      </c>
      <c r="AD101" s="1">
        <f t="shared" si="10"/>
        <v>6.7484662576687116E-2</v>
      </c>
      <c r="AE101" s="1">
        <f t="shared" si="11"/>
        <v>4.2</v>
      </c>
      <c r="AF101" s="1">
        <f t="shared" si="12"/>
        <v>4.0750000000000002</v>
      </c>
      <c r="AG101" s="1">
        <f t="shared" si="13"/>
        <v>3.8</v>
      </c>
      <c r="AH101" s="1">
        <f t="shared" si="14"/>
        <v>0.27500000000000002</v>
      </c>
      <c r="AI101" s="1">
        <f t="shared" si="15"/>
        <v>0</v>
      </c>
      <c r="AJ101" s="1">
        <f t="shared" si="16"/>
        <v>0</v>
      </c>
      <c r="AK101" s="1" t="e">
        <f t="shared" si="17"/>
        <v>#DIV/0!</v>
      </c>
    </row>
    <row r="102" spans="1:38" s="2" customFormat="1">
      <c r="A102" s="1" t="s">
        <v>102</v>
      </c>
      <c r="B102" s="2">
        <v>48</v>
      </c>
      <c r="C102" s="2">
        <v>9</v>
      </c>
      <c r="D102" s="2">
        <v>155</v>
      </c>
      <c r="E102" s="2">
        <v>155</v>
      </c>
      <c r="F102" s="2">
        <v>150</v>
      </c>
      <c r="G102" s="2">
        <v>150</v>
      </c>
      <c r="H102" s="2">
        <v>3</v>
      </c>
      <c r="I102" s="2">
        <v>36</v>
      </c>
      <c r="J102" s="2">
        <v>64</v>
      </c>
      <c r="K102" s="2">
        <v>51</v>
      </c>
      <c r="L102" s="1" t="s">
        <v>71</v>
      </c>
      <c r="M102" s="1">
        <v>16</v>
      </c>
      <c r="N102" s="1" t="s">
        <v>37</v>
      </c>
      <c r="O102" s="1">
        <v>17</v>
      </c>
      <c r="P102" s="1" t="s">
        <v>103</v>
      </c>
      <c r="Q102" s="1">
        <v>21</v>
      </c>
      <c r="R102" s="1" t="s">
        <v>104</v>
      </c>
      <c r="S102" s="1">
        <v>19</v>
      </c>
      <c r="T102" s="1" t="s">
        <v>129</v>
      </c>
      <c r="U102" s="1">
        <v>19</v>
      </c>
      <c r="X102" s="2">
        <v>49</v>
      </c>
      <c r="Y102" s="2">
        <v>53</v>
      </c>
      <c r="Z102" s="2">
        <v>24</v>
      </c>
      <c r="AB102" s="1">
        <v>5</v>
      </c>
      <c r="AC102" s="1">
        <f t="shared" si="9"/>
        <v>1.0333333333333334</v>
      </c>
      <c r="AD102" s="1">
        <f t="shared" si="10"/>
        <v>0.06</v>
      </c>
      <c r="AE102" s="1">
        <f t="shared" si="11"/>
        <v>3.2291666666666665</v>
      </c>
      <c r="AF102" s="1">
        <f t="shared" si="12"/>
        <v>3.125</v>
      </c>
      <c r="AG102" s="1">
        <f t="shared" si="13"/>
        <v>2.9375</v>
      </c>
      <c r="AH102" s="1">
        <f t="shared" si="14"/>
        <v>0.1875</v>
      </c>
      <c r="AI102" s="1">
        <f t="shared" si="15"/>
        <v>0</v>
      </c>
      <c r="AJ102" s="1">
        <f t="shared" si="16"/>
        <v>0</v>
      </c>
      <c r="AK102" s="1" t="e">
        <f t="shared" si="17"/>
        <v>#DIV/0!</v>
      </c>
    </row>
    <row r="103" spans="1:38" s="2" customFormat="1">
      <c r="A103" s="2" t="s">
        <v>105</v>
      </c>
      <c r="B103" s="2">
        <v>22</v>
      </c>
      <c r="C103" s="2">
        <v>14</v>
      </c>
      <c r="D103" s="2">
        <v>134</v>
      </c>
      <c r="E103" s="2">
        <v>129</v>
      </c>
      <c r="F103" s="2">
        <v>123</v>
      </c>
      <c r="G103" s="2">
        <v>122</v>
      </c>
      <c r="H103" s="2">
        <v>8</v>
      </c>
      <c r="I103" s="2">
        <v>43</v>
      </c>
      <c r="J103" s="2">
        <v>45</v>
      </c>
      <c r="K103" s="2">
        <v>38</v>
      </c>
      <c r="L103" s="2" t="s">
        <v>106</v>
      </c>
      <c r="M103" s="2">
        <v>22</v>
      </c>
      <c r="N103" s="2" t="s">
        <v>107</v>
      </c>
      <c r="O103" s="2">
        <v>18</v>
      </c>
      <c r="P103" s="2" t="s">
        <v>59</v>
      </c>
      <c r="Q103" s="2">
        <v>20</v>
      </c>
      <c r="R103" s="2" t="s">
        <v>84</v>
      </c>
      <c r="S103" s="2">
        <v>14</v>
      </c>
      <c r="X103" s="2">
        <v>19</v>
      </c>
      <c r="Y103" s="2">
        <v>23</v>
      </c>
      <c r="Z103" s="2">
        <v>10</v>
      </c>
      <c r="AB103" s="2">
        <v>4</v>
      </c>
      <c r="AC103" s="1">
        <f t="shared" si="9"/>
        <v>1.089430894308943</v>
      </c>
      <c r="AD103" s="1">
        <f t="shared" si="10"/>
        <v>0.11382113821138211</v>
      </c>
      <c r="AE103" s="1">
        <f t="shared" si="11"/>
        <v>6.0909090909090908</v>
      </c>
      <c r="AF103" s="1">
        <f t="shared" si="12"/>
        <v>5.5909090909090908</v>
      </c>
      <c r="AG103" s="1">
        <f t="shared" si="13"/>
        <v>4.9545454545454541</v>
      </c>
      <c r="AH103" s="1">
        <f t="shared" si="14"/>
        <v>0.63636363636363635</v>
      </c>
      <c r="AI103" s="1">
        <f t="shared" si="15"/>
        <v>3.7313432835820892E-2</v>
      </c>
      <c r="AJ103" s="1">
        <f t="shared" si="16"/>
        <v>8.130081300813009E-3</v>
      </c>
      <c r="AK103" s="1" t="e">
        <f t="shared" si="17"/>
        <v>#DIV/0!</v>
      </c>
    </row>
    <row r="104" spans="1:38" s="2" customFormat="1">
      <c r="B104" s="2">
        <f>SUM(B54:B103)</f>
        <v>49905</v>
      </c>
      <c r="C104" s="2">
        <f>SUM(C54:C103)</f>
        <v>16102</v>
      </c>
      <c r="D104" s="2">
        <f>SUM(D54:D103)</f>
        <v>396988</v>
      </c>
      <c r="F104" s="2">
        <f>SUM(F54:F103)</f>
        <v>349430</v>
      </c>
      <c r="AC104" s="1"/>
      <c r="AD104" s="1"/>
      <c r="AE104" s="1"/>
      <c r="AF104" s="1"/>
      <c r="AG104" s="1"/>
      <c r="AH104" s="1"/>
      <c r="AI104" s="1"/>
      <c r="AJ104" s="1"/>
      <c r="AK104" s="1"/>
    </row>
    <row r="106" spans="1:38">
      <c r="A106" s="1" t="s">
        <v>0</v>
      </c>
      <c r="B106" s="1">
        <f>B2-B54</f>
        <v>0</v>
      </c>
      <c r="C106" s="1">
        <f t="shared" ref="C106:K106" si="18">C2-C54</f>
        <v>20</v>
      </c>
      <c r="D106" s="1">
        <f t="shared" si="18"/>
        <v>599</v>
      </c>
      <c r="E106" s="1">
        <f t="shared" si="18"/>
        <v>599</v>
      </c>
      <c r="F106" s="1">
        <f t="shared" si="18"/>
        <v>521</v>
      </c>
      <c r="G106" s="1">
        <f t="shared" si="18"/>
        <v>521</v>
      </c>
      <c r="H106" s="1">
        <f t="shared" si="18"/>
        <v>-1</v>
      </c>
      <c r="I106" s="1">
        <f t="shared" si="18"/>
        <v>13</v>
      </c>
      <c r="J106" s="1">
        <f t="shared" si="18"/>
        <v>20</v>
      </c>
      <c r="K106" s="1">
        <f t="shared" si="18"/>
        <v>615</v>
      </c>
      <c r="L106" s="1" t="s">
        <v>1</v>
      </c>
      <c r="M106" s="1">
        <f>M2/F2-M54/F54</f>
        <v>-5.6824516207918951E-3</v>
      </c>
      <c r="N106" s="1"/>
      <c r="O106" s="1"/>
      <c r="P106" s="1"/>
      <c r="Q106" s="1"/>
      <c r="R106" s="1"/>
      <c r="S106" s="1"/>
      <c r="T106" s="1"/>
      <c r="U106" s="1"/>
      <c r="V106" s="1"/>
      <c r="X106" s="1">
        <f>X2-X54</f>
        <v>0</v>
      </c>
      <c r="Y106" s="1">
        <f t="shared" ref="Y106:Z106" si="19">Y2-Y54</f>
        <v>-13</v>
      </c>
      <c r="Z106" s="1">
        <f t="shared" si="19"/>
        <v>123</v>
      </c>
      <c r="AB106" s="1">
        <v>1</v>
      </c>
      <c r="AC106" s="1">
        <f>AC2-AC54</f>
        <v>-9.3278997256023288E-3</v>
      </c>
      <c r="AD106" s="1">
        <f>AD2-AD54</f>
        <v>-2.9066284979499118E-3</v>
      </c>
      <c r="AE106" s="1">
        <f t="shared" ref="AE106:AK106" si="20">AE2-AE54</f>
        <v>0.12489574645537949</v>
      </c>
      <c r="AF106" s="1">
        <f t="shared" si="20"/>
        <v>0.10863219349457887</v>
      </c>
      <c r="AG106" s="1">
        <f t="shared" si="20"/>
        <v>0.10446205170975809</v>
      </c>
      <c r="AH106" s="1">
        <f t="shared" si="20"/>
        <v>4.1701417848206968E-3</v>
      </c>
      <c r="AI106" s="1">
        <f t="shared" si="20"/>
        <v>-1.7407973654626034E-3</v>
      </c>
      <c r="AJ106" s="1">
        <f t="shared" si="20"/>
        <v>-1.6758951686923797E-3</v>
      </c>
      <c r="AK106" s="1" t="e">
        <f t="shared" si="20"/>
        <v>#DIV/0!</v>
      </c>
      <c r="AL106" s="1">
        <f>D106/1000</f>
        <v>0.59899999999999998</v>
      </c>
    </row>
    <row r="107" spans="1:38">
      <c r="A107" s="1" t="s">
        <v>2</v>
      </c>
      <c r="B107" s="1">
        <f t="shared" ref="B107:K122" si="21">B3-B55</f>
        <v>0</v>
      </c>
      <c r="C107" s="1">
        <f t="shared" si="21"/>
        <v>16</v>
      </c>
      <c r="D107" s="1">
        <f t="shared" si="21"/>
        <v>373</v>
      </c>
      <c r="E107" s="1">
        <f t="shared" si="21"/>
        <v>373</v>
      </c>
      <c r="F107" s="1">
        <f t="shared" si="21"/>
        <v>341</v>
      </c>
      <c r="G107" s="1">
        <f t="shared" si="21"/>
        <v>341</v>
      </c>
      <c r="H107" s="1">
        <f t="shared" si="21"/>
        <v>0</v>
      </c>
      <c r="I107" s="1">
        <f t="shared" si="21"/>
        <v>1</v>
      </c>
      <c r="J107" s="1">
        <f t="shared" si="21"/>
        <v>3</v>
      </c>
      <c r="K107" s="1">
        <f t="shared" si="21"/>
        <v>378</v>
      </c>
      <c r="L107" s="1" t="s">
        <v>3</v>
      </c>
      <c r="M107" s="1">
        <f t="shared" ref="M107:M155" si="22">M3/F3-M55/F55</f>
        <v>2.9645086711882485E-5</v>
      </c>
      <c r="N107" s="1"/>
      <c r="O107" s="1"/>
      <c r="P107" s="1"/>
      <c r="Q107" s="1"/>
      <c r="R107" s="1"/>
      <c r="S107" s="1"/>
      <c r="T107" s="1"/>
      <c r="U107" s="1"/>
      <c r="V107" s="1"/>
      <c r="X107" s="1">
        <f t="shared" ref="X107:Z122" si="23">X3-X55</f>
        <v>0</v>
      </c>
      <c r="Y107" s="1">
        <f t="shared" si="23"/>
        <v>0</v>
      </c>
      <c r="Z107" s="1">
        <f t="shared" si="23"/>
        <v>98</v>
      </c>
      <c r="AB107" s="1">
        <v>1</v>
      </c>
      <c r="AC107" s="1">
        <f t="shared" ref="AC107:AJ122" si="24">AC3-AC55</f>
        <v>-1.0376742851971876E-3</v>
      </c>
      <c r="AD107" s="1">
        <f t="shared" si="24"/>
        <v>-6.118309562722149E-4</v>
      </c>
      <c r="AE107" s="1">
        <f t="shared" si="24"/>
        <v>9.3954659949622155E-2</v>
      </c>
      <c r="AF107" s="1">
        <f t="shared" si="24"/>
        <v>8.589420654911839E-2</v>
      </c>
      <c r="AG107" s="1">
        <f t="shared" si="24"/>
        <v>8.1863979848866508E-2</v>
      </c>
      <c r="AH107" s="1">
        <f t="shared" si="24"/>
        <v>4.0302267002518821E-3</v>
      </c>
      <c r="AI107" s="1">
        <f t="shared" si="24"/>
        <v>-5.7218944532906255E-4</v>
      </c>
      <c r="AJ107" s="1">
        <f t="shared" si="24"/>
        <v>-6.1266512537882546E-4</v>
      </c>
      <c r="AK107" s="1" t="e">
        <f t="shared" ref="AK107:AK155" si="25">W107/V107</f>
        <v>#DIV/0!</v>
      </c>
      <c r="AL107" s="1">
        <f t="shared" ref="AL107:AL155" si="26">D107/1000</f>
        <v>0.373</v>
      </c>
    </row>
    <row r="108" spans="1:38">
      <c r="A108" s="1" t="s">
        <v>4</v>
      </c>
      <c r="B108" s="1">
        <f t="shared" si="21"/>
        <v>0</v>
      </c>
      <c r="C108" s="1">
        <f t="shared" si="21"/>
        <v>104</v>
      </c>
      <c r="D108" s="1">
        <f t="shared" si="21"/>
        <v>8225</v>
      </c>
      <c r="E108" s="1">
        <f t="shared" si="21"/>
        <v>8225</v>
      </c>
      <c r="F108" s="1">
        <f t="shared" si="21"/>
        <v>7516</v>
      </c>
      <c r="G108" s="1">
        <f t="shared" si="21"/>
        <v>7516</v>
      </c>
      <c r="H108" s="1">
        <f t="shared" si="21"/>
        <v>21</v>
      </c>
      <c r="I108" s="1">
        <f t="shared" si="21"/>
        <v>103</v>
      </c>
      <c r="J108" s="1">
        <f t="shared" si="21"/>
        <v>185</v>
      </c>
      <c r="K108" s="1">
        <f t="shared" si="21"/>
        <v>8266</v>
      </c>
      <c r="L108" s="1" t="s">
        <v>5</v>
      </c>
      <c r="M108" s="1">
        <f t="shared" si="22"/>
        <v>-2.1872330494151354E-3</v>
      </c>
      <c r="N108" s="1"/>
      <c r="O108" s="1"/>
      <c r="P108" s="1"/>
      <c r="Q108" s="1"/>
      <c r="R108" s="1"/>
      <c r="S108" s="1"/>
      <c r="T108" s="1"/>
      <c r="U108" s="1"/>
      <c r="V108" s="1"/>
      <c r="X108" s="1">
        <f t="shared" si="23"/>
        <v>0</v>
      </c>
      <c r="Y108" s="1">
        <f t="shared" si="23"/>
        <v>0</v>
      </c>
      <c r="Z108" s="1">
        <f t="shared" si="23"/>
        <v>678</v>
      </c>
      <c r="AB108" s="1">
        <v>1</v>
      </c>
      <c r="AC108" s="1">
        <f t="shared" si="24"/>
        <v>-6.9054130056911411E-4</v>
      </c>
      <c r="AD108" s="1">
        <f t="shared" si="24"/>
        <v>-9.9535000488969877E-4</v>
      </c>
      <c r="AE108" s="1">
        <f t="shared" si="24"/>
        <v>2.1133093525179873</v>
      </c>
      <c r="AF108" s="1">
        <f t="shared" si="24"/>
        <v>1.9311408016443998</v>
      </c>
      <c r="AG108" s="1">
        <f t="shared" si="24"/>
        <v>1.9044193216855092</v>
      </c>
      <c r="AH108" s="1">
        <f t="shared" si="24"/>
        <v>2.6721479958890071E-2</v>
      </c>
      <c r="AI108" s="1">
        <f t="shared" si="24"/>
        <v>-5.4832642998201356E-4</v>
      </c>
      <c r="AJ108" s="1">
        <f t="shared" si="24"/>
        <v>-4.7666331152009574E-4</v>
      </c>
      <c r="AK108" s="1" t="e">
        <f t="shared" si="25"/>
        <v>#DIV/0!</v>
      </c>
      <c r="AL108" s="1">
        <f t="shared" si="26"/>
        <v>8.2249999999999996</v>
      </c>
    </row>
    <row r="109" spans="1:38">
      <c r="A109" s="1" t="s">
        <v>6</v>
      </c>
      <c r="B109" s="1">
        <f t="shared" si="21"/>
        <v>0</v>
      </c>
      <c r="C109" s="1">
        <f t="shared" si="21"/>
        <v>0</v>
      </c>
      <c r="D109" s="1">
        <f t="shared" si="21"/>
        <v>768</v>
      </c>
      <c r="E109" s="1">
        <f t="shared" si="21"/>
        <v>768</v>
      </c>
      <c r="F109" s="1">
        <f t="shared" si="21"/>
        <v>708</v>
      </c>
      <c r="G109" s="1">
        <f t="shared" si="21"/>
        <v>708</v>
      </c>
      <c r="H109" s="1">
        <f t="shared" si="21"/>
        <v>0</v>
      </c>
      <c r="I109" s="1">
        <f t="shared" si="21"/>
        <v>8</v>
      </c>
      <c r="J109" s="1">
        <f t="shared" si="21"/>
        <v>8</v>
      </c>
      <c r="K109" s="1">
        <f t="shared" si="21"/>
        <v>785</v>
      </c>
      <c r="L109" s="1" t="s">
        <v>7</v>
      </c>
      <c r="M109" s="1">
        <f t="shared" si="22"/>
        <v>-5.1183575056247266E-3</v>
      </c>
      <c r="N109" s="1"/>
      <c r="O109" s="1"/>
      <c r="P109" s="1"/>
      <c r="Q109" s="1"/>
      <c r="R109" s="1"/>
      <c r="S109" s="1"/>
      <c r="T109" s="1"/>
      <c r="U109" s="1"/>
      <c r="V109" s="1"/>
      <c r="X109" s="1">
        <f t="shared" si="23"/>
        <v>0</v>
      </c>
      <c r="Y109" s="1">
        <f t="shared" si="23"/>
        <v>0</v>
      </c>
      <c r="Z109" s="1">
        <f t="shared" si="23"/>
        <v>0</v>
      </c>
      <c r="AB109" s="1">
        <v>1</v>
      </c>
      <c r="AC109" s="1">
        <f t="shared" si="24"/>
        <v>-4.2850547082839974E-4</v>
      </c>
      <c r="AD109" s="1">
        <f t="shared" si="24"/>
        <v>-1.9327817311708961E-3</v>
      </c>
      <c r="AE109" s="1">
        <f t="shared" si="24"/>
        <v>0.32120451693851937</v>
      </c>
      <c r="AF109" s="1">
        <f t="shared" si="24"/>
        <v>0.29611041405269756</v>
      </c>
      <c r="AG109" s="1">
        <f t="shared" si="24"/>
        <v>0.29611041405269756</v>
      </c>
      <c r="AH109" s="1">
        <f t="shared" si="24"/>
        <v>0</v>
      </c>
      <c r="AI109" s="1">
        <f t="shared" si="24"/>
        <v>-2.6003971700365143E-4</v>
      </c>
      <c r="AJ109" s="1">
        <f t="shared" si="24"/>
        <v>-2.2051872100607543E-4</v>
      </c>
      <c r="AK109" s="1" t="e">
        <f t="shared" si="25"/>
        <v>#DIV/0!</v>
      </c>
      <c r="AL109" s="1">
        <f t="shared" si="26"/>
        <v>0.76800000000000002</v>
      </c>
    </row>
    <row r="110" spans="1:38">
      <c r="A110" s="1" t="s">
        <v>8</v>
      </c>
      <c r="B110" s="1">
        <f t="shared" si="21"/>
        <v>0</v>
      </c>
      <c r="C110" s="1">
        <f t="shared" si="21"/>
        <v>11</v>
      </c>
      <c r="D110" s="1">
        <f t="shared" si="21"/>
        <v>899</v>
      </c>
      <c r="E110" s="1">
        <f t="shared" si="21"/>
        <v>901</v>
      </c>
      <c r="F110" s="1">
        <f t="shared" si="21"/>
        <v>782</v>
      </c>
      <c r="G110" s="1">
        <f t="shared" si="21"/>
        <v>784</v>
      </c>
      <c r="H110" s="1">
        <f t="shared" si="21"/>
        <v>10</v>
      </c>
      <c r="I110" s="1">
        <f t="shared" si="21"/>
        <v>49</v>
      </c>
      <c r="J110" s="1">
        <f t="shared" si="21"/>
        <v>61</v>
      </c>
      <c r="K110" s="1">
        <f t="shared" si="21"/>
        <v>814</v>
      </c>
      <c r="L110" s="1" t="s">
        <v>8</v>
      </c>
      <c r="M110" s="1">
        <f t="shared" si="22"/>
        <v>-2.5636174521228017E-3</v>
      </c>
      <c r="N110" s="1"/>
      <c r="O110" s="1"/>
      <c r="P110" s="1"/>
      <c r="Q110" s="1"/>
      <c r="R110" s="1"/>
      <c r="S110" s="1"/>
      <c r="T110" s="1"/>
      <c r="U110" s="1"/>
      <c r="V110" s="1"/>
      <c r="X110" s="1">
        <f t="shared" si="23"/>
        <v>0</v>
      </c>
      <c r="Y110" s="1">
        <f t="shared" si="23"/>
        <v>0</v>
      </c>
      <c r="Z110" s="1">
        <f t="shared" si="23"/>
        <v>67</v>
      </c>
      <c r="AB110" s="1">
        <v>1</v>
      </c>
      <c r="AC110" s="1">
        <f t="shared" si="24"/>
        <v>6.7988776236571624E-4</v>
      </c>
      <c r="AD110" s="1">
        <f t="shared" si="24"/>
        <v>-2.6085401505255915E-3</v>
      </c>
      <c r="AE110" s="1">
        <f t="shared" si="24"/>
        <v>0.39360770577933479</v>
      </c>
      <c r="AF110" s="1">
        <f t="shared" si="24"/>
        <v>0.34238178633975469</v>
      </c>
      <c r="AG110" s="1">
        <f t="shared" si="24"/>
        <v>0.33756567425569184</v>
      </c>
      <c r="AH110" s="1">
        <f t="shared" si="24"/>
        <v>4.8161120840630456E-3</v>
      </c>
      <c r="AI110" s="1">
        <f t="shared" si="24"/>
        <v>-1.4742061557406587E-3</v>
      </c>
      <c r="AJ110" s="1">
        <f t="shared" si="24"/>
        <v>-1.2954151202891635E-3</v>
      </c>
      <c r="AK110" s="1" t="e">
        <f t="shared" si="25"/>
        <v>#DIV/0!</v>
      </c>
      <c r="AL110" s="1">
        <f t="shared" si="26"/>
        <v>0.89900000000000002</v>
      </c>
    </row>
    <row r="111" spans="1:38">
      <c r="A111" s="1" t="s">
        <v>9</v>
      </c>
      <c r="B111" s="1">
        <f t="shared" si="21"/>
        <v>0</v>
      </c>
      <c r="C111" s="1">
        <f t="shared" si="21"/>
        <v>25</v>
      </c>
      <c r="D111" s="1">
        <f t="shared" si="21"/>
        <v>299</v>
      </c>
      <c r="E111" s="1">
        <f t="shared" si="21"/>
        <v>298</v>
      </c>
      <c r="F111" s="1">
        <f t="shared" si="21"/>
        <v>267</v>
      </c>
      <c r="G111" s="1">
        <f t="shared" si="21"/>
        <v>266</v>
      </c>
      <c r="H111" s="1">
        <f t="shared" si="21"/>
        <v>2</v>
      </c>
      <c r="I111" s="1">
        <f t="shared" si="21"/>
        <v>1</v>
      </c>
      <c r="J111" s="1">
        <f t="shared" si="21"/>
        <v>-4</v>
      </c>
      <c r="K111" s="1">
        <f t="shared" si="21"/>
        <v>329</v>
      </c>
      <c r="L111" s="1" t="s">
        <v>10</v>
      </c>
      <c r="M111" s="1">
        <f t="shared" si="22"/>
        <v>-2.6827836509848435E-3</v>
      </c>
      <c r="N111" s="1"/>
      <c r="O111" s="1"/>
      <c r="P111" s="1"/>
      <c r="Q111" s="1"/>
      <c r="R111" s="1"/>
      <c r="S111" s="1"/>
      <c r="T111" s="1"/>
      <c r="U111" s="1"/>
      <c r="V111" s="1"/>
      <c r="X111" s="1">
        <f t="shared" si="23"/>
        <v>0</v>
      </c>
      <c r="Y111" s="1">
        <f t="shared" si="23"/>
        <v>0</v>
      </c>
      <c r="Z111" s="1">
        <f t="shared" si="23"/>
        <v>101</v>
      </c>
      <c r="AB111" s="1">
        <v>1</v>
      </c>
      <c r="AC111" s="1">
        <f t="shared" si="24"/>
        <v>-5.6738599690664415E-3</v>
      </c>
      <c r="AD111" s="1">
        <f t="shared" si="24"/>
        <v>-2.7323306867682862E-3</v>
      </c>
      <c r="AE111" s="1">
        <f t="shared" si="24"/>
        <v>0.13426133812303553</v>
      </c>
      <c r="AF111" s="1">
        <f t="shared" si="24"/>
        <v>0.11989223170184116</v>
      </c>
      <c r="AG111" s="1">
        <f t="shared" si="24"/>
        <v>0.10866636731028279</v>
      </c>
      <c r="AH111" s="1">
        <f t="shared" si="24"/>
        <v>1.1225864391558149E-2</v>
      </c>
      <c r="AI111" s="1">
        <f t="shared" si="24"/>
        <v>-1.118760427673466E-3</v>
      </c>
      <c r="AJ111" s="1">
        <f t="shared" si="24"/>
        <v>-1.0943810184436686E-3</v>
      </c>
      <c r="AK111" s="1" t="e">
        <f t="shared" si="25"/>
        <v>#DIV/0!</v>
      </c>
      <c r="AL111" s="1">
        <f t="shared" si="26"/>
        <v>0.29899999999999999</v>
      </c>
    </row>
    <row r="112" spans="1:38">
      <c r="A112" s="1" t="s">
        <v>11</v>
      </c>
      <c r="B112" s="1">
        <f t="shared" si="21"/>
        <v>0</v>
      </c>
      <c r="C112" s="1">
        <f t="shared" si="21"/>
        <v>17</v>
      </c>
      <c r="D112" s="1">
        <f t="shared" si="21"/>
        <v>1289</v>
      </c>
      <c r="E112" s="1">
        <f t="shared" si="21"/>
        <v>1291</v>
      </c>
      <c r="F112" s="1">
        <f t="shared" si="21"/>
        <v>1245</v>
      </c>
      <c r="G112" s="1">
        <f t="shared" si="21"/>
        <v>1247</v>
      </c>
      <c r="H112" s="1">
        <f t="shared" si="21"/>
        <v>-2</v>
      </c>
      <c r="I112" s="1">
        <f t="shared" si="21"/>
        <v>9</v>
      </c>
      <c r="J112" s="1">
        <f t="shared" si="21"/>
        <v>22</v>
      </c>
      <c r="K112" s="1">
        <f t="shared" si="21"/>
        <v>1319</v>
      </c>
      <c r="L112" s="1" t="s">
        <v>5</v>
      </c>
      <c r="M112" s="1">
        <f t="shared" si="22"/>
        <v>-3.1763797156250245E-3</v>
      </c>
      <c r="N112" s="1"/>
      <c r="O112" s="1"/>
      <c r="P112" s="1"/>
      <c r="Q112" s="1"/>
      <c r="R112" s="1"/>
      <c r="S112" s="1"/>
      <c r="T112" s="1"/>
      <c r="U112" s="1"/>
      <c r="V112" s="1"/>
      <c r="X112" s="1">
        <f t="shared" si="23"/>
        <v>0</v>
      </c>
      <c r="Y112" s="1">
        <f t="shared" si="23"/>
        <v>0</v>
      </c>
      <c r="Z112" s="1">
        <f t="shared" si="23"/>
        <v>340</v>
      </c>
      <c r="AB112" s="1">
        <v>1</v>
      </c>
      <c r="AC112" s="1">
        <f t="shared" si="24"/>
        <v>-7.2199495134306346E-4</v>
      </c>
      <c r="AD112" s="1">
        <f t="shared" si="24"/>
        <v>-1.7470862461489711E-3</v>
      </c>
      <c r="AE112" s="1">
        <f t="shared" si="24"/>
        <v>0.6734587251828632</v>
      </c>
      <c r="AF112" s="1">
        <f t="shared" si="24"/>
        <v>0.65047021943573657</v>
      </c>
      <c r="AG112" s="1">
        <f t="shared" si="24"/>
        <v>0.64158829676071161</v>
      </c>
      <c r="AH112" s="1">
        <f t="shared" si="24"/>
        <v>8.8819226750261326E-3</v>
      </c>
      <c r="AI112" s="1">
        <f t="shared" si="24"/>
        <v>-4.540670585827921E-4</v>
      </c>
      <c r="AJ112" s="1">
        <f t="shared" si="24"/>
        <v>-4.4230031548075227E-4</v>
      </c>
      <c r="AK112" s="1" t="e">
        <f t="shared" si="25"/>
        <v>#DIV/0!</v>
      </c>
      <c r="AL112" s="1">
        <f t="shared" si="26"/>
        <v>1.2889999999999999</v>
      </c>
    </row>
    <row r="113" spans="1:38">
      <c r="A113" s="1" t="s">
        <v>12</v>
      </c>
      <c r="B113" s="1">
        <f t="shared" si="21"/>
        <v>0</v>
      </c>
      <c r="C113" s="1">
        <f t="shared" si="21"/>
        <v>10</v>
      </c>
      <c r="D113" s="1">
        <f t="shared" si="21"/>
        <v>5411</v>
      </c>
      <c r="E113" s="1">
        <f t="shared" si="21"/>
        <v>5411</v>
      </c>
      <c r="F113" s="1">
        <f t="shared" si="21"/>
        <v>4442</v>
      </c>
      <c r="G113" s="1">
        <f t="shared" si="21"/>
        <v>4442</v>
      </c>
      <c r="H113" s="1">
        <f t="shared" si="21"/>
        <v>-12</v>
      </c>
      <c r="I113" s="1">
        <f t="shared" si="21"/>
        <v>48</v>
      </c>
      <c r="J113" s="1">
        <f t="shared" si="21"/>
        <v>105</v>
      </c>
      <c r="K113" s="1">
        <f t="shared" si="21"/>
        <v>5520</v>
      </c>
      <c r="L113" s="1" t="s">
        <v>13</v>
      </c>
      <c r="M113" s="1">
        <f t="shared" si="22"/>
        <v>-7.2865559277944525E-4</v>
      </c>
      <c r="N113" s="1"/>
      <c r="O113" s="1"/>
      <c r="P113" s="1"/>
      <c r="Q113" s="1"/>
      <c r="R113" s="1"/>
      <c r="S113" s="1"/>
      <c r="T113" s="1"/>
      <c r="U113" s="1"/>
      <c r="V113" s="1"/>
      <c r="X113" s="1">
        <f t="shared" si="23"/>
        <v>0</v>
      </c>
      <c r="Y113" s="1">
        <f t="shared" si="23"/>
        <v>0</v>
      </c>
      <c r="Z113" s="1">
        <f t="shared" si="23"/>
        <v>171</v>
      </c>
      <c r="AB113" s="1">
        <v>1</v>
      </c>
      <c r="AC113" s="1">
        <f t="shared" si="24"/>
        <v>-2.4702470936748266E-3</v>
      </c>
      <c r="AD113" s="1">
        <f t="shared" si="24"/>
        <v>-5.4752516901058687E-4</v>
      </c>
      <c r="AE113" s="1">
        <f t="shared" si="24"/>
        <v>3.569261213720317</v>
      </c>
      <c r="AF113" s="1">
        <f t="shared" si="24"/>
        <v>2.9300791556728214</v>
      </c>
      <c r="AG113" s="1">
        <f t="shared" si="24"/>
        <v>2.9234828496042269</v>
      </c>
      <c r="AH113" s="1">
        <f t="shared" si="24"/>
        <v>6.5963060686015651E-3</v>
      </c>
      <c r="AI113" s="1">
        <f t="shared" si="24"/>
        <v>-2.7280737998787701E-4</v>
      </c>
      <c r="AJ113" s="1">
        <f t="shared" si="24"/>
        <v>-3.0547872374804986E-4</v>
      </c>
      <c r="AK113" s="1" t="e">
        <f t="shared" si="25"/>
        <v>#DIV/0!</v>
      </c>
      <c r="AL113" s="1">
        <f t="shared" si="26"/>
        <v>5.4109999999999996</v>
      </c>
    </row>
    <row r="114" spans="1:38">
      <c r="A114" s="1" t="s">
        <v>14</v>
      </c>
      <c r="B114" s="1">
        <f t="shared" si="21"/>
        <v>0</v>
      </c>
      <c r="C114" s="1">
        <f t="shared" si="21"/>
        <v>9</v>
      </c>
      <c r="D114" s="1">
        <f t="shared" si="21"/>
        <v>438</v>
      </c>
      <c r="E114" s="1">
        <f t="shared" si="21"/>
        <v>438</v>
      </c>
      <c r="F114" s="1">
        <f t="shared" si="21"/>
        <v>434</v>
      </c>
      <c r="G114" s="1">
        <f t="shared" si="21"/>
        <v>434</v>
      </c>
      <c r="H114" s="1">
        <f t="shared" si="21"/>
        <v>4</v>
      </c>
      <c r="I114" s="1">
        <f t="shared" si="21"/>
        <v>7</v>
      </c>
      <c r="J114" s="1">
        <f t="shared" si="21"/>
        <v>24</v>
      </c>
      <c r="K114" s="1">
        <f t="shared" si="21"/>
        <v>421</v>
      </c>
      <c r="L114" s="1" t="s">
        <v>5</v>
      </c>
      <c r="M114" s="1">
        <f t="shared" si="22"/>
        <v>1.5694615777984713E-2</v>
      </c>
      <c r="N114" s="1"/>
      <c r="O114" s="1"/>
      <c r="P114" s="1"/>
      <c r="Q114" s="1"/>
      <c r="R114" s="1"/>
      <c r="S114" s="1"/>
      <c r="T114" s="1"/>
      <c r="U114" s="1"/>
      <c r="V114" s="1"/>
      <c r="X114" s="1">
        <f t="shared" si="23"/>
        <v>0</v>
      </c>
      <c r="Y114" s="1">
        <f t="shared" si="23"/>
        <v>0</v>
      </c>
      <c r="Z114" s="1">
        <f t="shared" si="23"/>
        <v>146</v>
      </c>
      <c r="AB114" s="1">
        <v>1</v>
      </c>
      <c r="AC114" s="1">
        <f t="shared" si="24"/>
        <v>-1.1670070519511633E-3</v>
      </c>
      <c r="AD114" s="1">
        <f t="shared" si="24"/>
        <v>-1.4152675622836897E-3</v>
      </c>
      <c r="AE114" s="1">
        <f t="shared" si="24"/>
        <v>0.30607966457023084</v>
      </c>
      <c r="AF114" s="1">
        <f t="shared" si="24"/>
        <v>0.30328441649196369</v>
      </c>
      <c r="AG114" s="1">
        <f t="shared" si="24"/>
        <v>0.29699510831586329</v>
      </c>
      <c r="AH114" s="1">
        <f t="shared" si="24"/>
        <v>6.2893081761006275E-3</v>
      </c>
      <c r="AI114" s="1">
        <f t="shared" si="24"/>
        <v>-2.4874064400826805E-4</v>
      </c>
      <c r="AJ114" s="1">
        <f t="shared" si="24"/>
        <v>-2.3567223629503489E-4</v>
      </c>
      <c r="AK114" s="1" t="e">
        <f t="shared" si="25"/>
        <v>#DIV/0!</v>
      </c>
      <c r="AL114" s="1">
        <f t="shared" si="26"/>
        <v>0.438</v>
      </c>
    </row>
    <row r="115" spans="1:38">
      <c r="A115" s="1" t="s">
        <v>15</v>
      </c>
      <c r="B115" s="1">
        <f t="shared" si="21"/>
        <v>0</v>
      </c>
      <c r="C115" s="1">
        <f t="shared" si="21"/>
        <v>50</v>
      </c>
      <c r="D115" s="1">
        <f t="shared" si="21"/>
        <v>2187</v>
      </c>
      <c r="E115" s="1">
        <f t="shared" si="21"/>
        <v>2187</v>
      </c>
      <c r="F115" s="1">
        <f t="shared" si="21"/>
        <v>1980</v>
      </c>
      <c r="G115" s="1">
        <f t="shared" si="21"/>
        <v>1980</v>
      </c>
      <c r="H115" s="1">
        <f t="shared" si="21"/>
        <v>1</v>
      </c>
      <c r="I115" s="1">
        <f t="shared" si="21"/>
        <v>16</v>
      </c>
      <c r="J115" s="1">
        <f t="shared" si="21"/>
        <v>13</v>
      </c>
      <c r="K115" s="1">
        <f t="shared" si="21"/>
        <v>2264</v>
      </c>
      <c r="L115" s="1" t="s">
        <v>16</v>
      </c>
      <c r="M115" s="1">
        <f t="shared" si="22"/>
        <v>-1.9741380668239772E-3</v>
      </c>
      <c r="N115" s="1"/>
      <c r="O115" s="1"/>
      <c r="P115" s="1"/>
      <c r="Q115" s="1"/>
      <c r="R115" s="1"/>
      <c r="S115" s="1"/>
      <c r="T115" s="1"/>
      <c r="U115" s="1"/>
      <c r="V115" s="1"/>
      <c r="X115" s="1">
        <f t="shared" si="23"/>
        <v>0</v>
      </c>
      <c r="Y115" s="1">
        <f t="shared" si="23"/>
        <v>0</v>
      </c>
      <c r="Z115" s="1">
        <f t="shared" si="23"/>
        <v>335</v>
      </c>
      <c r="AB115" s="1">
        <v>1</v>
      </c>
      <c r="AC115" s="1">
        <f t="shared" si="24"/>
        <v>-7.6473865273718467E-4</v>
      </c>
      <c r="AD115" s="1">
        <f t="shared" si="24"/>
        <v>-1.3385840044846456E-3</v>
      </c>
      <c r="AE115" s="1">
        <f t="shared" si="24"/>
        <v>1.559914407988586</v>
      </c>
      <c r="AF115" s="1">
        <f t="shared" si="24"/>
        <v>1.4122681883024235</v>
      </c>
      <c r="AG115" s="1">
        <f t="shared" si="24"/>
        <v>1.3766048502139796</v>
      </c>
      <c r="AH115" s="1">
        <f t="shared" si="24"/>
        <v>3.5663338088445129E-2</v>
      </c>
      <c r="AI115" s="1">
        <f t="shared" si="24"/>
        <v>-4.9540974965210649E-4</v>
      </c>
      <c r="AJ115" s="1">
        <f t="shared" si="24"/>
        <v>-5.0486760495866475E-4</v>
      </c>
      <c r="AK115" s="1" t="e">
        <f t="shared" si="25"/>
        <v>#DIV/0!</v>
      </c>
      <c r="AL115" s="1">
        <f t="shared" si="26"/>
        <v>2.1869999999999998</v>
      </c>
    </row>
    <row r="116" spans="1:38">
      <c r="A116" s="2" t="s">
        <v>116</v>
      </c>
      <c r="B116" s="1">
        <f t="shared" si="21"/>
        <v>0</v>
      </c>
      <c r="C116" s="1">
        <f t="shared" si="21"/>
        <v>10</v>
      </c>
      <c r="D116" s="1">
        <f t="shared" si="21"/>
        <v>341</v>
      </c>
      <c r="E116" s="1">
        <f t="shared" si="21"/>
        <v>341</v>
      </c>
      <c r="F116" s="1">
        <f t="shared" si="21"/>
        <v>311</v>
      </c>
      <c r="G116" s="1">
        <f t="shared" si="21"/>
        <v>311</v>
      </c>
      <c r="H116" s="1">
        <f t="shared" si="21"/>
        <v>0</v>
      </c>
      <c r="I116" s="1">
        <f t="shared" si="21"/>
        <v>1</v>
      </c>
      <c r="J116" s="1">
        <f t="shared" si="21"/>
        <v>0</v>
      </c>
      <c r="K116" s="1">
        <f t="shared" si="21"/>
        <v>344</v>
      </c>
      <c r="L116" s="2" t="s">
        <v>126</v>
      </c>
      <c r="M116" s="1">
        <f t="shared" si="22"/>
        <v>-5.7855349169519399E-3</v>
      </c>
      <c r="N116" s="2"/>
      <c r="O116" s="2"/>
      <c r="P116" s="2"/>
      <c r="Q116" s="2"/>
      <c r="R116" s="2"/>
      <c r="S116" s="2"/>
      <c r="T116" s="2"/>
      <c r="U116" s="2"/>
      <c r="V116" s="2"/>
      <c r="X116" s="1">
        <f t="shared" si="23"/>
        <v>0</v>
      </c>
      <c r="Y116" s="1">
        <f t="shared" si="23"/>
        <v>0</v>
      </c>
      <c r="Z116" s="1">
        <f t="shared" si="23"/>
        <v>81</v>
      </c>
      <c r="AB116" s="1">
        <v>1</v>
      </c>
      <c r="AC116" s="1">
        <f t="shared" si="24"/>
        <v>-1.8098899664382717E-3</v>
      </c>
      <c r="AD116" s="1">
        <f t="shared" si="24"/>
        <v>-2.5406397078124587E-4</v>
      </c>
      <c r="AE116" s="1">
        <f t="shared" si="24"/>
        <v>0.24620938628158839</v>
      </c>
      <c r="AF116" s="1">
        <f t="shared" si="24"/>
        <v>0.22454873646209395</v>
      </c>
      <c r="AG116" s="1">
        <f t="shared" si="24"/>
        <v>0.21732851985559565</v>
      </c>
      <c r="AH116" s="1">
        <f t="shared" si="24"/>
        <v>7.2202166064981865E-3</v>
      </c>
      <c r="AI116" s="1">
        <f t="shared" si="24"/>
        <v>-5.0826135862285481E-4</v>
      </c>
      <c r="AJ116" s="1">
        <f t="shared" si="24"/>
        <v>-5.4567606984092312E-4</v>
      </c>
      <c r="AK116" s="1" t="e">
        <f t="shared" si="25"/>
        <v>#DIV/0!</v>
      </c>
      <c r="AL116" s="1">
        <f t="shared" si="26"/>
        <v>0.34100000000000003</v>
      </c>
    </row>
    <row r="117" spans="1:38">
      <c r="A117" s="2" t="s">
        <v>117</v>
      </c>
      <c r="B117" s="1">
        <f t="shared" si="21"/>
        <v>0</v>
      </c>
      <c r="C117" s="1">
        <f t="shared" si="21"/>
        <v>4</v>
      </c>
      <c r="D117" s="1">
        <f t="shared" si="21"/>
        <v>63</v>
      </c>
      <c r="E117" s="1">
        <f t="shared" si="21"/>
        <v>63</v>
      </c>
      <c r="F117" s="1">
        <f t="shared" si="21"/>
        <v>58</v>
      </c>
      <c r="G117" s="1">
        <f t="shared" si="21"/>
        <v>58</v>
      </c>
      <c r="H117" s="1">
        <f t="shared" si="21"/>
        <v>0</v>
      </c>
      <c r="I117" s="1">
        <f t="shared" si="21"/>
        <v>1</v>
      </c>
      <c r="J117" s="1">
        <f t="shared" si="21"/>
        <v>1</v>
      </c>
      <c r="K117" s="1">
        <f t="shared" si="21"/>
        <v>67</v>
      </c>
      <c r="L117" s="2" t="s">
        <v>69</v>
      </c>
      <c r="M117" s="1">
        <f t="shared" si="22"/>
        <v>7.192992009064092E-5</v>
      </c>
      <c r="N117" s="2"/>
      <c r="O117" s="2"/>
      <c r="P117" s="2"/>
      <c r="Q117" s="2"/>
      <c r="R117" s="2"/>
      <c r="S117" s="2"/>
      <c r="T117" s="2"/>
      <c r="U117" s="2"/>
      <c r="V117" s="2"/>
      <c r="X117" s="1">
        <f t="shared" si="23"/>
        <v>0</v>
      </c>
      <c r="Y117" s="1">
        <f t="shared" si="23"/>
        <v>0</v>
      </c>
      <c r="Z117" s="1">
        <f t="shared" si="23"/>
        <v>174</v>
      </c>
      <c r="AB117" s="1">
        <v>1</v>
      </c>
      <c r="AC117" s="1">
        <f t="shared" si="24"/>
        <v>-1.4554044579071501E-3</v>
      </c>
      <c r="AD117" s="1">
        <f t="shared" si="24"/>
        <v>-4.0105972267318324E-3</v>
      </c>
      <c r="AE117" s="1">
        <f t="shared" si="24"/>
        <v>4.6391752577319534E-2</v>
      </c>
      <c r="AF117" s="1">
        <f t="shared" si="24"/>
        <v>4.2709867452135453E-2</v>
      </c>
      <c r="AG117" s="1">
        <f t="shared" si="24"/>
        <v>3.9764359351988188E-2</v>
      </c>
      <c r="AH117" s="1">
        <f t="shared" si="24"/>
        <v>2.9455081001472927E-3</v>
      </c>
      <c r="AI117" s="1">
        <f t="shared" si="24"/>
        <v>-3.1238311234042665E-3</v>
      </c>
      <c r="AJ117" s="1">
        <f t="shared" si="24"/>
        <v>-3.2751642119741159E-3</v>
      </c>
      <c r="AK117" s="1" t="e">
        <f t="shared" si="25"/>
        <v>#DIV/0!</v>
      </c>
      <c r="AL117" s="1">
        <f t="shared" si="26"/>
        <v>6.3E-2</v>
      </c>
    </row>
    <row r="118" spans="1:38">
      <c r="A118" s="2" t="s">
        <v>118</v>
      </c>
      <c r="B118" s="1">
        <f t="shared" si="21"/>
        <v>0</v>
      </c>
      <c r="C118" s="1">
        <f t="shared" si="21"/>
        <v>4</v>
      </c>
      <c r="D118" s="1">
        <f t="shared" si="21"/>
        <v>588</v>
      </c>
      <c r="E118" s="1">
        <f t="shared" si="21"/>
        <v>589</v>
      </c>
      <c r="F118" s="1">
        <f t="shared" si="21"/>
        <v>546</v>
      </c>
      <c r="G118" s="1">
        <f t="shared" si="21"/>
        <v>547</v>
      </c>
      <c r="H118" s="1">
        <f t="shared" si="21"/>
        <v>-1</v>
      </c>
      <c r="I118" s="1">
        <f t="shared" si="21"/>
        <v>5</v>
      </c>
      <c r="J118" s="1">
        <f t="shared" si="21"/>
        <v>5</v>
      </c>
      <c r="K118" s="1">
        <f t="shared" si="21"/>
        <v>596</v>
      </c>
      <c r="L118" s="2" t="s">
        <v>127</v>
      </c>
      <c r="M118" s="1">
        <f t="shared" si="22"/>
        <v>-4.6686397833784199E-3</v>
      </c>
      <c r="N118" s="2"/>
      <c r="O118" s="2"/>
      <c r="P118" s="2"/>
      <c r="Q118" s="2"/>
      <c r="R118" s="2"/>
      <c r="S118" s="2"/>
      <c r="T118" s="2"/>
      <c r="U118" s="2"/>
      <c r="V118" s="2"/>
      <c r="X118" s="1">
        <f t="shared" si="23"/>
        <v>0</v>
      </c>
      <c r="Y118" s="1">
        <f t="shared" si="23"/>
        <v>0</v>
      </c>
      <c r="Z118" s="1">
        <f t="shared" si="23"/>
        <v>131</v>
      </c>
      <c r="AB118" s="1">
        <v>1</v>
      </c>
      <c r="AC118" s="1">
        <f t="shared" si="24"/>
        <v>-4.3543984605591834E-3</v>
      </c>
      <c r="AD118" s="1">
        <f t="shared" si="24"/>
        <v>-8.1187405241937849E-3</v>
      </c>
      <c r="AE118" s="1">
        <f t="shared" si="24"/>
        <v>0.50997398091934087</v>
      </c>
      <c r="AF118" s="1">
        <f t="shared" si="24"/>
        <v>0.47354726799653157</v>
      </c>
      <c r="AG118" s="1">
        <f t="shared" si="24"/>
        <v>0.47007805724197738</v>
      </c>
      <c r="AH118" s="1">
        <f t="shared" si="24"/>
        <v>3.4692107545535311E-3</v>
      </c>
      <c r="AI118" s="1">
        <f t="shared" si="24"/>
        <v>-1.6043775884468474E-3</v>
      </c>
      <c r="AJ118" s="1">
        <f t="shared" si="24"/>
        <v>-1.5690931704174238E-3</v>
      </c>
      <c r="AK118" s="1" t="e">
        <f t="shared" si="25"/>
        <v>#DIV/0!</v>
      </c>
      <c r="AL118" s="1">
        <f t="shared" si="26"/>
        <v>0.58799999999999997</v>
      </c>
    </row>
    <row r="119" spans="1:38">
      <c r="A119" s="2" t="s">
        <v>119</v>
      </c>
      <c r="B119" s="1">
        <f t="shared" si="21"/>
        <v>0</v>
      </c>
      <c r="C119" s="1">
        <f t="shared" si="21"/>
        <v>1</v>
      </c>
      <c r="D119" s="1">
        <f t="shared" si="21"/>
        <v>509</v>
      </c>
      <c r="E119" s="1">
        <f t="shared" si="21"/>
        <v>509</v>
      </c>
      <c r="F119" s="1">
        <f t="shared" si="21"/>
        <v>496</v>
      </c>
      <c r="G119" s="1">
        <f t="shared" si="21"/>
        <v>496</v>
      </c>
      <c r="H119" s="1">
        <f t="shared" si="21"/>
        <v>0</v>
      </c>
      <c r="I119" s="1">
        <f t="shared" si="21"/>
        <v>7</v>
      </c>
      <c r="J119" s="1">
        <f t="shared" si="21"/>
        <v>8</v>
      </c>
      <c r="K119" s="1">
        <f t="shared" si="21"/>
        <v>510</v>
      </c>
      <c r="L119" s="2" t="s">
        <v>73</v>
      </c>
      <c r="M119" s="1">
        <f t="shared" si="22"/>
        <v>-3.188902769429014E-3</v>
      </c>
      <c r="N119" s="2"/>
      <c r="O119" s="2"/>
      <c r="P119" s="2"/>
      <c r="Q119" s="2"/>
      <c r="R119" s="2"/>
      <c r="S119" s="2"/>
      <c r="T119" s="2"/>
      <c r="U119" s="2"/>
      <c r="V119" s="2"/>
      <c r="X119" s="1">
        <f t="shared" si="23"/>
        <v>0</v>
      </c>
      <c r="Y119" s="1">
        <f t="shared" si="23"/>
        <v>0</v>
      </c>
      <c r="Z119" s="1">
        <f t="shared" si="23"/>
        <v>60</v>
      </c>
      <c r="AB119" s="1">
        <v>1</v>
      </c>
      <c r="AC119" s="1">
        <f t="shared" si="24"/>
        <v>-1.2985004722640969E-3</v>
      </c>
      <c r="AD119" s="1">
        <f t="shared" si="24"/>
        <v>-2.1737901912470825E-3</v>
      </c>
      <c r="AE119" s="1">
        <f t="shared" si="24"/>
        <v>0.4635701275045534</v>
      </c>
      <c r="AF119" s="1">
        <f t="shared" si="24"/>
        <v>0.45173041894353361</v>
      </c>
      <c r="AG119" s="1">
        <f t="shared" si="24"/>
        <v>0.45081967213114815</v>
      </c>
      <c r="AH119" s="1">
        <f t="shared" si="24"/>
        <v>9.1074681238614841E-4</v>
      </c>
      <c r="AI119" s="1">
        <f t="shared" si="24"/>
        <v>-3.7695326964378318E-4</v>
      </c>
      <c r="AJ119" s="1">
        <f t="shared" si="24"/>
        <v>-3.4214177682674769E-4</v>
      </c>
      <c r="AK119" s="1" t="e">
        <f t="shared" si="25"/>
        <v>#DIV/0!</v>
      </c>
      <c r="AL119" s="1">
        <f t="shared" si="26"/>
        <v>0.50900000000000001</v>
      </c>
    </row>
    <row r="120" spans="1:38">
      <c r="A120" s="2" t="s">
        <v>120</v>
      </c>
      <c r="B120" s="1">
        <f t="shared" si="21"/>
        <v>0</v>
      </c>
      <c r="C120" s="1">
        <f t="shared" si="21"/>
        <v>0</v>
      </c>
      <c r="D120" s="1">
        <f t="shared" si="21"/>
        <v>27</v>
      </c>
      <c r="E120" s="1">
        <f t="shared" si="21"/>
        <v>27</v>
      </c>
      <c r="F120" s="1">
        <f t="shared" si="21"/>
        <v>27</v>
      </c>
      <c r="G120" s="1">
        <f t="shared" si="21"/>
        <v>27</v>
      </c>
      <c r="H120" s="1">
        <f t="shared" si="21"/>
        <v>0</v>
      </c>
      <c r="I120" s="1">
        <f t="shared" si="21"/>
        <v>0</v>
      </c>
      <c r="J120" s="1">
        <f t="shared" si="21"/>
        <v>0</v>
      </c>
      <c r="K120" s="1">
        <f t="shared" si="21"/>
        <v>28</v>
      </c>
      <c r="L120" s="2" t="s">
        <v>13</v>
      </c>
      <c r="M120" s="1">
        <f t="shared" si="22"/>
        <v>7.5747378210697658E-3</v>
      </c>
      <c r="N120" s="2"/>
      <c r="O120" s="2"/>
      <c r="P120" s="2"/>
      <c r="Q120" s="2"/>
      <c r="R120" s="2"/>
      <c r="S120" s="2"/>
      <c r="T120" s="2"/>
      <c r="U120" s="2"/>
      <c r="V120" s="2"/>
      <c r="X120" s="1">
        <f t="shared" si="23"/>
        <v>0</v>
      </c>
      <c r="Y120" s="1">
        <f t="shared" si="23"/>
        <v>0</v>
      </c>
      <c r="Z120" s="1">
        <f t="shared" si="23"/>
        <v>0</v>
      </c>
      <c r="AB120" s="1">
        <v>1</v>
      </c>
      <c r="AC120" s="1">
        <f t="shared" si="24"/>
        <v>-1.3216020754045488E-3</v>
      </c>
      <c r="AD120" s="1">
        <f t="shared" si="24"/>
        <v>-4.9560077827677795E-3</v>
      </c>
      <c r="AE120" s="1">
        <f t="shared" si="24"/>
        <v>2.4953789279112737E-2</v>
      </c>
      <c r="AF120" s="1">
        <f t="shared" si="24"/>
        <v>2.4953789279112737E-2</v>
      </c>
      <c r="AG120" s="1">
        <f t="shared" si="24"/>
        <v>2.4953789279112737E-2</v>
      </c>
      <c r="AH120" s="1">
        <f t="shared" si="24"/>
        <v>0</v>
      </c>
      <c r="AI120" s="1">
        <f t="shared" si="24"/>
        <v>-1.7473260616329526E-3</v>
      </c>
      <c r="AJ120" s="1">
        <f t="shared" si="24"/>
        <v>-1.8172028536815182E-3</v>
      </c>
      <c r="AK120" s="1" t="e">
        <f t="shared" si="25"/>
        <v>#DIV/0!</v>
      </c>
      <c r="AL120" s="1">
        <f t="shared" si="26"/>
        <v>2.7E-2</v>
      </c>
    </row>
    <row r="121" spans="1:38">
      <c r="A121" s="2" t="s">
        <v>121</v>
      </c>
      <c r="B121" s="1">
        <f t="shared" si="21"/>
        <v>0</v>
      </c>
      <c r="C121" s="1">
        <f t="shared" si="21"/>
        <v>9</v>
      </c>
      <c r="D121" s="1">
        <f t="shared" si="21"/>
        <v>209</v>
      </c>
      <c r="E121" s="1">
        <f t="shared" si="21"/>
        <v>209</v>
      </c>
      <c r="F121" s="1">
        <f t="shared" si="21"/>
        <v>184</v>
      </c>
      <c r="G121" s="1">
        <f t="shared" si="21"/>
        <v>184</v>
      </c>
      <c r="H121" s="1">
        <f t="shared" si="21"/>
        <v>0</v>
      </c>
      <c r="I121" s="1">
        <f t="shared" si="21"/>
        <v>1</v>
      </c>
      <c r="J121" s="1">
        <f t="shared" si="21"/>
        <v>2</v>
      </c>
      <c r="K121" s="1">
        <f t="shared" si="21"/>
        <v>194</v>
      </c>
      <c r="L121" s="2" t="s">
        <v>55</v>
      </c>
      <c r="M121" s="1">
        <f t="shared" si="22"/>
        <v>-5.1468688086829251E-3</v>
      </c>
      <c r="N121" s="2"/>
      <c r="O121" s="2"/>
      <c r="P121" s="2"/>
      <c r="Q121" s="2"/>
      <c r="R121" s="2"/>
      <c r="S121" s="2"/>
      <c r="T121" s="2"/>
      <c r="U121" s="2"/>
      <c r="V121" s="2"/>
      <c r="X121" s="1">
        <f t="shared" si="23"/>
        <v>0</v>
      </c>
      <c r="Y121" s="1">
        <f t="shared" si="23"/>
        <v>0</v>
      </c>
      <c r="Z121" s="1">
        <f t="shared" si="23"/>
        <v>109</v>
      </c>
      <c r="AB121" s="1">
        <v>1</v>
      </c>
      <c r="AC121" s="1">
        <f t="shared" si="24"/>
        <v>-5.9710726004125192E-4</v>
      </c>
      <c r="AD121" s="1">
        <f t="shared" si="24"/>
        <v>-5.2760789042984035E-3</v>
      </c>
      <c r="AE121" s="1">
        <f t="shared" si="24"/>
        <v>0.21524201853759006</v>
      </c>
      <c r="AF121" s="1">
        <f t="shared" si="24"/>
        <v>0.18949536560247182</v>
      </c>
      <c r="AG121" s="1">
        <f t="shared" si="24"/>
        <v>0.18022657054582902</v>
      </c>
      <c r="AH121" s="1">
        <f t="shared" si="24"/>
        <v>9.2687950566425759E-3</v>
      </c>
      <c r="AI121" s="1">
        <f t="shared" si="24"/>
        <v>-1.1622388055966548E-3</v>
      </c>
      <c r="AJ121" s="1">
        <f t="shared" si="24"/>
        <v>-1.0243815534968954E-3</v>
      </c>
      <c r="AK121" s="1" t="e">
        <f t="shared" si="25"/>
        <v>#DIV/0!</v>
      </c>
      <c r="AL121" s="1">
        <f t="shared" si="26"/>
        <v>0.20899999999999999</v>
      </c>
    </row>
    <row r="122" spans="1:38">
      <c r="A122" s="2" t="s">
        <v>122</v>
      </c>
      <c r="B122" s="1">
        <f t="shared" si="21"/>
        <v>0</v>
      </c>
      <c r="C122" s="1">
        <f t="shared" si="21"/>
        <v>35</v>
      </c>
      <c r="D122" s="1">
        <f t="shared" si="21"/>
        <v>986</v>
      </c>
      <c r="E122" s="1">
        <f t="shared" si="21"/>
        <v>986</v>
      </c>
      <c r="F122" s="1">
        <f t="shared" si="21"/>
        <v>867</v>
      </c>
      <c r="G122" s="1">
        <f t="shared" si="21"/>
        <v>867</v>
      </c>
      <c r="H122" s="1">
        <f t="shared" si="21"/>
        <v>0</v>
      </c>
      <c r="I122" s="1">
        <f t="shared" si="21"/>
        <v>10</v>
      </c>
      <c r="J122" s="1">
        <f t="shared" si="21"/>
        <v>11</v>
      </c>
      <c r="K122" s="1">
        <f t="shared" si="21"/>
        <v>996</v>
      </c>
      <c r="L122" s="2" t="s">
        <v>128</v>
      </c>
      <c r="M122" s="1">
        <f t="shared" si="22"/>
        <v>1.8644350636273233E-3</v>
      </c>
      <c r="N122" s="2"/>
      <c r="O122" s="2"/>
      <c r="P122" s="2"/>
      <c r="Q122" s="2"/>
      <c r="R122" s="2"/>
      <c r="S122" s="2"/>
      <c r="T122" s="2"/>
      <c r="U122" s="2"/>
      <c r="V122" s="2"/>
      <c r="X122" s="1">
        <f t="shared" si="23"/>
        <v>0</v>
      </c>
      <c r="Y122" s="1">
        <f t="shared" si="23"/>
        <v>0</v>
      </c>
      <c r="Z122" s="1">
        <f t="shared" si="23"/>
        <v>149</v>
      </c>
      <c r="AB122" s="1">
        <v>1</v>
      </c>
      <c r="AC122" s="1">
        <f t="shared" si="24"/>
        <v>1.1828156859052807E-3</v>
      </c>
      <c r="AD122" s="1">
        <f t="shared" si="24"/>
        <v>-1.3607744283868073E-4</v>
      </c>
      <c r="AE122" s="1">
        <f t="shared" si="24"/>
        <v>1.1294387170675826</v>
      </c>
      <c r="AF122" s="1">
        <f t="shared" si="24"/>
        <v>0.99312714776632305</v>
      </c>
      <c r="AG122" s="1">
        <f t="shared" si="24"/>
        <v>0.95303550973654083</v>
      </c>
      <c r="AH122" s="1">
        <f t="shared" si="24"/>
        <v>4.0091638029782328E-2</v>
      </c>
      <c r="AI122" s="1">
        <f t="shared" si="24"/>
        <v>-4.145253564411611E-4</v>
      </c>
      <c r="AJ122" s="1">
        <f t="shared" si="24"/>
        <v>-4.3050322453517392E-4</v>
      </c>
      <c r="AK122" s="1" t="e">
        <f t="shared" si="25"/>
        <v>#DIV/0!</v>
      </c>
      <c r="AL122" s="1">
        <f t="shared" si="26"/>
        <v>0.98599999999999999</v>
      </c>
    </row>
    <row r="123" spans="1:38">
      <c r="A123" s="2" t="s">
        <v>123</v>
      </c>
      <c r="B123" s="1">
        <f t="shared" ref="B123:K138" si="27">B19-B71</f>
        <v>0</v>
      </c>
      <c r="C123" s="1">
        <f t="shared" si="27"/>
        <v>0</v>
      </c>
      <c r="D123" s="1">
        <f t="shared" si="27"/>
        <v>903</v>
      </c>
      <c r="E123" s="1">
        <f t="shared" si="27"/>
        <v>903</v>
      </c>
      <c r="F123" s="1">
        <f t="shared" si="27"/>
        <v>882</v>
      </c>
      <c r="G123" s="1">
        <f t="shared" si="27"/>
        <v>882</v>
      </c>
      <c r="H123" s="1">
        <f t="shared" si="27"/>
        <v>1</v>
      </c>
      <c r="I123" s="1">
        <f t="shared" si="27"/>
        <v>9</v>
      </c>
      <c r="J123" s="1">
        <f t="shared" si="27"/>
        <v>18</v>
      </c>
      <c r="K123" s="1">
        <f t="shared" si="27"/>
        <v>898</v>
      </c>
      <c r="L123" s="2" t="s">
        <v>13</v>
      </c>
      <c r="M123" s="1">
        <f t="shared" si="22"/>
        <v>-3.8345790172754357E-3</v>
      </c>
      <c r="N123" s="2"/>
      <c r="O123" s="2"/>
      <c r="P123" s="2"/>
      <c r="Q123" s="2"/>
      <c r="R123" s="2"/>
      <c r="S123" s="2"/>
      <c r="T123" s="2"/>
      <c r="U123" s="2"/>
      <c r="V123" s="2"/>
      <c r="X123" s="1">
        <f t="shared" ref="X123:Z138" si="28">X19-X71</f>
        <v>0</v>
      </c>
      <c r="Y123" s="1">
        <f t="shared" si="28"/>
        <v>0</v>
      </c>
      <c r="Z123" s="1">
        <f t="shared" si="28"/>
        <v>51</v>
      </c>
      <c r="AB123" s="1">
        <v>1</v>
      </c>
      <c r="AC123" s="1">
        <f t="shared" ref="AC123:AJ138" si="29">AC19-AC71</f>
        <v>-3.9075369041887686E-3</v>
      </c>
      <c r="AD123" s="1">
        <f t="shared" si="29"/>
        <v>-2.9747441407703482E-3</v>
      </c>
      <c r="AE123" s="1">
        <f t="shared" si="29"/>
        <v>1.2319236016371082</v>
      </c>
      <c r="AF123" s="1">
        <f t="shared" si="29"/>
        <v>1.2032742155525238</v>
      </c>
      <c r="AG123" s="1">
        <f t="shared" si="29"/>
        <v>1.2032742155525238</v>
      </c>
      <c r="AH123" s="1">
        <f t="shared" si="29"/>
        <v>0</v>
      </c>
      <c r="AI123" s="1">
        <f t="shared" si="29"/>
        <v>-1.728353832385808E-3</v>
      </c>
      <c r="AJ123" s="1">
        <f t="shared" si="29"/>
        <v>-1.5674289240319716E-3</v>
      </c>
      <c r="AK123" s="1" t="e">
        <f t="shared" si="25"/>
        <v>#DIV/0!</v>
      </c>
      <c r="AL123" s="1">
        <f t="shared" si="26"/>
        <v>0.90300000000000002</v>
      </c>
    </row>
    <row r="124" spans="1:38">
      <c r="A124" s="2" t="s">
        <v>124</v>
      </c>
      <c r="B124" s="1">
        <f t="shared" si="27"/>
        <v>0</v>
      </c>
      <c r="C124" s="1">
        <f t="shared" si="27"/>
        <v>6</v>
      </c>
      <c r="D124" s="1">
        <f t="shared" si="27"/>
        <v>137</v>
      </c>
      <c r="E124" s="1">
        <f t="shared" si="27"/>
        <v>137</v>
      </c>
      <c r="F124" s="1">
        <f t="shared" si="27"/>
        <v>132</v>
      </c>
      <c r="G124" s="1">
        <f t="shared" si="27"/>
        <v>132</v>
      </c>
      <c r="H124" s="1">
        <f t="shared" si="27"/>
        <v>0</v>
      </c>
      <c r="I124" s="1">
        <f t="shared" si="27"/>
        <v>10</v>
      </c>
      <c r="J124" s="1">
        <f t="shared" si="27"/>
        <v>6</v>
      </c>
      <c r="K124" s="1">
        <f t="shared" si="27"/>
        <v>130</v>
      </c>
      <c r="L124" s="2" t="s">
        <v>13</v>
      </c>
      <c r="M124" s="1">
        <f t="shared" si="22"/>
        <v>3.2069755412694745E-4</v>
      </c>
      <c r="N124" s="2"/>
      <c r="O124" s="2"/>
      <c r="P124" s="2"/>
      <c r="Q124" s="2"/>
      <c r="R124" s="2"/>
      <c r="S124" s="2"/>
      <c r="T124" s="2"/>
      <c r="U124" s="2"/>
      <c r="V124" s="2"/>
      <c r="X124" s="1">
        <f t="shared" si="28"/>
        <v>0</v>
      </c>
      <c r="Y124" s="1">
        <f t="shared" si="28"/>
        <v>0</v>
      </c>
      <c r="Z124" s="1">
        <f t="shared" si="28"/>
        <v>120</v>
      </c>
      <c r="AB124" s="1">
        <v>1</v>
      </c>
      <c r="AC124" s="1">
        <f t="shared" si="29"/>
        <v>4.1823690238662614E-4</v>
      </c>
      <c r="AD124" s="1">
        <f t="shared" si="29"/>
        <v>-6.6208527303628084E-4</v>
      </c>
      <c r="AE124" s="1">
        <f t="shared" si="29"/>
        <v>0.18948824343015236</v>
      </c>
      <c r="AF124" s="1">
        <f t="shared" si="29"/>
        <v>0.18257261410788361</v>
      </c>
      <c r="AG124" s="1">
        <f t="shared" si="29"/>
        <v>0.17427385892116209</v>
      </c>
      <c r="AH124" s="1">
        <f t="shared" si="29"/>
        <v>8.29875518672199E-3</v>
      </c>
      <c r="AI124" s="1">
        <f t="shared" si="29"/>
        <v>-6.3431388073232134E-4</v>
      </c>
      <c r="AJ124" s="1">
        <f t="shared" si="29"/>
        <v>-6.1774920564545976E-4</v>
      </c>
      <c r="AK124" s="1" t="e">
        <f t="shared" si="25"/>
        <v>#DIV/0!</v>
      </c>
      <c r="AL124" s="1">
        <f t="shared" si="26"/>
        <v>0.13700000000000001</v>
      </c>
    </row>
    <row r="125" spans="1:38">
      <c r="A125" s="2" t="s">
        <v>125</v>
      </c>
      <c r="B125" s="1">
        <f t="shared" si="27"/>
        <v>0</v>
      </c>
      <c r="C125" s="1">
        <f t="shared" si="27"/>
        <v>-1</v>
      </c>
      <c r="D125" s="1">
        <f t="shared" si="27"/>
        <v>301</v>
      </c>
      <c r="E125" s="1">
        <f t="shared" si="27"/>
        <v>301</v>
      </c>
      <c r="F125" s="1">
        <f t="shared" si="27"/>
        <v>286</v>
      </c>
      <c r="G125" s="1">
        <f t="shared" si="27"/>
        <v>286</v>
      </c>
      <c r="H125" s="1">
        <f t="shared" si="27"/>
        <v>0</v>
      </c>
      <c r="I125" s="1">
        <f t="shared" si="27"/>
        <v>11</v>
      </c>
      <c r="J125" s="1">
        <f t="shared" si="27"/>
        <v>19</v>
      </c>
      <c r="K125" s="1">
        <f t="shared" si="27"/>
        <v>284</v>
      </c>
      <c r="L125" s="2" t="s">
        <v>18</v>
      </c>
      <c r="M125" s="1">
        <f t="shared" si="22"/>
        <v>-4.5534091052240599E-4</v>
      </c>
      <c r="N125" s="2"/>
      <c r="O125" s="2"/>
      <c r="P125" s="2"/>
      <c r="Q125" s="2"/>
      <c r="R125" s="2"/>
      <c r="S125" s="2"/>
      <c r="T125" s="2"/>
      <c r="U125" s="2"/>
      <c r="V125" s="2"/>
      <c r="X125" s="1">
        <f t="shared" si="28"/>
        <v>0</v>
      </c>
      <c r="Y125" s="1">
        <f t="shared" si="28"/>
        <v>0</v>
      </c>
      <c r="Z125" s="1">
        <f t="shared" si="28"/>
        <v>0</v>
      </c>
      <c r="AB125" s="1">
        <v>1</v>
      </c>
      <c r="AC125" s="1">
        <f t="shared" si="29"/>
        <v>-1.7512518661428889E-3</v>
      </c>
      <c r="AD125" s="1">
        <f t="shared" si="29"/>
        <v>-2.329260839348507E-3</v>
      </c>
      <c r="AE125" s="1">
        <f t="shared" si="29"/>
        <v>0.4375</v>
      </c>
      <c r="AF125" s="1">
        <f t="shared" si="29"/>
        <v>0.41569767441860517</v>
      </c>
      <c r="AG125" s="1">
        <f t="shared" si="29"/>
        <v>0.41715116279069786</v>
      </c>
      <c r="AH125" s="1">
        <f t="shared" si="29"/>
        <v>-1.4534883720930258E-3</v>
      </c>
      <c r="AI125" s="1">
        <f t="shared" si="29"/>
        <v>-6.2045166857649381E-4</v>
      </c>
      <c r="AJ125" s="1">
        <f t="shared" si="29"/>
        <v>-5.3569950966930908E-4</v>
      </c>
      <c r="AK125" s="1" t="e">
        <f t="shared" si="25"/>
        <v>#DIV/0!</v>
      </c>
      <c r="AL125" s="1">
        <f t="shared" si="26"/>
        <v>0.30099999999999999</v>
      </c>
    </row>
    <row r="126" spans="1:38">
      <c r="A126" s="1" t="s">
        <v>17</v>
      </c>
      <c r="B126" s="1">
        <f t="shared" si="27"/>
        <v>0</v>
      </c>
      <c r="C126" s="1">
        <f t="shared" si="27"/>
        <v>6</v>
      </c>
      <c r="D126" s="1">
        <f t="shared" si="27"/>
        <v>145</v>
      </c>
      <c r="E126" s="1">
        <f t="shared" si="27"/>
        <v>145</v>
      </c>
      <c r="F126" s="1">
        <f t="shared" si="27"/>
        <v>135</v>
      </c>
      <c r="G126" s="1">
        <f t="shared" si="27"/>
        <v>135</v>
      </c>
      <c r="H126" s="1">
        <f t="shared" si="27"/>
        <v>1</v>
      </c>
      <c r="I126" s="1">
        <f t="shared" si="27"/>
        <v>6</v>
      </c>
      <c r="J126" s="1">
        <f t="shared" si="27"/>
        <v>0</v>
      </c>
      <c r="K126" s="1">
        <f t="shared" si="27"/>
        <v>146</v>
      </c>
      <c r="L126" s="1" t="s">
        <v>18</v>
      </c>
      <c r="M126" s="1">
        <f t="shared" si="22"/>
        <v>-7.0427868231728863E-4</v>
      </c>
      <c r="N126" s="1" t="s">
        <v>19</v>
      </c>
      <c r="O126" s="1">
        <f>O22/F22-O74/F74</f>
        <v>-4.6593196357042066E-4</v>
      </c>
      <c r="P126" s="2"/>
      <c r="Q126" s="2"/>
      <c r="R126" s="2"/>
      <c r="S126" s="2"/>
      <c r="T126" s="2"/>
      <c r="U126" s="2"/>
      <c r="V126" s="2"/>
      <c r="W126" s="2"/>
      <c r="X126" s="1">
        <f t="shared" si="28"/>
        <v>0</v>
      </c>
      <c r="Y126" s="1">
        <f t="shared" si="28"/>
        <v>0</v>
      </c>
      <c r="Z126" s="1">
        <f t="shared" si="28"/>
        <v>105</v>
      </c>
      <c r="AA126" s="2"/>
      <c r="AB126" s="1">
        <v>2</v>
      </c>
      <c r="AC126" s="1">
        <f t="shared" si="29"/>
        <v>-8.8881803144746918E-4</v>
      </c>
      <c r="AD126" s="1">
        <f t="shared" si="29"/>
        <v>-8.9918093226250273E-4</v>
      </c>
      <c r="AE126" s="1">
        <f t="shared" si="29"/>
        <v>5.2650689905591852E-2</v>
      </c>
      <c r="AF126" s="1">
        <f t="shared" si="29"/>
        <v>4.9019607843137303E-2</v>
      </c>
      <c r="AG126" s="1">
        <f t="shared" si="29"/>
        <v>4.6840958605664618E-2</v>
      </c>
      <c r="AH126" s="1">
        <f t="shared" si="29"/>
        <v>2.1786492374727684E-3</v>
      </c>
      <c r="AI126" s="1">
        <f t="shared" si="29"/>
        <v>-6.2386644955452278E-4</v>
      </c>
      <c r="AJ126" s="1">
        <f t="shared" si="29"/>
        <v>-4.6274337870423794E-4</v>
      </c>
      <c r="AK126" s="1" t="e">
        <f t="shared" si="25"/>
        <v>#DIV/0!</v>
      </c>
      <c r="AL126" s="1">
        <f t="shared" si="26"/>
        <v>0.14499999999999999</v>
      </c>
    </row>
    <row r="127" spans="1:38">
      <c r="A127" s="1" t="s">
        <v>20</v>
      </c>
      <c r="B127" s="1">
        <f t="shared" si="27"/>
        <v>0</v>
      </c>
      <c r="C127" s="1">
        <f t="shared" si="27"/>
        <v>5</v>
      </c>
      <c r="D127" s="1">
        <f t="shared" si="27"/>
        <v>146</v>
      </c>
      <c r="E127" s="1">
        <f t="shared" si="27"/>
        <v>146</v>
      </c>
      <c r="F127" s="1">
        <f t="shared" si="27"/>
        <v>139</v>
      </c>
      <c r="G127" s="1">
        <f t="shared" si="27"/>
        <v>139</v>
      </c>
      <c r="H127" s="1">
        <f t="shared" si="27"/>
        <v>0</v>
      </c>
      <c r="I127" s="1">
        <f t="shared" si="27"/>
        <v>1</v>
      </c>
      <c r="J127" s="1">
        <f t="shared" si="27"/>
        <v>7</v>
      </c>
      <c r="K127" s="1">
        <f t="shared" si="27"/>
        <v>133</v>
      </c>
      <c r="L127" s="1" t="s">
        <v>21</v>
      </c>
      <c r="M127" s="1">
        <f t="shared" si="22"/>
        <v>-5.1950485209699693E-3</v>
      </c>
      <c r="N127" s="1" t="s">
        <v>22</v>
      </c>
      <c r="O127" s="1">
        <f t="shared" ref="O127:O155" si="30">O23/F23-O75/F75</f>
        <v>5.912626355991657E-5</v>
      </c>
      <c r="P127" s="2"/>
      <c r="Q127" s="2"/>
      <c r="R127" s="2"/>
      <c r="S127" s="2"/>
      <c r="T127" s="2"/>
      <c r="U127" s="2"/>
      <c r="V127" s="2"/>
      <c r="W127" s="2"/>
      <c r="X127" s="1">
        <f t="shared" si="28"/>
        <v>0</v>
      </c>
      <c r="Y127" s="1">
        <f t="shared" si="28"/>
        <v>0</v>
      </c>
      <c r="Z127" s="1">
        <f t="shared" si="28"/>
        <v>74</v>
      </c>
      <c r="AA127" s="2"/>
      <c r="AB127" s="1">
        <v>2</v>
      </c>
      <c r="AC127" s="1">
        <f t="shared" si="29"/>
        <v>-2.8273104211382627E-3</v>
      </c>
      <c r="AD127" s="1">
        <f t="shared" si="29"/>
        <v>-5.2482237644962404E-3</v>
      </c>
      <c r="AE127" s="1">
        <f t="shared" si="29"/>
        <v>0.10556760665220555</v>
      </c>
      <c r="AF127" s="1">
        <f t="shared" si="29"/>
        <v>0.10050614605929153</v>
      </c>
      <c r="AG127" s="1">
        <f t="shared" si="29"/>
        <v>9.6890817064352985E-2</v>
      </c>
      <c r="AH127" s="1">
        <f t="shared" si="29"/>
        <v>3.6153289949385492E-3</v>
      </c>
      <c r="AI127" s="1">
        <f t="shared" si="29"/>
        <v>-4.2754934387975556E-4</v>
      </c>
      <c r="AJ127" s="1">
        <f t="shared" si="29"/>
        <v>-3.7357048340135729E-4</v>
      </c>
      <c r="AK127" s="1" t="e">
        <f t="shared" si="25"/>
        <v>#DIV/0!</v>
      </c>
      <c r="AL127" s="1">
        <f t="shared" si="26"/>
        <v>0.14599999999999999</v>
      </c>
    </row>
    <row r="128" spans="1:38">
      <c r="A128" s="1" t="s">
        <v>23</v>
      </c>
      <c r="B128" s="1">
        <f t="shared" si="27"/>
        <v>0</v>
      </c>
      <c r="C128" s="1">
        <f t="shared" si="27"/>
        <v>6</v>
      </c>
      <c r="D128" s="1">
        <f t="shared" si="27"/>
        <v>92</v>
      </c>
      <c r="E128" s="1">
        <f t="shared" si="27"/>
        <v>92</v>
      </c>
      <c r="F128" s="1">
        <f t="shared" si="27"/>
        <v>81</v>
      </c>
      <c r="G128" s="1">
        <f t="shared" si="27"/>
        <v>81</v>
      </c>
      <c r="H128" s="1">
        <f t="shared" si="27"/>
        <v>0</v>
      </c>
      <c r="I128" s="1">
        <f t="shared" si="27"/>
        <v>3</v>
      </c>
      <c r="J128" s="1">
        <f t="shared" si="27"/>
        <v>2</v>
      </c>
      <c r="K128" s="1">
        <f t="shared" si="27"/>
        <v>101</v>
      </c>
      <c r="L128" s="1" t="s">
        <v>7</v>
      </c>
      <c r="M128" s="1">
        <f t="shared" si="22"/>
        <v>2.0535213128725083E-5</v>
      </c>
      <c r="N128" s="1" t="s">
        <v>24</v>
      </c>
      <c r="O128" s="1">
        <f t="shared" si="30"/>
        <v>-1.6199009428936595E-3</v>
      </c>
      <c r="P128" s="2"/>
      <c r="Q128" s="2"/>
      <c r="R128" s="2"/>
      <c r="S128" s="2"/>
      <c r="T128" s="2"/>
      <c r="U128" s="2"/>
      <c r="V128" s="2"/>
      <c r="W128" s="2"/>
      <c r="X128" s="1">
        <f t="shared" si="28"/>
        <v>0</v>
      </c>
      <c r="Y128" s="1">
        <f t="shared" si="28"/>
        <v>0</v>
      </c>
      <c r="Z128" s="1">
        <f t="shared" si="28"/>
        <v>22</v>
      </c>
      <c r="AA128" s="2"/>
      <c r="AB128" s="1">
        <v>2</v>
      </c>
      <c r="AC128" s="1">
        <f t="shared" si="29"/>
        <v>-2.7603493009991098E-3</v>
      </c>
      <c r="AD128" s="1">
        <f t="shared" si="29"/>
        <v>6.785548686014109E-5</v>
      </c>
      <c r="AE128" s="1">
        <f t="shared" si="29"/>
        <v>0.10611303344867373</v>
      </c>
      <c r="AF128" s="1">
        <f t="shared" si="29"/>
        <v>9.3425605536332501E-2</v>
      </c>
      <c r="AG128" s="1">
        <f t="shared" si="29"/>
        <v>8.65051903114189E-2</v>
      </c>
      <c r="AH128" s="1">
        <f t="shared" si="29"/>
        <v>6.9204152249134898E-3</v>
      </c>
      <c r="AI128" s="1">
        <f t="shared" si="29"/>
        <v>-1.3729370967230439E-3</v>
      </c>
      <c r="AJ128" s="1">
        <f t="shared" si="29"/>
        <v>-4.0981142722112257E-4</v>
      </c>
      <c r="AK128" s="1" t="e">
        <f t="shared" si="25"/>
        <v>#DIV/0!</v>
      </c>
      <c r="AL128" s="1">
        <f t="shared" si="26"/>
        <v>9.1999999999999998E-2</v>
      </c>
    </row>
    <row r="129" spans="1:38">
      <c r="A129" s="1" t="s">
        <v>25</v>
      </c>
      <c r="B129" s="1">
        <f t="shared" si="27"/>
        <v>0</v>
      </c>
      <c r="C129" s="1">
        <f t="shared" si="27"/>
        <v>13</v>
      </c>
      <c r="D129" s="1">
        <f t="shared" si="27"/>
        <v>150</v>
      </c>
      <c r="E129" s="1">
        <f t="shared" si="27"/>
        <v>150</v>
      </c>
      <c r="F129" s="1">
        <f t="shared" si="27"/>
        <v>129</v>
      </c>
      <c r="G129" s="1">
        <f t="shared" si="27"/>
        <v>129</v>
      </c>
      <c r="H129" s="1">
        <f t="shared" si="27"/>
        <v>0</v>
      </c>
      <c r="I129" s="1">
        <f t="shared" si="27"/>
        <v>2</v>
      </c>
      <c r="J129" s="1">
        <f t="shared" si="27"/>
        <v>4</v>
      </c>
      <c r="K129" s="1">
        <f t="shared" si="27"/>
        <v>147</v>
      </c>
      <c r="L129" s="1" t="s">
        <v>26</v>
      </c>
      <c r="M129" s="1">
        <f t="shared" si="22"/>
        <v>-5.1400397987136359E-3</v>
      </c>
      <c r="N129" s="1" t="s">
        <v>27</v>
      </c>
      <c r="O129" s="1">
        <f t="shared" si="30"/>
        <v>-4.9315499768154969E-3</v>
      </c>
      <c r="P129" s="2"/>
      <c r="Q129" s="2"/>
      <c r="R129" s="2"/>
      <c r="S129" s="2"/>
      <c r="T129" s="2"/>
      <c r="U129" s="2"/>
      <c r="V129" s="2"/>
      <c r="W129" s="2"/>
      <c r="X129" s="1">
        <f t="shared" si="28"/>
        <v>0</v>
      </c>
      <c r="Y129" s="1">
        <f t="shared" si="28"/>
        <v>0</v>
      </c>
      <c r="Z129" s="1">
        <f t="shared" si="28"/>
        <v>51</v>
      </c>
      <c r="AA129" s="2"/>
      <c r="AB129" s="1">
        <v>2</v>
      </c>
      <c r="AC129" s="1">
        <f t="shared" si="29"/>
        <v>-1.9736808334802625E-3</v>
      </c>
      <c r="AD129" s="1">
        <f t="shared" si="29"/>
        <v>-4.3250730184911934E-3</v>
      </c>
      <c r="AE129" s="1">
        <f t="shared" si="29"/>
        <v>0.18633540372670865</v>
      </c>
      <c r="AF129" s="1">
        <f t="shared" si="29"/>
        <v>0.16024844720496922</v>
      </c>
      <c r="AG129" s="1">
        <f t="shared" si="29"/>
        <v>0.14409937888198776</v>
      </c>
      <c r="AH129" s="1">
        <f t="shared" si="29"/>
        <v>1.6149068322981353E-2</v>
      </c>
      <c r="AI129" s="1">
        <f t="shared" si="29"/>
        <v>-1.0342789598108762E-3</v>
      </c>
      <c r="AJ129" s="1">
        <f t="shared" si="29"/>
        <v>-8.056416302073266E-4</v>
      </c>
      <c r="AK129" s="1" t="e">
        <f t="shared" si="25"/>
        <v>#DIV/0!</v>
      </c>
      <c r="AL129" s="1">
        <f t="shared" si="26"/>
        <v>0.15</v>
      </c>
    </row>
    <row r="130" spans="1:38">
      <c r="A130" s="1" t="s">
        <v>28</v>
      </c>
      <c r="B130" s="1">
        <f t="shared" si="27"/>
        <v>0</v>
      </c>
      <c r="C130" s="1">
        <f t="shared" si="27"/>
        <v>0</v>
      </c>
      <c r="D130" s="1">
        <f t="shared" si="27"/>
        <v>33</v>
      </c>
      <c r="E130" s="1">
        <f t="shared" si="27"/>
        <v>33</v>
      </c>
      <c r="F130" s="1">
        <f t="shared" si="27"/>
        <v>32</v>
      </c>
      <c r="G130" s="1">
        <f t="shared" si="27"/>
        <v>32</v>
      </c>
      <c r="H130" s="1">
        <f t="shared" si="27"/>
        <v>0</v>
      </c>
      <c r="I130" s="1">
        <f t="shared" si="27"/>
        <v>0</v>
      </c>
      <c r="J130" s="1">
        <f t="shared" si="27"/>
        <v>0</v>
      </c>
      <c r="K130" s="1">
        <f t="shared" si="27"/>
        <v>37</v>
      </c>
      <c r="L130" s="1" t="s">
        <v>29</v>
      </c>
      <c r="M130" s="1">
        <f t="shared" si="22"/>
        <v>-4.1114191242777043E-3</v>
      </c>
      <c r="N130" s="1" t="s">
        <v>30</v>
      </c>
      <c r="O130" s="1">
        <f t="shared" si="30"/>
        <v>-3.3165224942386939E-3</v>
      </c>
      <c r="P130" s="2"/>
      <c r="Q130" s="2"/>
      <c r="R130" s="2"/>
      <c r="S130" s="2"/>
      <c r="T130" s="2"/>
      <c r="U130" s="2"/>
      <c r="V130" s="2"/>
      <c r="W130" s="2"/>
      <c r="X130" s="1">
        <f t="shared" si="28"/>
        <v>0</v>
      </c>
      <c r="Y130" s="1">
        <f t="shared" si="28"/>
        <v>0</v>
      </c>
      <c r="Z130" s="1">
        <f t="shared" si="28"/>
        <v>0</v>
      </c>
      <c r="AA130" s="2"/>
      <c r="AB130" s="1">
        <v>2</v>
      </c>
      <c r="AC130" s="1">
        <f t="shared" si="29"/>
        <v>-1.7801676630706531E-3</v>
      </c>
      <c r="AD130" s="1">
        <f t="shared" si="29"/>
        <v>-9.3517250592832779E-3</v>
      </c>
      <c r="AE130" s="1">
        <f t="shared" si="29"/>
        <v>5.2969502407704816E-2</v>
      </c>
      <c r="AF130" s="1">
        <f t="shared" si="29"/>
        <v>5.1364365971107384E-2</v>
      </c>
      <c r="AG130" s="1">
        <f t="shared" si="29"/>
        <v>5.1364365971107495E-2</v>
      </c>
      <c r="AH130" s="1">
        <f t="shared" si="29"/>
        <v>0</v>
      </c>
      <c r="AI130" s="1">
        <f t="shared" si="29"/>
        <v>-2.3874291005903433E-4</v>
      </c>
      <c r="AJ130" s="1">
        <f t="shared" si="29"/>
        <v>-2.671921445509505E-4</v>
      </c>
      <c r="AK130" s="1" t="e">
        <f t="shared" si="25"/>
        <v>#DIV/0!</v>
      </c>
      <c r="AL130" s="1">
        <f t="shared" si="26"/>
        <v>3.3000000000000002E-2</v>
      </c>
    </row>
    <row r="131" spans="1:38">
      <c r="A131" s="1" t="s">
        <v>31</v>
      </c>
      <c r="B131" s="1">
        <f t="shared" si="27"/>
        <v>0</v>
      </c>
      <c r="C131" s="1">
        <f t="shared" si="27"/>
        <v>5</v>
      </c>
      <c r="D131" s="1">
        <f t="shared" si="27"/>
        <v>490</v>
      </c>
      <c r="E131" s="1">
        <f t="shared" si="27"/>
        <v>490</v>
      </c>
      <c r="F131" s="1">
        <f t="shared" si="27"/>
        <v>466</v>
      </c>
      <c r="G131" s="1">
        <f t="shared" si="27"/>
        <v>466</v>
      </c>
      <c r="H131" s="1">
        <f t="shared" si="27"/>
        <v>1</v>
      </c>
      <c r="I131" s="1">
        <f t="shared" si="27"/>
        <v>5</v>
      </c>
      <c r="J131" s="1">
        <f t="shared" si="27"/>
        <v>9</v>
      </c>
      <c r="K131" s="1">
        <f t="shared" si="27"/>
        <v>452</v>
      </c>
      <c r="L131" s="1" t="s">
        <v>32</v>
      </c>
      <c r="M131" s="1">
        <f t="shared" si="22"/>
        <v>-3.7635068116050052E-3</v>
      </c>
      <c r="N131" s="1" t="s">
        <v>21</v>
      </c>
      <c r="O131" s="1">
        <f t="shared" si="30"/>
        <v>1.0535615545059773E-3</v>
      </c>
      <c r="P131" s="2"/>
      <c r="Q131" s="2"/>
      <c r="R131" s="2"/>
      <c r="S131" s="2"/>
      <c r="T131" s="2"/>
      <c r="U131" s="2"/>
      <c r="V131" s="2"/>
      <c r="W131" s="2"/>
      <c r="X131" s="1">
        <f t="shared" si="28"/>
        <v>0</v>
      </c>
      <c r="Y131" s="1">
        <f t="shared" si="28"/>
        <v>0</v>
      </c>
      <c r="Z131" s="1">
        <f t="shared" si="28"/>
        <v>52</v>
      </c>
      <c r="AA131" s="2"/>
      <c r="AB131" s="1">
        <v>2</v>
      </c>
      <c r="AC131" s="1">
        <f t="shared" si="29"/>
        <v>-1.7843653629490142E-3</v>
      </c>
      <c r="AD131" s="1">
        <f t="shared" si="29"/>
        <v>-1.9064693106175881E-3</v>
      </c>
      <c r="AE131" s="1">
        <f t="shared" si="29"/>
        <v>0.82077051926298239</v>
      </c>
      <c r="AF131" s="1">
        <f t="shared" si="29"/>
        <v>0.7805695142378557</v>
      </c>
      <c r="AG131" s="1">
        <f t="shared" si="29"/>
        <v>0.77219430485762075</v>
      </c>
      <c r="AH131" s="1">
        <f t="shared" si="29"/>
        <v>8.3752093802345051E-3</v>
      </c>
      <c r="AI131" s="1">
        <f t="shared" si="29"/>
        <v>-3.6780196541360416E-4</v>
      </c>
      <c r="AJ131" s="1">
        <f t="shared" si="29"/>
        <v>-2.4639666700736109E-4</v>
      </c>
      <c r="AK131" s="1" t="e">
        <f t="shared" si="25"/>
        <v>#DIV/0!</v>
      </c>
      <c r="AL131" s="1">
        <f t="shared" si="26"/>
        <v>0.49</v>
      </c>
    </row>
    <row r="132" spans="1:38">
      <c r="A132" s="1" t="s">
        <v>33</v>
      </c>
      <c r="B132" s="1">
        <f t="shared" si="27"/>
        <v>0</v>
      </c>
      <c r="C132" s="1">
        <f t="shared" si="27"/>
        <v>5</v>
      </c>
      <c r="D132" s="1">
        <f t="shared" si="27"/>
        <v>62</v>
      </c>
      <c r="E132" s="1">
        <f t="shared" si="27"/>
        <v>62</v>
      </c>
      <c r="F132" s="1">
        <f t="shared" si="27"/>
        <v>57</v>
      </c>
      <c r="G132" s="1">
        <f t="shared" si="27"/>
        <v>57</v>
      </c>
      <c r="H132" s="1">
        <f t="shared" si="27"/>
        <v>0</v>
      </c>
      <c r="I132" s="1">
        <f t="shared" si="27"/>
        <v>0</v>
      </c>
      <c r="J132" s="1">
        <f t="shared" si="27"/>
        <v>4</v>
      </c>
      <c r="K132" s="1">
        <f t="shared" si="27"/>
        <v>59</v>
      </c>
      <c r="L132" s="1" t="s">
        <v>34</v>
      </c>
      <c r="M132" s="1">
        <f t="shared" si="22"/>
        <v>-5.0127378040276671E-4</v>
      </c>
      <c r="N132" s="1" t="s">
        <v>35</v>
      </c>
      <c r="O132" s="1">
        <f t="shared" si="30"/>
        <v>2.5893864307532377E-3</v>
      </c>
      <c r="P132" s="2"/>
      <c r="Q132" s="2"/>
      <c r="R132" s="2"/>
      <c r="S132" s="2"/>
      <c r="T132" s="2"/>
      <c r="U132" s="2"/>
      <c r="V132" s="2"/>
      <c r="W132" s="2"/>
      <c r="X132" s="1">
        <f t="shared" si="28"/>
        <v>0</v>
      </c>
      <c r="Y132" s="1">
        <f t="shared" si="28"/>
        <v>0</v>
      </c>
      <c r="Z132" s="1">
        <f t="shared" si="28"/>
        <v>49</v>
      </c>
      <c r="AA132" s="2"/>
      <c r="AB132" s="1">
        <v>2</v>
      </c>
      <c r="AC132" s="1">
        <f t="shared" si="29"/>
        <v>6.7618094018939701E-4</v>
      </c>
      <c r="AD132" s="1">
        <f t="shared" si="29"/>
        <v>3.1495963193450827E-4</v>
      </c>
      <c r="AE132" s="1">
        <f t="shared" si="29"/>
        <v>0.10472972972972983</v>
      </c>
      <c r="AF132" s="1">
        <f t="shared" si="29"/>
        <v>9.6283783783783772E-2</v>
      </c>
      <c r="AG132" s="1">
        <f t="shared" si="29"/>
        <v>8.783783783783794E-2</v>
      </c>
      <c r="AH132" s="1">
        <f t="shared" si="29"/>
        <v>8.4459459459459429E-3</v>
      </c>
      <c r="AI132" s="1">
        <f t="shared" si="29"/>
        <v>-3.4138280961355967E-4</v>
      </c>
      <c r="AJ132" s="1">
        <f t="shared" si="29"/>
        <v>-3.6122130825485751E-4</v>
      </c>
      <c r="AK132" s="1" t="e">
        <f t="shared" si="25"/>
        <v>#DIV/0!</v>
      </c>
      <c r="AL132" s="1">
        <f t="shared" si="26"/>
        <v>6.2E-2</v>
      </c>
    </row>
    <row r="133" spans="1:38">
      <c r="A133" s="1" t="s">
        <v>36</v>
      </c>
      <c r="B133" s="1">
        <f t="shared" si="27"/>
        <v>0</v>
      </c>
      <c r="C133" s="1">
        <f t="shared" si="27"/>
        <v>8</v>
      </c>
      <c r="D133" s="1">
        <f t="shared" si="27"/>
        <v>72</v>
      </c>
      <c r="E133" s="1">
        <f t="shared" si="27"/>
        <v>72</v>
      </c>
      <c r="F133" s="1">
        <f t="shared" si="27"/>
        <v>68</v>
      </c>
      <c r="G133" s="1">
        <f t="shared" si="27"/>
        <v>68</v>
      </c>
      <c r="H133" s="1">
        <f t="shared" si="27"/>
        <v>0</v>
      </c>
      <c r="I133" s="1">
        <f t="shared" si="27"/>
        <v>0</v>
      </c>
      <c r="J133" s="1">
        <f t="shared" si="27"/>
        <v>1</v>
      </c>
      <c r="K133" s="1">
        <f t="shared" si="27"/>
        <v>76</v>
      </c>
      <c r="L133" s="1" t="s">
        <v>37</v>
      </c>
      <c r="M133" s="1">
        <f t="shared" si="22"/>
        <v>2.521970881698643E-3</v>
      </c>
      <c r="N133" s="1" t="s">
        <v>38</v>
      </c>
      <c r="O133" s="1">
        <f t="shared" si="30"/>
        <v>3.2393874269603939E-3</v>
      </c>
      <c r="P133" s="2"/>
      <c r="Q133" s="2"/>
      <c r="R133" s="2"/>
      <c r="S133" s="2"/>
      <c r="T133" s="2"/>
      <c r="U133" s="2"/>
      <c r="V133" s="2"/>
      <c r="W133" s="2"/>
      <c r="X133" s="1">
        <f t="shared" si="28"/>
        <v>0</v>
      </c>
      <c r="Y133" s="1">
        <f t="shared" si="28"/>
        <v>0</v>
      </c>
      <c r="Z133" s="1">
        <f t="shared" si="28"/>
        <v>92</v>
      </c>
      <c r="AA133" s="2"/>
      <c r="AB133" s="1">
        <v>2</v>
      </c>
      <c r="AC133" s="1">
        <f t="shared" si="29"/>
        <v>-2.4857853980564393E-4</v>
      </c>
      <c r="AD133" s="1">
        <f t="shared" si="29"/>
        <v>9.1250350055221974E-5</v>
      </c>
      <c r="AE133" s="1">
        <f t="shared" si="29"/>
        <v>0.13714285714285701</v>
      </c>
      <c r="AF133" s="1">
        <f t="shared" si="29"/>
        <v>0.1295238095238096</v>
      </c>
      <c r="AG133" s="1">
        <f t="shared" si="29"/>
        <v>0.11428571428571432</v>
      </c>
      <c r="AH133" s="1">
        <f t="shared" si="29"/>
        <v>1.5238095238095217E-2</v>
      </c>
      <c r="AI133" s="1">
        <f t="shared" si="29"/>
        <v>-1.453730231392357E-3</v>
      </c>
      <c r="AJ133" s="1">
        <f t="shared" si="29"/>
        <v>-1.2303064438479935E-3</v>
      </c>
      <c r="AK133" s="1" t="e">
        <f t="shared" si="25"/>
        <v>#DIV/0!</v>
      </c>
      <c r="AL133" s="1">
        <f t="shared" si="26"/>
        <v>7.1999999999999995E-2</v>
      </c>
    </row>
    <row r="134" spans="1:38">
      <c r="A134" s="1" t="s">
        <v>39</v>
      </c>
      <c r="B134" s="1">
        <f t="shared" si="27"/>
        <v>0</v>
      </c>
      <c r="C134" s="1">
        <f t="shared" si="27"/>
        <v>0</v>
      </c>
      <c r="D134" s="1">
        <f t="shared" si="27"/>
        <v>10</v>
      </c>
      <c r="E134" s="1">
        <f t="shared" si="27"/>
        <v>10</v>
      </c>
      <c r="F134" s="1">
        <f t="shared" si="27"/>
        <v>10</v>
      </c>
      <c r="G134" s="1">
        <f t="shared" si="27"/>
        <v>10</v>
      </c>
      <c r="H134" s="1">
        <f t="shared" si="27"/>
        <v>0</v>
      </c>
      <c r="I134" s="1">
        <f t="shared" si="27"/>
        <v>0</v>
      </c>
      <c r="J134" s="1">
        <f t="shared" si="27"/>
        <v>0</v>
      </c>
      <c r="K134" s="1">
        <f t="shared" si="27"/>
        <v>11</v>
      </c>
      <c r="L134" s="1" t="s">
        <v>32</v>
      </c>
      <c r="M134" s="1">
        <f t="shared" si="22"/>
        <v>-7.7922077922077948E-3</v>
      </c>
      <c r="N134" s="1" t="s">
        <v>21</v>
      </c>
      <c r="O134" s="1">
        <f t="shared" si="30"/>
        <v>-2.8744588744588628E-3</v>
      </c>
      <c r="P134" s="2"/>
      <c r="Q134" s="2"/>
      <c r="R134" s="2"/>
      <c r="S134" s="2"/>
      <c r="T134" s="2"/>
      <c r="U134" s="2"/>
      <c r="V134" s="2"/>
      <c r="W134" s="2"/>
      <c r="X134" s="1">
        <f t="shared" si="28"/>
        <v>0</v>
      </c>
      <c r="Y134" s="1">
        <f t="shared" si="28"/>
        <v>0</v>
      </c>
      <c r="Z134" s="1">
        <f t="shared" si="28"/>
        <v>0</v>
      </c>
      <c r="AA134" s="2"/>
      <c r="AB134" s="1">
        <v>2</v>
      </c>
      <c r="AC134" s="1">
        <f t="shared" si="29"/>
        <v>-4.4329004329004551E-3</v>
      </c>
      <c r="AD134" s="1">
        <f t="shared" si="29"/>
        <v>-8.7965367965368024E-3</v>
      </c>
      <c r="AE134" s="1">
        <f t="shared" si="29"/>
        <v>1.9607843137254832E-2</v>
      </c>
      <c r="AF134" s="1">
        <f t="shared" si="29"/>
        <v>1.9607843137254832E-2</v>
      </c>
      <c r="AG134" s="1">
        <f t="shared" si="29"/>
        <v>1.9607843137254888E-2</v>
      </c>
      <c r="AH134" s="1">
        <f t="shared" si="29"/>
        <v>0</v>
      </c>
      <c r="AI134" s="1">
        <f t="shared" si="29"/>
        <v>-1.0653895520797915E-3</v>
      </c>
      <c r="AJ134" s="1">
        <f t="shared" si="29"/>
        <v>-1.3852813852813853E-3</v>
      </c>
      <c r="AK134" s="1" t="e">
        <f t="shared" si="25"/>
        <v>#DIV/0!</v>
      </c>
      <c r="AL134" s="1">
        <f t="shared" si="26"/>
        <v>0.01</v>
      </c>
    </row>
    <row r="135" spans="1:38">
      <c r="A135" s="1" t="s">
        <v>40</v>
      </c>
      <c r="B135" s="1">
        <f t="shared" si="27"/>
        <v>0</v>
      </c>
      <c r="C135" s="1">
        <f t="shared" si="27"/>
        <v>6</v>
      </c>
      <c r="D135" s="1">
        <f t="shared" si="27"/>
        <v>191</v>
      </c>
      <c r="E135" s="1">
        <f t="shared" si="27"/>
        <v>191</v>
      </c>
      <c r="F135" s="1">
        <f t="shared" si="27"/>
        <v>175</v>
      </c>
      <c r="G135" s="1">
        <f t="shared" si="27"/>
        <v>175</v>
      </c>
      <c r="H135" s="1">
        <f t="shared" si="27"/>
        <v>0</v>
      </c>
      <c r="I135" s="1">
        <f t="shared" si="27"/>
        <v>4</v>
      </c>
      <c r="J135" s="1">
        <f t="shared" si="27"/>
        <v>6</v>
      </c>
      <c r="K135" s="1">
        <f t="shared" si="27"/>
        <v>184</v>
      </c>
      <c r="L135" s="1" t="s">
        <v>38</v>
      </c>
      <c r="M135" s="1">
        <f t="shared" si="22"/>
        <v>-6.0252787350922876E-4</v>
      </c>
      <c r="N135" s="1" t="s">
        <v>41</v>
      </c>
      <c r="O135" s="1">
        <f t="shared" si="30"/>
        <v>-6.586125608595339E-3</v>
      </c>
      <c r="P135" s="2"/>
      <c r="Q135" s="2"/>
      <c r="R135" s="2"/>
      <c r="S135" s="2"/>
      <c r="T135" s="2"/>
      <c r="U135" s="2"/>
      <c r="V135" s="2"/>
      <c r="W135" s="2"/>
      <c r="X135" s="1">
        <f t="shared" si="28"/>
        <v>0</v>
      </c>
      <c r="Y135" s="1">
        <f t="shared" si="28"/>
        <v>0</v>
      </c>
      <c r="Z135" s="1">
        <f t="shared" si="28"/>
        <v>164</v>
      </c>
      <c r="AA135" s="2"/>
      <c r="AB135" s="1">
        <v>2</v>
      </c>
      <c r="AC135" s="1">
        <f t="shared" si="29"/>
        <v>-1.4097674938848836E-3</v>
      </c>
      <c r="AD135" s="1">
        <f t="shared" si="29"/>
        <v>-3.6943083803079868E-3</v>
      </c>
      <c r="AE135" s="1">
        <f t="shared" si="29"/>
        <v>0.37896825396825307</v>
      </c>
      <c r="AF135" s="1">
        <f t="shared" si="29"/>
        <v>0.34722222222222232</v>
      </c>
      <c r="AG135" s="1">
        <f t="shared" si="29"/>
        <v>0.33531746031746046</v>
      </c>
      <c r="AH135" s="1">
        <f t="shared" si="29"/>
        <v>1.1904761904761862E-2</v>
      </c>
      <c r="AI135" s="1">
        <f t="shared" si="29"/>
        <v>-1.0543715376807629E-3</v>
      </c>
      <c r="AJ135" s="1">
        <f t="shared" si="29"/>
        <v>-7.1227025327274922E-4</v>
      </c>
      <c r="AK135" s="1" t="e">
        <f t="shared" si="25"/>
        <v>#DIV/0!</v>
      </c>
      <c r="AL135" s="1">
        <f t="shared" si="26"/>
        <v>0.191</v>
      </c>
    </row>
    <row r="136" spans="1:38">
      <c r="A136" s="1" t="s">
        <v>42</v>
      </c>
      <c r="B136" s="1">
        <f t="shared" si="27"/>
        <v>0</v>
      </c>
      <c r="C136" s="1">
        <f t="shared" si="27"/>
        <v>19</v>
      </c>
      <c r="D136" s="1">
        <f t="shared" si="27"/>
        <v>242</v>
      </c>
      <c r="E136" s="1">
        <f t="shared" si="27"/>
        <v>242</v>
      </c>
      <c r="F136" s="1">
        <f t="shared" si="27"/>
        <v>218</v>
      </c>
      <c r="G136" s="1">
        <f t="shared" si="27"/>
        <v>218</v>
      </c>
      <c r="H136" s="1">
        <f t="shared" si="27"/>
        <v>0</v>
      </c>
      <c r="I136" s="1">
        <f t="shared" si="27"/>
        <v>3</v>
      </c>
      <c r="J136" s="1">
        <f t="shared" si="27"/>
        <v>2</v>
      </c>
      <c r="K136" s="1">
        <f t="shared" si="27"/>
        <v>230</v>
      </c>
      <c r="L136" s="1" t="s">
        <v>43</v>
      </c>
      <c r="M136" s="1">
        <f t="shared" si="22"/>
        <v>4.1120408038058942E-3</v>
      </c>
      <c r="N136" s="1" t="s">
        <v>44</v>
      </c>
      <c r="O136" s="1">
        <f t="shared" si="30"/>
        <v>-1.6711962270026803E-3</v>
      </c>
      <c r="P136" s="1" t="s">
        <v>45</v>
      </c>
      <c r="Q136" s="1">
        <f>Q32/F32-Q84/F84</f>
        <v>7.0472651514846829E-4</v>
      </c>
      <c r="R136" s="1"/>
      <c r="S136" s="1"/>
      <c r="T136" s="1"/>
      <c r="U136" s="1"/>
      <c r="V136" s="2"/>
      <c r="W136" s="2"/>
      <c r="X136" s="1">
        <f t="shared" si="28"/>
        <v>0</v>
      </c>
      <c r="Y136" s="1">
        <f t="shared" si="28"/>
        <v>0</v>
      </c>
      <c r="Z136" s="1">
        <f t="shared" si="28"/>
        <v>110</v>
      </c>
      <c r="AA136" s="2"/>
      <c r="AB136" s="1">
        <v>3</v>
      </c>
      <c r="AC136" s="1">
        <f t="shared" si="29"/>
        <v>-1.72432392835975E-3</v>
      </c>
      <c r="AD136" s="1">
        <f t="shared" si="29"/>
        <v>-3.146003904182737E-3</v>
      </c>
      <c r="AE136" s="1">
        <f t="shared" si="29"/>
        <v>0.2737556561085972</v>
      </c>
      <c r="AF136" s="1">
        <f t="shared" si="29"/>
        <v>0.24660633484162897</v>
      </c>
      <c r="AG136" s="1">
        <f t="shared" si="29"/>
        <v>0.22511312217194579</v>
      </c>
      <c r="AH136" s="1">
        <f t="shared" si="29"/>
        <v>2.1493212669683293E-2</v>
      </c>
      <c r="AI136" s="1">
        <f t="shared" si="29"/>
        <v>-8.1427614509896112E-5</v>
      </c>
      <c r="AJ136" s="1">
        <f t="shared" si="29"/>
        <v>-9.4353066361043542E-5</v>
      </c>
      <c r="AK136" s="1" t="e">
        <f t="shared" si="25"/>
        <v>#DIV/0!</v>
      </c>
      <c r="AL136" s="1">
        <f t="shared" si="26"/>
        <v>0.24199999999999999</v>
      </c>
    </row>
    <row r="137" spans="1:38">
      <c r="A137" s="1" t="s">
        <v>46</v>
      </c>
      <c r="B137" s="1">
        <f t="shared" si="27"/>
        <v>0</v>
      </c>
      <c r="C137" s="1">
        <f t="shared" si="27"/>
        <v>2</v>
      </c>
      <c r="D137" s="1">
        <f t="shared" si="27"/>
        <v>91</v>
      </c>
      <c r="E137" s="1">
        <f t="shared" si="27"/>
        <v>91</v>
      </c>
      <c r="F137" s="1">
        <f t="shared" si="27"/>
        <v>81</v>
      </c>
      <c r="G137" s="1">
        <f t="shared" si="27"/>
        <v>81</v>
      </c>
      <c r="H137" s="1">
        <f t="shared" si="27"/>
        <v>1</v>
      </c>
      <c r="I137" s="1">
        <f t="shared" si="27"/>
        <v>0</v>
      </c>
      <c r="J137" s="1">
        <f t="shared" si="27"/>
        <v>2</v>
      </c>
      <c r="K137" s="1">
        <f t="shared" si="27"/>
        <v>90</v>
      </c>
      <c r="L137" s="1" t="s">
        <v>38</v>
      </c>
      <c r="M137" s="1">
        <f t="shared" si="22"/>
        <v>-5.1213272072168081E-3</v>
      </c>
      <c r="N137" s="1" t="s">
        <v>47</v>
      </c>
      <c r="O137" s="1">
        <f t="shared" si="30"/>
        <v>-2.9037084251808121E-3</v>
      </c>
      <c r="P137" s="1" t="s">
        <v>48</v>
      </c>
      <c r="Q137" s="1">
        <f t="shared" ref="Q137:Q155" si="31">Q33/F33-Q85/F85</f>
        <v>-2.9081348099753157E-3</v>
      </c>
      <c r="R137" s="1"/>
      <c r="S137" s="1"/>
      <c r="T137" s="1"/>
      <c r="U137" s="1"/>
      <c r="V137" s="2"/>
      <c r="W137" s="2"/>
      <c r="X137" s="1">
        <f t="shared" si="28"/>
        <v>0</v>
      </c>
      <c r="Y137" s="1">
        <f t="shared" si="28"/>
        <v>0</v>
      </c>
      <c r="Z137" s="1">
        <f t="shared" si="28"/>
        <v>30</v>
      </c>
      <c r="AA137" s="2"/>
      <c r="AB137" s="1">
        <v>3</v>
      </c>
      <c r="AC137" s="1">
        <f t="shared" si="29"/>
        <v>1.0800378898538909E-3</v>
      </c>
      <c r="AD137" s="1">
        <f t="shared" si="29"/>
        <v>-5.8472543135119764E-3</v>
      </c>
      <c r="AE137" s="1">
        <f t="shared" si="29"/>
        <v>0.13055954088952637</v>
      </c>
      <c r="AF137" s="1">
        <f t="shared" si="29"/>
        <v>0.11621233859397395</v>
      </c>
      <c r="AG137" s="1">
        <f t="shared" si="29"/>
        <v>0.11334289813486387</v>
      </c>
      <c r="AH137" s="1">
        <f t="shared" si="29"/>
        <v>2.8694404591104727E-3</v>
      </c>
      <c r="AI137" s="1">
        <f t="shared" si="29"/>
        <v>-2.5684137525049111E-4</v>
      </c>
      <c r="AJ137" s="1">
        <f t="shared" si="29"/>
        <v>-2.3902477890207913E-4</v>
      </c>
      <c r="AK137" s="1" t="e">
        <f t="shared" si="25"/>
        <v>#DIV/0!</v>
      </c>
      <c r="AL137" s="1">
        <f t="shared" si="26"/>
        <v>9.0999999999999998E-2</v>
      </c>
    </row>
    <row r="138" spans="1:38">
      <c r="A138" s="1" t="s">
        <v>49</v>
      </c>
      <c r="B138" s="1">
        <f t="shared" si="27"/>
        <v>0</v>
      </c>
      <c r="C138" s="1">
        <f t="shared" si="27"/>
        <v>6</v>
      </c>
      <c r="D138" s="1">
        <f t="shared" si="27"/>
        <v>250</v>
      </c>
      <c r="E138" s="1">
        <f t="shared" si="27"/>
        <v>250</v>
      </c>
      <c r="F138" s="1">
        <f t="shared" si="27"/>
        <v>221</v>
      </c>
      <c r="G138" s="1">
        <f t="shared" si="27"/>
        <v>221</v>
      </c>
      <c r="H138" s="1">
        <f t="shared" si="27"/>
        <v>0</v>
      </c>
      <c r="I138" s="1">
        <f t="shared" si="27"/>
        <v>5</v>
      </c>
      <c r="J138" s="1">
        <f t="shared" si="27"/>
        <v>10</v>
      </c>
      <c r="K138" s="1">
        <f t="shared" si="27"/>
        <v>248</v>
      </c>
      <c r="L138" s="1" t="s">
        <v>50</v>
      </c>
      <c r="M138" s="1">
        <f t="shared" si="22"/>
        <v>-6.7347103224072447E-3</v>
      </c>
      <c r="N138" s="1" t="s">
        <v>51</v>
      </c>
      <c r="O138" s="1">
        <f t="shared" si="30"/>
        <v>-1.5865416844698388E-3</v>
      </c>
      <c r="P138" s="1" t="s">
        <v>52</v>
      </c>
      <c r="Q138" s="1">
        <f t="shared" si="31"/>
        <v>-3.5581058195540693E-3</v>
      </c>
      <c r="R138" s="1"/>
      <c r="S138" s="1"/>
      <c r="T138" s="1"/>
      <c r="U138" s="1"/>
      <c r="V138" s="2"/>
      <c r="W138" s="2"/>
      <c r="X138" s="1">
        <f t="shared" si="28"/>
        <v>0</v>
      </c>
      <c r="Y138" s="1">
        <f t="shared" si="28"/>
        <v>0</v>
      </c>
      <c r="Z138" s="1">
        <f t="shared" si="28"/>
        <v>43</v>
      </c>
      <c r="AA138" s="2"/>
      <c r="AB138" s="1">
        <v>3</v>
      </c>
      <c r="AC138" s="1">
        <f t="shared" si="29"/>
        <v>-1.0502459038019829E-4</v>
      </c>
      <c r="AD138" s="1">
        <f t="shared" si="29"/>
        <v>-2.2391025983936885E-3</v>
      </c>
      <c r="AE138" s="1">
        <f t="shared" si="29"/>
        <v>0.56689342403628196</v>
      </c>
      <c r="AF138" s="1">
        <f t="shared" si="29"/>
        <v>0.5011337868480723</v>
      </c>
      <c r="AG138" s="1">
        <f t="shared" si="29"/>
        <v>0.4875283446712011</v>
      </c>
      <c r="AH138" s="1">
        <f t="shared" si="29"/>
        <v>1.3605442176870763E-2</v>
      </c>
      <c r="AI138" s="1">
        <f t="shared" si="29"/>
        <v>-6.1975479757463321E-4</v>
      </c>
      <c r="AJ138" s="1">
        <f t="shared" si="29"/>
        <v>-6.8838168008196129E-4</v>
      </c>
      <c r="AK138" s="1" t="e">
        <f t="shared" si="25"/>
        <v>#DIV/0!</v>
      </c>
      <c r="AL138" s="1">
        <f t="shared" si="26"/>
        <v>0.25</v>
      </c>
    </row>
    <row r="139" spans="1:38">
      <c r="A139" s="1" t="s">
        <v>53</v>
      </c>
      <c r="B139" s="1">
        <f t="shared" ref="B139:K154" si="32">B35-B87</f>
        <v>0</v>
      </c>
      <c r="C139" s="1">
        <f t="shared" si="32"/>
        <v>6</v>
      </c>
      <c r="D139" s="1">
        <f t="shared" si="32"/>
        <v>126</v>
      </c>
      <c r="E139" s="1">
        <f t="shared" si="32"/>
        <v>126</v>
      </c>
      <c r="F139" s="1">
        <f t="shared" si="32"/>
        <v>123</v>
      </c>
      <c r="G139" s="1">
        <f t="shared" si="32"/>
        <v>123</v>
      </c>
      <c r="H139" s="1">
        <f t="shared" si="32"/>
        <v>0</v>
      </c>
      <c r="I139" s="1">
        <f t="shared" si="32"/>
        <v>0</v>
      </c>
      <c r="J139" s="1">
        <f t="shared" si="32"/>
        <v>1</v>
      </c>
      <c r="K139" s="1">
        <f t="shared" si="32"/>
        <v>119</v>
      </c>
      <c r="L139" s="1" t="s">
        <v>54</v>
      </c>
      <c r="M139" s="1">
        <f t="shared" si="22"/>
        <v>1.6527268613640844E-3</v>
      </c>
      <c r="N139" s="1" t="s">
        <v>55</v>
      </c>
      <c r="O139" s="1">
        <f t="shared" si="30"/>
        <v>-7.2838756451468756E-3</v>
      </c>
      <c r="P139" s="1" t="s">
        <v>56</v>
      </c>
      <c r="Q139" s="1">
        <f t="shared" si="31"/>
        <v>-2.4937400293098544E-4</v>
      </c>
      <c r="R139" s="1"/>
      <c r="S139" s="1"/>
      <c r="T139" s="1"/>
      <c r="U139" s="1"/>
      <c r="V139" s="2"/>
      <c r="W139" s="2"/>
      <c r="X139" s="1">
        <f t="shared" ref="X139:Z154" si="33">X35-X87</f>
        <v>0</v>
      </c>
      <c r="Y139" s="1">
        <f t="shared" si="33"/>
        <v>0</v>
      </c>
      <c r="Z139" s="1">
        <f t="shared" si="33"/>
        <v>71</v>
      </c>
      <c r="AA139" s="2"/>
      <c r="AB139" s="1">
        <v>3</v>
      </c>
      <c r="AC139" s="1">
        <f t="shared" ref="AC139:AJ154" si="34">AC35-AC87</f>
        <v>-4.6251125664789061E-3</v>
      </c>
      <c r="AD139" s="1">
        <f t="shared" si="34"/>
        <v>-1.8163046451623449E-3</v>
      </c>
      <c r="AE139" s="1">
        <f t="shared" si="34"/>
        <v>0.31500000000000039</v>
      </c>
      <c r="AF139" s="1">
        <f t="shared" si="34"/>
        <v>0.30750000000000011</v>
      </c>
      <c r="AG139" s="1">
        <f t="shared" si="34"/>
        <v>0.29250000000000043</v>
      </c>
      <c r="AH139" s="1">
        <f t="shared" si="34"/>
        <v>1.5000000000000013E-2</v>
      </c>
      <c r="AI139" s="1">
        <f t="shared" si="34"/>
        <v>-3.1217739604410145E-4</v>
      </c>
      <c r="AJ139" s="1">
        <f t="shared" si="34"/>
        <v>-3.2321393425197888E-4</v>
      </c>
      <c r="AK139" s="1" t="e">
        <f t="shared" si="25"/>
        <v>#DIV/0!</v>
      </c>
      <c r="AL139" s="1">
        <f t="shared" si="26"/>
        <v>0.126</v>
      </c>
    </row>
    <row r="140" spans="1:38">
      <c r="A140" s="1" t="s">
        <v>57</v>
      </c>
      <c r="B140" s="1">
        <f t="shared" si="32"/>
        <v>0</v>
      </c>
      <c r="C140" s="1">
        <f t="shared" si="32"/>
        <v>3</v>
      </c>
      <c r="D140" s="1">
        <f t="shared" si="32"/>
        <v>186</v>
      </c>
      <c r="E140" s="1">
        <f t="shared" si="32"/>
        <v>186</v>
      </c>
      <c r="F140" s="1">
        <f t="shared" si="32"/>
        <v>165</v>
      </c>
      <c r="G140" s="1">
        <f t="shared" si="32"/>
        <v>165</v>
      </c>
      <c r="H140" s="1">
        <f t="shared" si="32"/>
        <v>0</v>
      </c>
      <c r="I140" s="1">
        <f t="shared" si="32"/>
        <v>5</v>
      </c>
      <c r="J140" s="1">
        <f t="shared" si="32"/>
        <v>1</v>
      </c>
      <c r="K140" s="1">
        <f t="shared" si="32"/>
        <v>173</v>
      </c>
      <c r="L140" s="1" t="s">
        <v>58</v>
      </c>
      <c r="M140" s="1">
        <f t="shared" si="22"/>
        <v>-2.2550824259796043E-3</v>
      </c>
      <c r="N140" s="1" t="s">
        <v>59</v>
      </c>
      <c r="O140" s="1">
        <f t="shared" si="30"/>
        <v>-3.5327845707338046E-3</v>
      </c>
      <c r="P140" s="1" t="s">
        <v>60</v>
      </c>
      <c r="Q140" s="1">
        <f t="shared" si="31"/>
        <v>-3.6340037125410229E-3</v>
      </c>
      <c r="R140" s="1"/>
      <c r="S140" s="1"/>
      <c r="T140" s="1"/>
      <c r="U140" s="1"/>
      <c r="V140" s="2"/>
      <c r="W140" s="2"/>
      <c r="X140" s="1">
        <f t="shared" si="33"/>
        <v>0</v>
      </c>
      <c r="Y140" s="1">
        <f t="shared" si="33"/>
        <v>0</v>
      </c>
      <c r="Z140" s="1">
        <f t="shared" si="33"/>
        <v>12</v>
      </c>
      <c r="AA140" s="2"/>
      <c r="AB140" s="1">
        <v>3</v>
      </c>
      <c r="AC140" s="1">
        <f t="shared" si="34"/>
        <v>2.9437849870128652E-4</v>
      </c>
      <c r="AD140" s="1">
        <f t="shared" si="34"/>
        <v>-2.938508734563014E-3</v>
      </c>
      <c r="AE140" s="1">
        <f t="shared" si="34"/>
        <v>0.63265306122448983</v>
      </c>
      <c r="AF140" s="1">
        <f t="shared" si="34"/>
        <v>0.56122448979591866</v>
      </c>
      <c r="AG140" s="1">
        <f t="shared" si="34"/>
        <v>0.55102040816326614</v>
      </c>
      <c r="AH140" s="1">
        <f t="shared" si="34"/>
        <v>1.0204081632652962E-2</v>
      </c>
      <c r="AI140" s="1">
        <f t="shared" si="34"/>
        <v>-3.2371671654559796E-4</v>
      </c>
      <c r="AJ140" s="1">
        <f t="shared" si="34"/>
        <v>-2.6017382765309433E-4</v>
      </c>
      <c r="AK140" s="1" t="e">
        <f t="shared" si="25"/>
        <v>#DIV/0!</v>
      </c>
      <c r="AL140" s="1">
        <f t="shared" si="26"/>
        <v>0.186</v>
      </c>
    </row>
    <row r="141" spans="1:38">
      <c r="A141" s="1" t="s">
        <v>61</v>
      </c>
      <c r="B141" s="1">
        <f t="shared" si="32"/>
        <v>0</v>
      </c>
      <c r="C141" s="1">
        <f t="shared" si="32"/>
        <v>2</v>
      </c>
      <c r="D141" s="1">
        <f t="shared" si="32"/>
        <v>174</v>
      </c>
      <c r="E141" s="1">
        <f t="shared" si="32"/>
        <v>174</v>
      </c>
      <c r="F141" s="1">
        <f t="shared" si="32"/>
        <v>171</v>
      </c>
      <c r="G141" s="1">
        <f t="shared" si="32"/>
        <v>171</v>
      </c>
      <c r="H141" s="1">
        <f t="shared" si="32"/>
        <v>0</v>
      </c>
      <c r="I141" s="1">
        <f t="shared" si="32"/>
        <v>1</v>
      </c>
      <c r="J141" s="1">
        <f t="shared" si="32"/>
        <v>4</v>
      </c>
      <c r="K141" s="1">
        <f t="shared" si="32"/>
        <v>153</v>
      </c>
      <c r="L141" s="1" t="s">
        <v>29</v>
      </c>
      <c r="M141" s="1">
        <f t="shared" si="22"/>
        <v>-9.4138602386556469E-4</v>
      </c>
      <c r="N141" s="1" t="s">
        <v>62</v>
      </c>
      <c r="O141" s="1">
        <f t="shared" si="30"/>
        <v>-4.2922070771273801E-3</v>
      </c>
      <c r="P141" s="1" t="s">
        <v>63</v>
      </c>
      <c r="Q141" s="1">
        <f t="shared" si="31"/>
        <v>-3.3175705077283513E-3</v>
      </c>
      <c r="R141" s="1"/>
      <c r="S141" s="1"/>
      <c r="T141" s="1"/>
      <c r="U141" s="1"/>
      <c r="V141" s="2"/>
      <c r="W141" s="2"/>
      <c r="X141" s="1">
        <f t="shared" si="33"/>
        <v>0</v>
      </c>
      <c r="Y141" s="1">
        <f t="shared" si="33"/>
        <v>0</v>
      </c>
      <c r="Z141" s="1">
        <f t="shared" si="33"/>
        <v>11</v>
      </c>
      <c r="AA141" s="2"/>
      <c r="AB141" s="1">
        <v>3</v>
      </c>
      <c r="AC141" s="1">
        <f t="shared" si="34"/>
        <v>-1.8067555272349711E-3</v>
      </c>
      <c r="AD141" s="1">
        <f t="shared" si="34"/>
        <v>-8.4494875032475186E-4</v>
      </c>
      <c r="AE141" s="1">
        <f t="shared" si="34"/>
        <v>0.60839160839160833</v>
      </c>
      <c r="AF141" s="1">
        <f t="shared" si="34"/>
        <v>0.59790209790209836</v>
      </c>
      <c r="AG141" s="1">
        <f t="shared" si="34"/>
        <v>0.59090909090909172</v>
      </c>
      <c r="AH141" s="1">
        <f t="shared" si="34"/>
        <v>6.9930069930069783E-3</v>
      </c>
      <c r="AI141" s="1">
        <f t="shared" si="34"/>
        <v>-5.7384662018793685E-4</v>
      </c>
      <c r="AJ141" s="1">
        <f t="shared" si="34"/>
        <v>-3.47366631634205E-4</v>
      </c>
      <c r="AK141" s="1" t="e">
        <f t="shared" si="25"/>
        <v>#DIV/0!</v>
      </c>
      <c r="AL141" s="1">
        <f t="shared" si="26"/>
        <v>0.17399999999999999</v>
      </c>
    </row>
    <row r="142" spans="1:38">
      <c r="A142" s="1" t="s">
        <v>64</v>
      </c>
      <c r="B142" s="1">
        <f t="shared" si="32"/>
        <v>0</v>
      </c>
      <c r="C142" s="1">
        <f t="shared" si="32"/>
        <v>6</v>
      </c>
      <c r="D142" s="1">
        <f t="shared" si="32"/>
        <v>92</v>
      </c>
      <c r="E142" s="1">
        <f t="shared" si="32"/>
        <v>92</v>
      </c>
      <c r="F142" s="1">
        <f t="shared" si="32"/>
        <v>85</v>
      </c>
      <c r="G142" s="1">
        <f t="shared" si="32"/>
        <v>85</v>
      </c>
      <c r="H142" s="1">
        <f t="shared" si="32"/>
        <v>0</v>
      </c>
      <c r="I142" s="1">
        <f t="shared" si="32"/>
        <v>3</v>
      </c>
      <c r="J142" s="1">
        <f t="shared" si="32"/>
        <v>6</v>
      </c>
      <c r="K142" s="1">
        <f t="shared" si="32"/>
        <v>81</v>
      </c>
      <c r="L142" s="1" t="s">
        <v>65</v>
      </c>
      <c r="M142" s="1">
        <f t="shared" si="22"/>
        <v>-1.2963649851631953E-3</v>
      </c>
      <c r="N142" s="1" t="s">
        <v>66</v>
      </c>
      <c r="O142" s="1">
        <f t="shared" si="30"/>
        <v>-4.4083827893175442E-3</v>
      </c>
      <c r="P142" s="1" t="s">
        <v>18</v>
      </c>
      <c r="Q142" s="1">
        <f t="shared" si="31"/>
        <v>-1.1925074183976314E-3</v>
      </c>
      <c r="R142" s="1"/>
      <c r="S142" s="1"/>
      <c r="T142" s="1"/>
      <c r="U142" s="1"/>
      <c r="V142" s="2"/>
      <c r="W142" s="2"/>
      <c r="X142" s="1">
        <f t="shared" si="33"/>
        <v>0</v>
      </c>
      <c r="Y142" s="1">
        <f t="shared" si="33"/>
        <v>0</v>
      </c>
      <c r="Z142" s="1">
        <f t="shared" si="33"/>
        <v>22</v>
      </c>
      <c r="AA142" s="2"/>
      <c r="AB142" s="1">
        <v>3</v>
      </c>
      <c r="AC142" s="1">
        <f t="shared" si="34"/>
        <v>-1.4892433234421354E-3</v>
      </c>
      <c r="AD142" s="1">
        <f t="shared" si="34"/>
        <v>-6.639465875371009E-4</v>
      </c>
      <c r="AE142" s="1">
        <f t="shared" si="34"/>
        <v>0.359375</v>
      </c>
      <c r="AF142" s="1">
        <f t="shared" si="34"/>
        <v>0.33203125</v>
      </c>
      <c r="AG142" s="1">
        <f t="shared" si="34"/>
        <v>0.30859375</v>
      </c>
      <c r="AH142" s="1">
        <f t="shared" si="34"/>
        <v>2.34375E-2</v>
      </c>
      <c r="AI142" s="1">
        <f t="shared" si="34"/>
        <v>-5.2516006416086086E-4</v>
      </c>
      <c r="AJ142" s="1">
        <f t="shared" si="34"/>
        <v>-5.3597922848664693E-4</v>
      </c>
      <c r="AK142" s="1" t="e">
        <f t="shared" si="25"/>
        <v>#DIV/0!</v>
      </c>
      <c r="AL142" s="1">
        <f t="shared" si="26"/>
        <v>9.1999999999999998E-2</v>
      </c>
    </row>
    <row r="143" spans="1:38" s="6" customFormat="1">
      <c r="A143" s="5" t="s">
        <v>67</v>
      </c>
      <c r="B143" s="5">
        <f t="shared" si="32"/>
        <v>0</v>
      </c>
      <c r="C143" s="5">
        <f t="shared" si="32"/>
        <v>0</v>
      </c>
      <c r="D143" s="5">
        <f t="shared" si="32"/>
        <v>22</v>
      </c>
      <c r="E143" s="5">
        <f t="shared" si="32"/>
        <v>22</v>
      </c>
      <c r="F143" s="5">
        <f t="shared" si="32"/>
        <v>21</v>
      </c>
      <c r="G143" s="5">
        <f t="shared" si="32"/>
        <v>21</v>
      </c>
      <c r="H143" s="5">
        <f t="shared" si="32"/>
        <v>0</v>
      </c>
      <c r="I143" s="5">
        <f t="shared" si="32"/>
        <v>0</v>
      </c>
      <c r="J143" s="5">
        <f t="shared" si="32"/>
        <v>0</v>
      </c>
      <c r="K143" s="5">
        <f t="shared" si="32"/>
        <v>21</v>
      </c>
      <c r="L143" s="5" t="s">
        <v>68</v>
      </c>
      <c r="M143" s="1">
        <f t="shared" si="22"/>
        <v>1.0198149926704758E-2</v>
      </c>
      <c r="N143" s="5" t="s">
        <v>16</v>
      </c>
      <c r="O143" s="1">
        <f t="shared" si="30"/>
        <v>8.8965273214375862E-3</v>
      </c>
      <c r="P143" s="5" t="s">
        <v>69</v>
      </c>
      <c r="Q143" s="1">
        <f t="shared" si="31"/>
        <v>1.7565586614770312E-3</v>
      </c>
      <c r="R143" s="5"/>
      <c r="S143" s="5"/>
      <c r="T143" s="5"/>
      <c r="U143" s="5"/>
      <c r="V143" s="5"/>
      <c r="W143" s="5"/>
      <c r="X143" s="5">
        <f t="shared" si="33"/>
        <v>-3</v>
      </c>
      <c r="Y143" s="5">
        <f t="shared" si="33"/>
        <v>0</v>
      </c>
      <c r="Z143" s="5">
        <f t="shared" si="33"/>
        <v>0</v>
      </c>
      <c r="AA143" s="5"/>
      <c r="AB143" s="5">
        <v>3</v>
      </c>
      <c r="AC143" s="1">
        <f t="shared" si="34"/>
        <v>2.3631400697567972E-3</v>
      </c>
      <c r="AD143" s="1">
        <f t="shared" si="34"/>
        <v>-2.6537936612242852E-3</v>
      </c>
      <c r="AE143" s="1">
        <f t="shared" si="34"/>
        <v>0.1100000000000001</v>
      </c>
      <c r="AF143" s="1">
        <f t="shared" si="34"/>
        <v>0.10499999999999998</v>
      </c>
      <c r="AG143" s="1">
        <f t="shared" si="34"/>
        <v>0.10499999999999998</v>
      </c>
      <c r="AH143" s="1">
        <f t="shared" si="34"/>
        <v>0</v>
      </c>
      <c r="AI143" s="1">
        <f t="shared" si="34"/>
        <v>0</v>
      </c>
      <c r="AJ143" s="1">
        <f t="shared" si="34"/>
        <v>0</v>
      </c>
      <c r="AK143" s="5" t="e">
        <f t="shared" si="25"/>
        <v>#DIV/0!</v>
      </c>
      <c r="AL143" s="1">
        <f t="shared" si="26"/>
        <v>2.1999999999999999E-2</v>
      </c>
    </row>
    <row r="144" spans="1:38">
      <c r="A144" s="1" t="s">
        <v>70</v>
      </c>
      <c r="B144" s="1">
        <f t="shared" si="32"/>
        <v>0</v>
      </c>
      <c r="C144" s="1">
        <f t="shared" si="32"/>
        <v>0</v>
      </c>
      <c r="D144" s="1">
        <f t="shared" si="32"/>
        <v>7</v>
      </c>
      <c r="E144" s="1">
        <f t="shared" si="32"/>
        <v>7</v>
      </c>
      <c r="F144" s="1">
        <f t="shared" si="32"/>
        <v>7</v>
      </c>
      <c r="G144" s="1">
        <f t="shared" si="32"/>
        <v>10</v>
      </c>
      <c r="H144" s="1">
        <f t="shared" si="32"/>
        <v>0</v>
      </c>
      <c r="I144" s="1">
        <f t="shared" si="32"/>
        <v>0</v>
      </c>
      <c r="J144" s="1">
        <f t="shared" si="32"/>
        <v>0</v>
      </c>
      <c r="K144" s="1">
        <f t="shared" si="32"/>
        <v>6</v>
      </c>
      <c r="L144" s="1" t="s">
        <v>68</v>
      </c>
      <c r="M144" s="1">
        <f t="shared" si="22"/>
        <v>1.0848126232741617E-2</v>
      </c>
      <c r="N144" s="1" t="s">
        <v>71</v>
      </c>
      <c r="O144" s="1">
        <f t="shared" si="30"/>
        <v>-8.9487910000730364E-3</v>
      </c>
      <c r="P144" s="1" t="s">
        <v>16</v>
      </c>
      <c r="Q144" s="1">
        <f t="shared" si="31"/>
        <v>-3.0681569143107545E-3</v>
      </c>
      <c r="R144" s="1"/>
      <c r="S144" s="1"/>
      <c r="T144" s="1"/>
      <c r="U144" s="1"/>
      <c r="V144" s="2"/>
      <c r="W144" s="2"/>
      <c r="X144" s="1">
        <f t="shared" si="33"/>
        <v>0</v>
      </c>
      <c r="Y144" s="1">
        <f t="shared" si="33"/>
        <v>0</v>
      </c>
      <c r="Z144" s="1">
        <f t="shared" si="33"/>
        <v>12</v>
      </c>
      <c r="AA144" s="2"/>
      <c r="AB144" s="1">
        <v>3</v>
      </c>
      <c r="AC144" s="1">
        <f t="shared" si="34"/>
        <v>-1.2783987142961362E-3</v>
      </c>
      <c r="AD144" s="1">
        <f t="shared" si="34"/>
        <v>-2.5567974285923001E-3</v>
      </c>
      <c r="AE144" s="1">
        <f t="shared" si="34"/>
        <v>3.2558139534883734E-2</v>
      </c>
      <c r="AF144" s="1">
        <f t="shared" si="34"/>
        <v>3.2558139534883734E-2</v>
      </c>
      <c r="AG144" s="1">
        <f t="shared" si="34"/>
        <v>3.2558139534883734E-2</v>
      </c>
      <c r="AH144" s="1">
        <f t="shared" si="34"/>
        <v>0</v>
      </c>
      <c r="AI144" s="1">
        <f t="shared" si="34"/>
        <v>-1.2044875765709964E-3</v>
      </c>
      <c r="AJ144" s="1">
        <f t="shared" si="34"/>
        <v>-1.8518518518518517E-2</v>
      </c>
      <c r="AK144" s="1" t="e">
        <f t="shared" si="25"/>
        <v>#DIV/0!</v>
      </c>
      <c r="AL144" s="1">
        <f t="shared" si="26"/>
        <v>7.0000000000000001E-3</v>
      </c>
    </row>
    <row r="145" spans="1:38">
      <c r="A145" s="1" t="s">
        <v>72</v>
      </c>
      <c r="B145" s="1">
        <f t="shared" si="32"/>
        <v>0</v>
      </c>
      <c r="C145" s="1">
        <f t="shared" si="32"/>
        <v>0</v>
      </c>
      <c r="D145" s="1">
        <f t="shared" si="32"/>
        <v>72</v>
      </c>
      <c r="E145" s="1">
        <f t="shared" si="32"/>
        <v>72</v>
      </c>
      <c r="F145" s="1">
        <f t="shared" si="32"/>
        <v>72</v>
      </c>
      <c r="G145" s="1">
        <f t="shared" si="32"/>
        <v>72</v>
      </c>
      <c r="H145" s="1">
        <f t="shared" si="32"/>
        <v>0</v>
      </c>
      <c r="I145" s="1">
        <f t="shared" si="32"/>
        <v>0</v>
      </c>
      <c r="J145" s="1">
        <f t="shared" si="32"/>
        <v>2</v>
      </c>
      <c r="K145" s="1">
        <f t="shared" si="32"/>
        <v>69</v>
      </c>
      <c r="L145" s="1" t="s">
        <v>7</v>
      </c>
      <c r="M145" s="1">
        <f t="shared" si="22"/>
        <v>-4.1102646374507473E-3</v>
      </c>
      <c r="N145" s="1" t="s">
        <v>13</v>
      </c>
      <c r="O145" s="1">
        <f t="shared" si="30"/>
        <v>-4.0429593441215078E-3</v>
      </c>
      <c r="P145" s="1" t="s">
        <v>73</v>
      </c>
      <c r="Q145" s="1">
        <f t="shared" si="31"/>
        <v>-2.9904438087833413E-3</v>
      </c>
      <c r="R145" s="1"/>
      <c r="S145" s="1"/>
      <c r="T145" s="1"/>
      <c r="U145" s="1"/>
      <c r="V145" s="2"/>
      <c r="W145" s="2"/>
      <c r="X145" s="1">
        <f t="shared" si="33"/>
        <v>0</v>
      </c>
      <c r="Y145" s="1">
        <f t="shared" si="33"/>
        <v>0</v>
      </c>
      <c r="Z145" s="1">
        <f t="shared" si="33"/>
        <v>0</v>
      </c>
      <c r="AA145" s="2"/>
      <c r="AB145" s="1">
        <v>3</v>
      </c>
      <c r="AC145" s="1">
        <f t="shared" si="34"/>
        <v>-2.6736447556992005E-3</v>
      </c>
      <c r="AD145" s="1">
        <f t="shared" si="34"/>
        <v>-2.4229905598523935E-3</v>
      </c>
      <c r="AE145" s="1">
        <f t="shared" si="34"/>
        <v>0.34285714285714253</v>
      </c>
      <c r="AF145" s="1">
        <f t="shared" si="34"/>
        <v>0.34285714285714253</v>
      </c>
      <c r="AG145" s="1">
        <f t="shared" si="34"/>
        <v>0.34285714285714342</v>
      </c>
      <c r="AH145" s="1">
        <f t="shared" si="34"/>
        <v>0</v>
      </c>
      <c r="AI145" s="1">
        <f t="shared" si="34"/>
        <v>-1.0930087559977222E-3</v>
      </c>
      <c r="AJ145" s="1">
        <f t="shared" si="34"/>
        <v>-1.0861681820027967E-3</v>
      </c>
      <c r="AK145" s="1" t="e">
        <f t="shared" si="25"/>
        <v>#DIV/0!</v>
      </c>
      <c r="AL145" s="1">
        <f t="shared" si="26"/>
        <v>7.1999999999999995E-2</v>
      </c>
    </row>
    <row r="146" spans="1:38">
      <c r="A146" s="1" t="s">
        <v>74</v>
      </c>
      <c r="B146" s="1">
        <f t="shared" si="32"/>
        <v>-1</v>
      </c>
      <c r="C146" s="1">
        <f t="shared" si="32"/>
        <v>5</v>
      </c>
      <c r="D146" s="1">
        <f t="shared" si="32"/>
        <v>180</v>
      </c>
      <c r="E146" s="1">
        <f t="shared" si="32"/>
        <v>180</v>
      </c>
      <c r="F146" s="1">
        <f t="shared" si="32"/>
        <v>167</v>
      </c>
      <c r="G146" s="1">
        <f t="shared" si="32"/>
        <v>167</v>
      </c>
      <c r="H146" s="1">
        <f t="shared" si="32"/>
        <v>0</v>
      </c>
      <c r="I146" s="1">
        <f t="shared" si="32"/>
        <v>0</v>
      </c>
      <c r="J146" s="1">
        <f t="shared" si="32"/>
        <v>5</v>
      </c>
      <c r="K146" s="1">
        <f t="shared" si="32"/>
        <v>160</v>
      </c>
      <c r="L146" s="1" t="s">
        <v>29</v>
      </c>
      <c r="M146" s="1">
        <f t="shared" si="22"/>
        <v>4.1415685863488427E-4</v>
      </c>
      <c r="N146" s="1" t="s">
        <v>30</v>
      </c>
      <c r="O146" s="1">
        <f t="shared" si="30"/>
        <v>-3.4011109946546214E-3</v>
      </c>
      <c r="P146" s="1" t="s">
        <v>75</v>
      </c>
      <c r="Q146" s="1">
        <f t="shared" si="31"/>
        <v>8.2692651528696454E-4</v>
      </c>
      <c r="R146" s="1" t="s">
        <v>76</v>
      </c>
      <c r="S146" s="1">
        <f>S42/F42-S94/F94</f>
        <v>3.8317601435292059E-4</v>
      </c>
      <c r="T146" s="1"/>
      <c r="U146" s="1"/>
      <c r="V146" s="2"/>
      <c r="W146" s="2"/>
      <c r="X146" s="1">
        <f t="shared" si="33"/>
        <v>0</v>
      </c>
      <c r="Y146" s="1">
        <f t="shared" si="33"/>
        <v>0</v>
      </c>
      <c r="Z146" s="1">
        <f t="shared" si="33"/>
        <v>97</v>
      </c>
      <c r="AA146" s="2"/>
      <c r="AB146" s="1">
        <v>4</v>
      </c>
      <c r="AC146" s="1">
        <f t="shared" si="34"/>
        <v>-1.8311066172627122E-4</v>
      </c>
      <c r="AD146" s="1">
        <f t="shared" si="34"/>
        <v>-1.2148806698027703E-3</v>
      </c>
      <c r="AE146" s="1">
        <f t="shared" si="34"/>
        <v>0.4309083910700533</v>
      </c>
      <c r="AF146" s="1">
        <f t="shared" si="34"/>
        <v>0.39975194594132279</v>
      </c>
      <c r="AG146" s="1">
        <f t="shared" si="34"/>
        <v>0.38753100675733432</v>
      </c>
      <c r="AH146" s="1">
        <f t="shared" si="34"/>
        <v>1.22209391839877E-2</v>
      </c>
      <c r="AI146" s="1">
        <f t="shared" si="34"/>
        <v>-2.1382141635306216E-4</v>
      </c>
      <c r="AJ146" s="1">
        <f t="shared" si="34"/>
        <v>-2.0592242766512324E-4</v>
      </c>
      <c r="AK146" s="1" t="e">
        <f t="shared" si="25"/>
        <v>#DIV/0!</v>
      </c>
      <c r="AL146" s="1">
        <f t="shared" si="26"/>
        <v>0.18</v>
      </c>
    </row>
    <row r="147" spans="1:38">
      <c r="A147" s="1" t="s">
        <v>77</v>
      </c>
      <c r="B147" s="1">
        <f t="shared" si="32"/>
        <v>0</v>
      </c>
      <c r="C147" s="1">
        <f t="shared" si="32"/>
        <v>0</v>
      </c>
      <c r="D147" s="1">
        <f t="shared" si="32"/>
        <v>30</v>
      </c>
      <c r="E147" s="1">
        <f t="shared" si="32"/>
        <v>30</v>
      </c>
      <c r="F147" s="1">
        <f t="shared" si="32"/>
        <v>30</v>
      </c>
      <c r="G147" s="1">
        <f t="shared" si="32"/>
        <v>30</v>
      </c>
      <c r="H147" s="1">
        <f t="shared" si="32"/>
        <v>0</v>
      </c>
      <c r="I147" s="1">
        <f t="shared" si="32"/>
        <v>0</v>
      </c>
      <c r="J147" s="1">
        <f t="shared" si="32"/>
        <v>0</v>
      </c>
      <c r="K147" s="1">
        <f t="shared" si="32"/>
        <v>23</v>
      </c>
      <c r="L147" s="1" t="s">
        <v>78</v>
      </c>
      <c r="M147" s="1">
        <f t="shared" si="22"/>
        <v>-7.0344406212817789E-3</v>
      </c>
      <c r="N147" s="1" t="s">
        <v>38</v>
      </c>
      <c r="O147" s="1">
        <f t="shared" si="30"/>
        <v>-7.9026915779657481E-3</v>
      </c>
      <c r="P147" s="1" t="s">
        <v>79</v>
      </c>
      <c r="Q147" s="1">
        <f t="shared" si="31"/>
        <v>-3.3765314982152628E-3</v>
      </c>
      <c r="R147" s="1" t="s">
        <v>22</v>
      </c>
      <c r="S147" s="1">
        <f t="shared" ref="S147:S155" si="35">S43/F43-S95/F95</f>
        <v>-4.5341994404604902E-3</v>
      </c>
      <c r="T147" s="1"/>
      <c r="U147" s="1"/>
      <c r="V147" s="2"/>
      <c r="W147" s="2"/>
      <c r="X147" s="1">
        <f t="shared" si="33"/>
        <v>0</v>
      </c>
      <c r="Y147" s="1">
        <f t="shared" si="33"/>
        <v>0</v>
      </c>
      <c r="Z147" s="1">
        <f t="shared" si="33"/>
        <v>32</v>
      </c>
      <c r="AA147" s="2"/>
      <c r="AB147" s="1">
        <v>4</v>
      </c>
      <c r="AC147" s="1">
        <f t="shared" si="34"/>
        <v>-2.8941698556130824E-3</v>
      </c>
      <c r="AD147" s="1">
        <f t="shared" si="34"/>
        <v>-3.1353506769141726E-3</v>
      </c>
      <c r="AE147" s="1">
        <f t="shared" si="34"/>
        <v>0.28846153846153832</v>
      </c>
      <c r="AF147" s="1">
        <f t="shared" si="34"/>
        <v>0.28846153846153832</v>
      </c>
      <c r="AG147" s="1">
        <f t="shared" si="34"/>
        <v>0.28846153846153832</v>
      </c>
      <c r="AH147" s="1">
        <f t="shared" si="34"/>
        <v>0</v>
      </c>
      <c r="AI147" s="1">
        <f t="shared" si="34"/>
        <v>0</v>
      </c>
      <c r="AJ147" s="1">
        <f t="shared" si="34"/>
        <v>0</v>
      </c>
      <c r="AK147" s="1" t="e">
        <f t="shared" si="25"/>
        <v>#DIV/0!</v>
      </c>
      <c r="AL147" s="1">
        <f t="shared" si="26"/>
        <v>0.03</v>
      </c>
    </row>
    <row r="148" spans="1:38">
      <c r="A148" s="1" t="s">
        <v>80</v>
      </c>
      <c r="B148" s="1">
        <f t="shared" si="32"/>
        <v>0</v>
      </c>
      <c r="C148" s="1">
        <f t="shared" si="32"/>
        <v>0</v>
      </c>
      <c r="D148" s="1">
        <f t="shared" si="32"/>
        <v>7</v>
      </c>
      <c r="E148" s="1">
        <f t="shared" si="32"/>
        <v>7</v>
      </c>
      <c r="F148" s="1">
        <f t="shared" si="32"/>
        <v>5</v>
      </c>
      <c r="G148" s="1">
        <f t="shared" si="32"/>
        <v>5</v>
      </c>
      <c r="H148" s="1">
        <f t="shared" si="32"/>
        <v>0</v>
      </c>
      <c r="I148" s="1">
        <f t="shared" si="32"/>
        <v>0</v>
      </c>
      <c r="J148" s="1">
        <f t="shared" si="32"/>
        <v>0</v>
      </c>
      <c r="K148" s="1">
        <f t="shared" si="32"/>
        <v>7</v>
      </c>
      <c r="L148" s="1" t="s">
        <v>81</v>
      </c>
      <c r="M148" s="1">
        <f t="shared" si="22"/>
        <v>-1.3278609367455341E-2</v>
      </c>
      <c r="N148" s="1" t="s">
        <v>82</v>
      </c>
      <c r="O148" s="1">
        <f t="shared" si="30"/>
        <v>-1.2473845163367137E-2</v>
      </c>
      <c r="P148" s="1" t="s">
        <v>83</v>
      </c>
      <c r="Q148" s="1">
        <f t="shared" si="31"/>
        <v>-1.2473845163367137E-2</v>
      </c>
      <c r="R148" s="1" t="s">
        <v>84</v>
      </c>
      <c r="S148" s="1">
        <f t="shared" si="35"/>
        <v>-1.4485755673587675E-2</v>
      </c>
      <c r="T148" s="1"/>
      <c r="U148" s="1"/>
      <c r="V148" s="2"/>
      <c r="W148" s="2"/>
      <c r="X148" s="1">
        <f t="shared" si="33"/>
        <v>0</v>
      </c>
      <c r="Y148" s="1">
        <f t="shared" si="33"/>
        <v>0</v>
      </c>
      <c r="Z148" s="1">
        <f t="shared" si="33"/>
        <v>0</v>
      </c>
      <c r="AA148" s="2"/>
      <c r="AB148" s="1">
        <v>4</v>
      </c>
      <c r="AC148" s="1">
        <f t="shared" si="34"/>
        <v>-2.8327699983904608E-2</v>
      </c>
      <c r="AD148" s="1">
        <f t="shared" si="34"/>
        <v>-1.2473845163367137E-2</v>
      </c>
      <c r="AE148" s="1">
        <f t="shared" si="34"/>
        <v>7.8651685393258397E-2</v>
      </c>
      <c r="AF148" s="1">
        <f t="shared" si="34"/>
        <v>5.6179775280898792E-2</v>
      </c>
      <c r="AG148" s="1">
        <f t="shared" si="34"/>
        <v>5.6179775280898792E-2</v>
      </c>
      <c r="AH148" s="1">
        <f t="shared" si="34"/>
        <v>0</v>
      </c>
      <c r="AI148" s="1">
        <f t="shared" si="34"/>
        <v>-1.7878728797036447E-2</v>
      </c>
      <c r="AJ148" s="1">
        <f t="shared" si="34"/>
        <v>-1.2071463061323062E-2</v>
      </c>
      <c r="AK148" s="1" t="e">
        <f t="shared" si="25"/>
        <v>#DIV/0!</v>
      </c>
      <c r="AL148" s="1">
        <f t="shared" si="26"/>
        <v>7.0000000000000001E-3</v>
      </c>
    </row>
    <row r="149" spans="1:38">
      <c r="A149" s="1" t="s">
        <v>85</v>
      </c>
      <c r="B149" s="1">
        <f t="shared" si="32"/>
        <v>0</v>
      </c>
      <c r="C149" s="1">
        <f t="shared" si="32"/>
        <v>2</v>
      </c>
      <c r="D149" s="1">
        <f t="shared" si="32"/>
        <v>15</v>
      </c>
      <c r="E149" s="1">
        <f t="shared" si="32"/>
        <v>15</v>
      </c>
      <c r="F149" s="1">
        <f t="shared" si="32"/>
        <v>15</v>
      </c>
      <c r="G149" s="1">
        <f t="shared" si="32"/>
        <v>14</v>
      </c>
      <c r="H149" s="1">
        <f t="shared" si="32"/>
        <v>0</v>
      </c>
      <c r="I149" s="1">
        <f t="shared" si="32"/>
        <v>0</v>
      </c>
      <c r="J149" s="1">
        <f t="shared" si="32"/>
        <v>1</v>
      </c>
      <c r="K149" s="1">
        <f t="shared" si="32"/>
        <v>14</v>
      </c>
      <c r="L149" s="1" t="s">
        <v>47</v>
      </c>
      <c r="M149" s="1">
        <f t="shared" si="22"/>
        <v>9.1036414565826285E-3</v>
      </c>
      <c r="N149" s="1" t="s">
        <v>86</v>
      </c>
      <c r="O149" s="1">
        <f t="shared" si="30"/>
        <v>6.3025210084033945E-3</v>
      </c>
      <c r="P149" s="1" t="s">
        <v>87</v>
      </c>
      <c r="Q149" s="1">
        <f t="shared" si="31"/>
        <v>-7.5474634298163812E-3</v>
      </c>
      <c r="R149" s="1" t="s">
        <v>88</v>
      </c>
      <c r="S149" s="1">
        <f t="shared" si="35"/>
        <v>-6.1469032057267503E-3</v>
      </c>
      <c r="T149" s="1"/>
      <c r="U149" s="1"/>
      <c r="V149" s="2"/>
      <c r="W149" s="2"/>
      <c r="X149" s="1">
        <f t="shared" si="33"/>
        <v>0</v>
      </c>
      <c r="Y149" s="1">
        <f t="shared" si="33"/>
        <v>0</v>
      </c>
      <c r="Z149" s="1">
        <f t="shared" si="33"/>
        <v>40</v>
      </c>
      <c r="AA149" s="2"/>
      <c r="AB149" s="1">
        <v>4</v>
      </c>
      <c r="AC149" s="1">
        <f t="shared" si="34"/>
        <v>-1.1671335200746924E-3</v>
      </c>
      <c r="AD149" s="1">
        <f t="shared" si="34"/>
        <v>7.4696545284780591E-3</v>
      </c>
      <c r="AE149" s="1">
        <f t="shared" si="34"/>
        <v>0.18987341772151911</v>
      </c>
      <c r="AF149" s="1">
        <f t="shared" si="34"/>
        <v>0.18987341772151911</v>
      </c>
      <c r="AG149" s="1">
        <f t="shared" si="34"/>
        <v>0.16455696202531644</v>
      </c>
      <c r="AH149" s="1">
        <f t="shared" si="34"/>
        <v>2.5316455696202528E-2</v>
      </c>
      <c r="AI149" s="1">
        <f t="shared" si="34"/>
        <v>-3.7741545893719801E-4</v>
      </c>
      <c r="AJ149" s="1">
        <f t="shared" si="34"/>
        <v>4.9019607843137254E-3</v>
      </c>
      <c r="AK149" s="1" t="e">
        <f t="shared" si="25"/>
        <v>#DIV/0!</v>
      </c>
      <c r="AL149" s="1">
        <f t="shared" si="26"/>
        <v>1.4999999999999999E-2</v>
      </c>
    </row>
    <row r="150" spans="1:38">
      <c r="A150" s="1" t="s">
        <v>89</v>
      </c>
      <c r="B150" s="1">
        <f t="shared" si="32"/>
        <v>0</v>
      </c>
      <c r="C150" s="1">
        <f t="shared" si="32"/>
        <v>0</v>
      </c>
      <c r="D150" s="1">
        <f t="shared" si="32"/>
        <v>14</v>
      </c>
      <c r="E150" s="1">
        <f t="shared" si="32"/>
        <v>14</v>
      </c>
      <c r="F150" s="1">
        <f t="shared" si="32"/>
        <v>14</v>
      </c>
      <c r="G150" s="1">
        <f t="shared" si="32"/>
        <v>14</v>
      </c>
      <c r="H150" s="1">
        <f t="shared" si="32"/>
        <v>0</v>
      </c>
      <c r="I150" s="1">
        <f t="shared" si="32"/>
        <v>0</v>
      </c>
      <c r="J150" s="1">
        <f t="shared" si="32"/>
        <v>0</v>
      </c>
      <c r="K150" s="1">
        <f t="shared" si="32"/>
        <v>14</v>
      </c>
      <c r="L150" s="1" t="s">
        <v>90</v>
      </c>
      <c r="M150" s="1">
        <f t="shared" si="22"/>
        <v>-7.243377483443697E-3</v>
      </c>
      <c r="N150" s="1" t="s">
        <v>48</v>
      </c>
      <c r="O150" s="1">
        <f t="shared" si="30"/>
        <v>-8.7380426784400278E-4</v>
      </c>
      <c r="P150" s="1" t="s">
        <v>91</v>
      </c>
      <c r="Q150" s="1">
        <f t="shared" si="31"/>
        <v>-1.2187270051508547E-3</v>
      </c>
      <c r="R150" s="1" t="s">
        <v>92</v>
      </c>
      <c r="S150" s="1">
        <f t="shared" si="35"/>
        <v>-3.67917586460631E-3</v>
      </c>
      <c r="T150" s="1"/>
      <c r="U150" s="1"/>
      <c r="V150" s="2"/>
      <c r="W150" s="2"/>
      <c r="X150" s="1">
        <f t="shared" si="33"/>
        <v>0</v>
      </c>
      <c r="Y150" s="1">
        <f t="shared" si="33"/>
        <v>0</v>
      </c>
      <c r="Z150" s="1">
        <f t="shared" si="33"/>
        <v>0</v>
      </c>
      <c r="AA150" s="2"/>
      <c r="AB150" s="1">
        <v>4</v>
      </c>
      <c r="AC150" s="1">
        <f t="shared" si="34"/>
        <v>-2.5754231052244059E-3</v>
      </c>
      <c r="AD150" s="1">
        <f t="shared" si="34"/>
        <v>-3.7021707137601112E-3</v>
      </c>
      <c r="AE150" s="1">
        <f t="shared" si="34"/>
        <v>0.25454545454545485</v>
      </c>
      <c r="AF150" s="1">
        <f t="shared" si="34"/>
        <v>0.25454545454545485</v>
      </c>
      <c r="AG150" s="1">
        <f t="shared" si="34"/>
        <v>0.25454545454545396</v>
      </c>
      <c r="AH150" s="1">
        <f t="shared" si="34"/>
        <v>0</v>
      </c>
      <c r="AI150" s="1">
        <f t="shared" si="34"/>
        <v>-2.89639192320423E-4</v>
      </c>
      <c r="AJ150" s="1">
        <f t="shared" si="34"/>
        <v>-3.2192788815305334E-4</v>
      </c>
      <c r="AK150" s="1" t="e">
        <f t="shared" si="25"/>
        <v>#DIV/0!</v>
      </c>
      <c r="AL150" s="1">
        <f t="shared" si="26"/>
        <v>1.4E-2</v>
      </c>
    </row>
    <row r="151" spans="1:38">
      <c r="A151" s="1" t="s">
        <v>93</v>
      </c>
      <c r="B151" s="1">
        <f t="shared" si="32"/>
        <v>0</v>
      </c>
      <c r="C151" s="1">
        <f t="shared" si="32"/>
        <v>0</v>
      </c>
      <c r="D151" s="1">
        <f t="shared" si="32"/>
        <v>14</v>
      </c>
      <c r="E151" s="1">
        <f t="shared" si="32"/>
        <v>14</v>
      </c>
      <c r="F151" s="1">
        <f t="shared" si="32"/>
        <v>12</v>
      </c>
      <c r="G151" s="1">
        <f t="shared" si="32"/>
        <v>12</v>
      </c>
      <c r="H151" s="1">
        <f t="shared" si="32"/>
        <v>0</v>
      </c>
      <c r="I151" s="1">
        <f t="shared" si="32"/>
        <v>1</v>
      </c>
      <c r="J151" s="1">
        <f t="shared" si="32"/>
        <v>1</v>
      </c>
      <c r="K151" s="1">
        <f t="shared" si="32"/>
        <v>11</v>
      </c>
      <c r="L151" s="1" t="s">
        <v>29</v>
      </c>
      <c r="M151" s="1">
        <f t="shared" si="22"/>
        <v>-5.7316416009405846E-3</v>
      </c>
      <c r="N151" s="1" t="s">
        <v>62</v>
      </c>
      <c r="O151" s="1">
        <f t="shared" si="30"/>
        <v>-1.0924410914613242E-2</v>
      </c>
      <c r="P151" s="1" t="s">
        <v>94</v>
      </c>
      <c r="Q151" s="1">
        <f t="shared" si="31"/>
        <v>-1.5480331161514704E-2</v>
      </c>
      <c r="R151" s="1" t="s">
        <v>63</v>
      </c>
      <c r="S151" s="1">
        <f t="shared" si="35"/>
        <v>-1.9252437172390169E-2</v>
      </c>
      <c r="T151" s="1"/>
      <c r="U151" s="1"/>
      <c r="V151" s="2"/>
      <c r="W151" s="2"/>
      <c r="X151" s="1">
        <f t="shared" si="33"/>
        <v>0</v>
      </c>
      <c r="Y151" s="1">
        <f t="shared" si="33"/>
        <v>0</v>
      </c>
      <c r="Z151" s="1">
        <f t="shared" si="33"/>
        <v>0</v>
      </c>
      <c r="AA151" s="2"/>
      <c r="AB151" s="1">
        <v>4</v>
      </c>
      <c r="AC151" s="1">
        <f t="shared" si="34"/>
        <v>3.429187282613988E-3</v>
      </c>
      <c r="AD151" s="1">
        <f t="shared" si="34"/>
        <v>-5.2907460931759173E-3</v>
      </c>
      <c r="AE151" s="1">
        <f t="shared" si="34"/>
        <v>0.25925925925925952</v>
      </c>
      <c r="AF151" s="1">
        <f t="shared" si="34"/>
        <v>0.22222222222222188</v>
      </c>
      <c r="AG151" s="1">
        <f t="shared" si="34"/>
        <v>0.22222222222222232</v>
      </c>
      <c r="AH151" s="1">
        <f t="shared" si="34"/>
        <v>0</v>
      </c>
      <c r="AI151" s="1">
        <f t="shared" si="34"/>
        <v>-5.4112554112554188E-4</v>
      </c>
      <c r="AJ151" s="1">
        <f t="shared" si="34"/>
        <v>-5.8786067701954627E-4</v>
      </c>
      <c r="AK151" s="1" t="e">
        <f t="shared" si="25"/>
        <v>#DIV/0!</v>
      </c>
      <c r="AL151" s="1">
        <f t="shared" si="26"/>
        <v>1.4E-2</v>
      </c>
    </row>
    <row r="152" spans="1:38">
      <c r="A152" s="1" t="s">
        <v>95</v>
      </c>
      <c r="B152" s="1">
        <f t="shared" si="32"/>
        <v>0</v>
      </c>
      <c r="C152" s="1">
        <f t="shared" si="32"/>
        <v>0</v>
      </c>
      <c r="D152" s="1">
        <f t="shared" si="32"/>
        <v>15</v>
      </c>
      <c r="E152" s="1">
        <f t="shared" si="32"/>
        <v>15</v>
      </c>
      <c r="F152" s="1">
        <f t="shared" si="32"/>
        <v>13</v>
      </c>
      <c r="G152" s="1">
        <f t="shared" si="32"/>
        <v>13</v>
      </c>
      <c r="H152" s="1">
        <f t="shared" si="32"/>
        <v>0</v>
      </c>
      <c r="I152" s="1">
        <f t="shared" si="32"/>
        <v>0</v>
      </c>
      <c r="J152" s="1">
        <f t="shared" si="32"/>
        <v>1</v>
      </c>
      <c r="K152" s="1">
        <f t="shared" si="32"/>
        <v>13</v>
      </c>
      <c r="L152" s="1" t="s">
        <v>96</v>
      </c>
      <c r="M152" s="1">
        <f t="shared" si="22"/>
        <v>-6.6844919786096524E-3</v>
      </c>
      <c r="N152" s="1" t="s">
        <v>97</v>
      </c>
      <c r="O152" s="1">
        <f t="shared" si="30"/>
        <v>-1.098930481283425E-2</v>
      </c>
      <c r="P152" s="1" t="s">
        <v>98</v>
      </c>
      <c r="Q152" s="1">
        <f t="shared" si="31"/>
        <v>-1.4705882352941402E-3</v>
      </c>
      <c r="R152" s="1" t="s">
        <v>99</v>
      </c>
      <c r="S152" s="1">
        <f t="shared" si="35"/>
        <v>-1.3074866310160416E-2</v>
      </c>
      <c r="T152" s="1"/>
      <c r="U152" s="1"/>
      <c r="V152" s="2"/>
      <c r="W152" s="2"/>
      <c r="X152" s="1">
        <f t="shared" si="33"/>
        <v>0</v>
      </c>
      <c r="Y152" s="1">
        <f t="shared" si="33"/>
        <v>0</v>
      </c>
      <c r="Z152" s="1">
        <f t="shared" si="33"/>
        <v>0</v>
      </c>
      <c r="AA152" s="2"/>
      <c r="AB152" s="1">
        <v>4</v>
      </c>
      <c r="AC152" s="1">
        <f t="shared" si="34"/>
        <v>4.090909090909145E-3</v>
      </c>
      <c r="AD152" s="1">
        <f t="shared" si="34"/>
        <v>-7.9946524064171132E-3</v>
      </c>
      <c r="AE152" s="1">
        <f t="shared" si="34"/>
        <v>0.29411764705882337</v>
      </c>
      <c r="AF152" s="1">
        <f t="shared" si="34"/>
        <v>0.25490196078431371</v>
      </c>
      <c r="AG152" s="1">
        <f t="shared" si="34"/>
        <v>0.25490196078431371</v>
      </c>
      <c r="AH152" s="1">
        <f t="shared" si="34"/>
        <v>0</v>
      </c>
      <c r="AI152" s="1">
        <f t="shared" si="34"/>
        <v>-6.0435132957292609E-3</v>
      </c>
      <c r="AJ152" s="1">
        <f t="shared" si="34"/>
        <v>-4.1711229946524153E-3</v>
      </c>
      <c r="AK152" s="1" t="e">
        <f t="shared" si="25"/>
        <v>#DIV/0!</v>
      </c>
      <c r="AL152" s="1">
        <f t="shared" si="26"/>
        <v>1.4999999999999999E-2</v>
      </c>
    </row>
    <row r="153" spans="1:38">
      <c r="A153" s="1" t="s">
        <v>100</v>
      </c>
      <c r="B153" s="1">
        <f t="shared" si="32"/>
        <v>0</v>
      </c>
      <c r="C153" s="1">
        <f t="shared" si="32"/>
        <v>0</v>
      </c>
      <c r="D153" s="1">
        <f t="shared" si="32"/>
        <v>11</v>
      </c>
      <c r="E153" s="1">
        <f t="shared" si="32"/>
        <v>11</v>
      </c>
      <c r="F153" s="1">
        <f t="shared" si="32"/>
        <v>11</v>
      </c>
      <c r="G153" s="1">
        <f t="shared" si="32"/>
        <v>11</v>
      </c>
      <c r="H153" s="1">
        <f t="shared" si="32"/>
        <v>0</v>
      </c>
      <c r="I153" s="1">
        <f t="shared" si="32"/>
        <v>0</v>
      </c>
      <c r="J153" s="1">
        <f t="shared" si="32"/>
        <v>0</v>
      </c>
      <c r="K153" s="1">
        <f t="shared" si="32"/>
        <v>10</v>
      </c>
      <c r="L153" s="1" t="s">
        <v>54</v>
      </c>
      <c r="M153" s="1">
        <f t="shared" si="22"/>
        <v>-2.4680911078203138E-3</v>
      </c>
      <c r="N153" s="1" t="s">
        <v>48</v>
      </c>
      <c r="O153" s="1">
        <f t="shared" si="30"/>
        <v>2.1155066638459952E-3</v>
      </c>
      <c r="P153" s="1" t="s">
        <v>75</v>
      </c>
      <c r="Q153" s="1">
        <f t="shared" si="31"/>
        <v>-7.8273746562301794E-3</v>
      </c>
      <c r="R153" s="1" t="s">
        <v>101</v>
      </c>
      <c r="S153" s="1">
        <f t="shared" si="35"/>
        <v>-4.7246315492560365E-3</v>
      </c>
      <c r="T153" s="1"/>
      <c r="U153" s="1"/>
      <c r="V153" s="2"/>
      <c r="W153" s="2"/>
      <c r="X153" s="1">
        <f t="shared" si="33"/>
        <v>0</v>
      </c>
      <c r="Y153" s="1">
        <f t="shared" si="33"/>
        <v>0</v>
      </c>
      <c r="Z153" s="1">
        <f t="shared" si="33"/>
        <v>12</v>
      </c>
      <c r="AA153" s="2"/>
      <c r="AB153" s="1">
        <v>4</v>
      </c>
      <c r="AC153" s="1">
        <f t="shared" si="34"/>
        <v>-1.9392144418588497E-3</v>
      </c>
      <c r="AD153" s="1">
        <f t="shared" si="34"/>
        <v>-4.2662717720894083E-3</v>
      </c>
      <c r="AE153" s="1">
        <f t="shared" si="34"/>
        <v>0.27499999999999947</v>
      </c>
      <c r="AF153" s="1">
        <f t="shared" si="34"/>
        <v>0.27499999999999947</v>
      </c>
      <c r="AG153" s="1">
        <f t="shared" si="34"/>
        <v>0.27500000000000036</v>
      </c>
      <c r="AH153" s="1">
        <f t="shared" si="34"/>
        <v>0</v>
      </c>
      <c r="AI153" s="1">
        <f t="shared" si="34"/>
        <v>0</v>
      </c>
      <c r="AJ153" s="1">
        <f t="shared" si="34"/>
        <v>0</v>
      </c>
      <c r="AK153" s="1" t="e">
        <f t="shared" si="25"/>
        <v>#DIV/0!</v>
      </c>
      <c r="AL153" s="1">
        <f t="shared" si="26"/>
        <v>1.0999999999999999E-2</v>
      </c>
    </row>
    <row r="154" spans="1:38">
      <c r="A154" s="1" t="s">
        <v>102</v>
      </c>
      <c r="B154" s="1">
        <f t="shared" si="32"/>
        <v>0</v>
      </c>
      <c r="C154" s="1">
        <f t="shared" si="32"/>
        <v>0</v>
      </c>
      <c r="D154" s="1">
        <f t="shared" si="32"/>
        <v>6</v>
      </c>
      <c r="E154" s="1">
        <f t="shared" si="32"/>
        <v>6</v>
      </c>
      <c r="F154" s="1">
        <f t="shared" si="32"/>
        <v>6</v>
      </c>
      <c r="G154" s="1">
        <f t="shared" si="32"/>
        <v>6</v>
      </c>
      <c r="H154" s="1">
        <f t="shared" si="32"/>
        <v>0</v>
      </c>
      <c r="I154" s="1">
        <f t="shared" si="32"/>
        <v>0</v>
      </c>
      <c r="J154" s="1">
        <f t="shared" si="32"/>
        <v>0</v>
      </c>
      <c r="K154" s="1">
        <f t="shared" si="32"/>
        <v>6</v>
      </c>
      <c r="L154" s="1" t="s">
        <v>71</v>
      </c>
      <c r="M154" s="1">
        <f t="shared" si="22"/>
        <v>-4.102564102564113E-3</v>
      </c>
      <c r="N154" s="1" t="s">
        <v>37</v>
      </c>
      <c r="O154" s="1">
        <f t="shared" si="30"/>
        <v>8.4615384615384648E-3</v>
      </c>
      <c r="P154" s="1" t="s">
        <v>103</v>
      </c>
      <c r="Q154" s="1">
        <f t="shared" si="31"/>
        <v>1.0256410256410109E-3</v>
      </c>
      <c r="R154" s="1" t="s">
        <v>104</v>
      </c>
      <c r="S154" s="1">
        <f t="shared" si="35"/>
        <v>1.5384615384615163E-3</v>
      </c>
      <c r="T154" s="1" t="s">
        <v>129</v>
      </c>
      <c r="U154" s="1">
        <f>U50/F50-U102/F102</f>
        <v>-4.871794871794885E-3</v>
      </c>
      <c r="V154" s="2"/>
      <c r="W154" s="2"/>
      <c r="X154" s="1">
        <f t="shared" si="33"/>
        <v>0</v>
      </c>
      <c r="Y154" s="1">
        <f t="shared" si="33"/>
        <v>0</v>
      </c>
      <c r="Z154" s="1">
        <f t="shared" si="33"/>
        <v>12</v>
      </c>
      <c r="AA154" s="2"/>
      <c r="AB154" s="1">
        <v>5</v>
      </c>
      <c r="AC154" s="1">
        <f t="shared" si="34"/>
        <v>-1.2820512820512775E-3</v>
      </c>
      <c r="AD154" s="1">
        <f t="shared" si="34"/>
        <v>-2.3076923076923023E-3</v>
      </c>
      <c r="AE154" s="1">
        <f t="shared" si="34"/>
        <v>0.125</v>
      </c>
      <c r="AF154" s="1">
        <f t="shared" si="34"/>
        <v>0.125</v>
      </c>
      <c r="AG154" s="1">
        <f t="shared" si="34"/>
        <v>0.125</v>
      </c>
      <c r="AH154" s="1">
        <f t="shared" si="34"/>
        <v>0</v>
      </c>
      <c r="AI154" s="1">
        <f t="shared" si="34"/>
        <v>0</v>
      </c>
      <c r="AJ154" s="1">
        <f t="shared" si="34"/>
        <v>0</v>
      </c>
      <c r="AK154" s="1" t="e">
        <f t="shared" si="25"/>
        <v>#DIV/0!</v>
      </c>
      <c r="AL154" s="1">
        <f t="shared" si="26"/>
        <v>6.0000000000000001E-3</v>
      </c>
    </row>
    <row r="155" spans="1:38">
      <c r="A155" s="2" t="s">
        <v>105</v>
      </c>
      <c r="B155" s="1">
        <f t="shared" ref="B155:K155" si="36">B51-B103</f>
        <v>0</v>
      </c>
      <c r="C155" s="1">
        <f t="shared" si="36"/>
        <v>0</v>
      </c>
      <c r="D155" s="1">
        <f t="shared" si="36"/>
        <v>3</v>
      </c>
      <c r="E155" s="1">
        <f t="shared" si="36"/>
        <v>3</v>
      </c>
      <c r="F155" s="1">
        <f t="shared" si="36"/>
        <v>3</v>
      </c>
      <c r="G155" s="1">
        <f t="shared" si="36"/>
        <v>3</v>
      </c>
      <c r="H155" s="1">
        <f t="shared" si="36"/>
        <v>0</v>
      </c>
      <c r="I155" s="1">
        <f t="shared" si="36"/>
        <v>0</v>
      </c>
      <c r="J155" s="1">
        <f t="shared" si="36"/>
        <v>0</v>
      </c>
      <c r="K155" s="1">
        <f t="shared" si="36"/>
        <v>3</v>
      </c>
      <c r="L155" s="2" t="s">
        <v>106</v>
      </c>
      <c r="M155" s="1">
        <f t="shared" si="22"/>
        <v>-4.258614014711587E-3</v>
      </c>
      <c r="N155" s="2" t="s">
        <v>107</v>
      </c>
      <c r="O155" s="1">
        <f t="shared" si="30"/>
        <v>-3.4843205574912883E-3</v>
      </c>
      <c r="P155" s="2" t="s">
        <v>59</v>
      </c>
      <c r="Q155" s="1">
        <f t="shared" si="31"/>
        <v>-3.8714672861014376E-3</v>
      </c>
      <c r="R155" s="2" t="s">
        <v>84</v>
      </c>
      <c r="S155" s="1">
        <f t="shared" si="35"/>
        <v>5.2264808362369325E-3</v>
      </c>
      <c r="T155" s="2"/>
      <c r="U155" s="2"/>
      <c r="V155" s="2"/>
      <c r="W155" s="2"/>
      <c r="X155" s="1">
        <f t="shared" ref="X155:Z155" si="37">X51-X103</f>
        <v>0</v>
      </c>
      <c r="Y155" s="1">
        <f t="shared" si="37"/>
        <v>0</v>
      </c>
      <c r="Z155" s="1">
        <f t="shared" si="37"/>
        <v>0</v>
      </c>
      <c r="AA155" s="2"/>
      <c r="AB155" s="2">
        <v>4</v>
      </c>
      <c r="AC155" s="1">
        <f t="shared" ref="AC155:AJ155" si="38">AC51-AC103</f>
        <v>-2.1293070073558074E-3</v>
      </c>
      <c r="AD155" s="1">
        <f t="shared" si="38"/>
        <v>-2.7100271002710036E-3</v>
      </c>
      <c r="AE155" s="1">
        <f t="shared" si="38"/>
        <v>0.13636363636363669</v>
      </c>
      <c r="AF155" s="1">
        <f t="shared" si="38"/>
        <v>0.13636363636363669</v>
      </c>
      <c r="AG155" s="1">
        <f t="shared" si="38"/>
        <v>0.13636363636363669</v>
      </c>
      <c r="AH155" s="1">
        <f t="shared" si="38"/>
        <v>0</v>
      </c>
      <c r="AI155" s="1">
        <f t="shared" si="38"/>
        <v>-8.170824708573915E-4</v>
      </c>
      <c r="AJ155" s="1">
        <f t="shared" si="38"/>
        <v>-1.9357336430507292E-4</v>
      </c>
      <c r="AK155" s="1" t="e">
        <f t="shared" si="25"/>
        <v>#DIV/0!</v>
      </c>
      <c r="AL155" s="1">
        <f t="shared" si="26"/>
        <v>3.0000000000000001E-3</v>
      </c>
    </row>
    <row r="157" spans="1:38">
      <c r="A157" s="1" t="s">
        <v>0</v>
      </c>
      <c r="B157" s="1">
        <f>B106/B2</f>
        <v>0</v>
      </c>
      <c r="C157" s="1">
        <f t="shared" ref="C157:M172" si="39">C106/C2</f>
        <v>3.5650623885918005E-2</v>
      </c>
      <c r="D157" s="1">
        <f t="shared" si="39"/>
        <v>6.4167113015532934E-2</v>
      </c>
      <c r="E157" s="1">
        <f t="shared" si="39"/>
        <v>6.5838645856232142E-2</v>
      </c>
      <c r="F157" s="1">
        <f t="shared" si="39"/>
        <v>7.0980926430517705E-2</v>
      </c>
      <c r="G157" s="1">
        <f t="shared" si="39"/>
        <v>7.2572781724474164E-2</v>
      </c>
      <c r="H157" s="1">
        <f t="shared" si="39"/>
        <v>-1.2195121951219512E-3</v>
      </c>
      <c r="I157" s="1">
        <f t="shared" si="39"/>
        <v>4.7917434574272022E-3</v>
      </c>
      <c r="J157" s="1">
        <f t="shared" si="39"/>
        <v>6.3572790845518121E-3</v>
      </c>
      <c r="K157" s="1">
        <f t="shared" si="39"/>
        <v>0.22744082840236687</v>
      </c>
      <c r="L157" s="1" t="s">
        <v>1</v>
      </c>
      <c r="M157" s="1">
        <f t="shared" si="39"/>
        <v>-1.922995472349203E-6</v>
      </c>
      <c r="N157" s="1"/>
      <c r="O157" s="1"/>
      <c r="P157" s="1"/>
      <c r="Q157" s="1"/>
      <c r="R157" s="1"/>
      <c r="S157" s="1"/>
      <c r="T157" s="1"/>
      <c r="U157" s="1"/>
      <c r="V157" s="1"/>
      <c r="X157" s="1">
        <f>X54-X106</f>
        <v>4576</v>
      </c>
      <c r="Y157" s="1">
        <f t="shared" ref="Y157:Z157" si="40">Y54-Y106</f>
        <v>4825</v>
      </c>
      <c r="Z157" s="1">
        <f t="shared" si="40"/>
        <v>180</v>
      </c>
      <c r="AB157" s="1">
        <v>1</v>
      </c>
      <c r="AC157" s="1">
        <f>D157/F157</f>
        <v>0.90400500870251776</v>
      </c>
      <c r="AD157" s="1">
        <f>C157/F157</f>
        <v>0.5022563902545838</v>
      </c>
      <c r="AE157" s="1" t="e">
        <f>D157/B157</f>
        <v>#DIV/0!</v>
      </c>
      <c r="AF157" s="1" t="e">
        <f>F157/B157</f>
        <v>#DIV/0!</v>
      </c>
      <c r="AG157" s="1" t="e">
        <f>(F157-C157)/B157</f>
        <v>#DIV/0!</v>
      </c>
      <c r="AH157" s="1" t="e">
        <f>C157/B157</f>
        <v>#DIV/0!</v>
      </c>
      <c r="AI157" s="1">
        <f>(D157-E157)/D157</f>
        <v>-2.6049681248626225E-2</v>
      </c>
      <c r="AJ157" s="1">
        <f>(F157-G157)/F157</f>
        <v>-2.2426521799693695E-2</v>
      </c>
      <c r="AK157" s="1" t="e">
        <f>W157/V157</f>
        <v>#DIV/0!</v>
      </c>
    </row>
    <row r="158" spans="1:38">
      <c r="A158" s="1" t="s">
        <v>2</v>
      </c>
      <c r="B158" s="1">
        <f t="shared" ref="B158:K173" si="41">B107/B3</f>
        <v>0</v>
      </c>
      <c r="C158" s="1">
        <f t="shared" si="41"/>
        <v>4.9079754601226995E-2</v>
      </c>
      <c r="D158" s="1">
        <f t="shared" si="41"/>
        <v>5.8363323423564387E-2</v>
      </c>
      <c r="E158" s="1">
        <f t="shared" si="41"/>
        <v>5.890713834491472E-2</v>
      </c>
      <c r="F158" s="1">
        <f t="shared" si="41"/>
        <v>5.9242529534398888E-2</v>
      </c>
      <c r="G158" s="1">
        <f t="shared" si="41"/>
        <v>5.9824561403508773E-2</v>
      </c>
      <c r="H158" s="1">
        <f t="shared" si="41"/>
        <v>0</v>
      </c>
      <c r="I158" s="1">
        <f t="shared" si="41"/>
        <v>5.4259359739555074E-4</v>
      </c>
      <c r="J158" s="1">
        <f t="shared" si="41"/>
        <v>1.3501350135013501E-3</v>
      </c>
      <c r="K158" s="1">
        <f t="shared" si="41"/>
        <v>0.20621931260229132</v>
      </c>
      <c r="L158" s="1" t="s">
        <v>3</v>
      </c>
      <c r="M158" s="1">
        <f t="shared" si="39"/>
        <v>4.0060927989030381E-8</v>
      </c>
      <c r="N158" s="1"/>
      <c r="O158" s="1"/>
      <c r="P158" s="1"/>
      <c r="Q158" s="1"/>
      <c r="R158" s="1"/>
      <c r="S158" s="1"/>
      <c r="T158" s="1"/>
      <c r="U158" s="1"/>
      <c r="V158" s="1"/>
      <c r="X158" s="1">
        <f t="shared" ref="X158:Z173" si="42">X55-X107</f>
        <v>3329</v>
      </c>
      <c r="Y158" s="1">
        <f t="shared" si="42"/>
        <v>3574</v>
      </c>
      <c r="Z158" s="1">
        <f t="shared" si="42"/>
        <v>1958</v>
      </c>
      <c r="AB158" s="1">
        <v>1</v>
      </c>
      <c r="AC158" s="1">
        <f t="shared" ref="AC158:AC206" si="43">D158/F158</f>
        <v>0.98515920711447691</v>
      </c>
      <c r="AD158" s="1">
        <f t="shared" ref="AD158:AD206" si="44">C158/F158</f>
        <v>0.82845474335678182</v>
      </c>
      <c r="AE158" s="1" t="e">
        <f t="shared" ref="AE158:AE206" si="45">D158/B158</f>
        <v>#DIV/0!</v>
      </c>
      <c r="AF158" s="1" t="e">
        <f t="shared" ref="AF158:AF206" si="46">F158/B158</f>
        <v>#DIV/0!</v>
      </c>
      <c r="AG158" s="1" t="e">
        <f t="shared" ref="AG158:AG206" si="47">(F158-C158)/B158</f>
        <v>#DIV/0!</v>
      </c>
      <c r="AH158" s="1" t="e">
        <f t="shared" ref="AH158:AH206" si="48">C158/B158</f>
        <v>#DIV/0!</v>
      </c>
      <c r="AI158" s="1">
        <f t="shared" ref="AI158:AI206" si="49">(D158-E158)/D158</f>
        <v>-9.3177511054959184E-3</v>
      </c>
      <c r="AJ158" s="1">
        <f t="shared" ref="AJ158:AJ206" si="50">(F158-G158)/F158</f>
        <v>-9.8245614035087914E-3</v>
      </c>
      <c r="AK158" s="1" t="e">
        <f t="shared" ref="AK158:AK206" si="51">W158/V158</f>
        <v>#DIV/0!</v>
      </c>
    </row>
    <row r="159" spans="1:38">
      <c r="A159" s="1" t="s">
        <v>4</v>
      </c>
      <c r="B159" s="1">
        <f t="shared" si="41"/>
        <v>0</v>
      </c>
      <c r="C159" s="1">
        <f t="shared" si="41"/>
        <v>3.9171374764595104E-2</v>
      </c>
      <c r="D159" s="1">
        <f t="shared" si="41"/>
        <v>7.3705339940677281E-2</v>
      </c>
      <c r="E159" s="1">
        <f t="shared" si="41"/>
        <v>7.4216776149570493E-2</v>
      </c>
      <c r="F159" s="1">
        <f t="shared" si="41"/>
        <v>7.4284923599992086E-2</v>
      </c>
      <c r="G159" s="1">
        <f t="shared" si="41"/>
        <v>7.472881473895622E-2</v>
      </c>
      <c r="H159" s="1">
        <f t="shared" si="41"/>
        <v>3.3381020505484026E-3</v>
      </c>
      <c r="I159" s="1">
        <f t="shared" si="41"/>
        <v>3.6020283266305297E-3</v>
      </c>
      <c r="J159" s="1">
        <f t="shared" si="41"/>
        <v>4.5517173506544632E-3</v>
      </c>
      <c r="K159" s="1">
        <f t="shared" si="41"/>
        <v>0.22709415093821259</v>
      </c>
      <c r="L159" s="1" t="s">
        <v>5</v>
      </c>
      <c r="M159" s="1">
        <f t="shared" si="39"/>
        <v>-2.1754854281033772E-7</v>
      </c>
      <c r="N159" s="1"/>
      <c r="O159" s="1"/>
      <c r="P159" s="1"/>
      <c r="Q159" s="1"/>
      <c r="R159" s="1"/>
      <c r="S159" s="1"/>
      <c r="T159" s="1"/>
      <c r="U159" s="1"/>
      <c r="V159" s="1"/>
      <c r="X159" s="1">
        <f t="shared" si="42"/>
        <v>3960</v>
      </c>
      <c r="Y159" s="1">
        <f t="shared" si="42"/>
        <v>4319</v>
      </c>
      <c r="Z159" s="1">
        <f t="shared" si="42"/>
        <v>2176</v>
      </c>
      <c r="AB159" s="1">
        <v>1</v>
      </c>
      <c r="AC159" s="1">
        <f t="shared" si="43"/>
        <v>0.99219782923334843</v>
      </c>
      <c r="AD159" s="1">
        <f t="shared" si="44"/>
        <v>0.52731258061897335</v>
      </c>
      <c r="AE159" s="1" t="e">
        <f t="shared" si="45"/>
        <v>#DIV/0!</v>
      </c>
      <c r="AF159" s="1" t="e">
        <f t="shared" si="46"/>
        <v>#DIV/0!</v>
      </c>
      <c r="AG159" s="1" t="e">
        <f t="shared" si="47"/>
        <v>#DIV/0!</v>
      </c>
      <c r="AH159" s="1" t="e">
        <f t="shared" si="48"/>
        <v>#DIV/0!</v>
      </c>
      <c r="AI159" s="1">
        <f t="shared" si="49"/>
        <v>-6.9389301956255612E-3</v>
      </c>
      <c r="AJ159" s="1">
        <f t="shared" si="50"/>
        <v>-5.9755212424312297E-3</v>
      </c>
      <c r="AK159" s="1" t="e">
        <f t="shared" si="51"/>
        <v>#DIV/0!</v>
      </c>
    </row>
    <row r="160" spans="1:38">
      <c r="A160" s="1" t="s">
        <v>6</v>
      </c>
      <c r="B160" s="1">
        <f t="shared" si="41"/>
        <v>0</v>
      </c>
      <c r="C160" s="1">
        <f t="shared" si="41"/>
        <v>0</v>
      </c>
      <c r="D160" s="1">
        <f t="shared" si="41"/>
        <v>6.5139949109414758E-2</v>
      </c>
      <c r="E160" s="1">
        <f t="shared" si="41"/>
        <v>6.538396049719053E-2</v>
      </c>
      <c r="F160" s="1">
        <f t="shared" si="41"/>
        <v>6.5507031828275358E-2</v>
      </c>
      <c r="G160" s="1">
        <f t="shared" si="41"/>
        <v>6.5713755336922225E-2</v>
      </c>
      <c r="H160" s="1">
        <f t="shared" si="41"/>
        <v>0</v>
      </c>
      <c r="I160" s="1">
        <f t="shared" si="41"/>
        <v>2.7045300878972278E-3</v>
      </c>
      <c r="J160" s="1">
        <f t="shared" si="41"/>
        <v>1.8854584020740043E-3</v>
      </c>
      <c r="K160" s="1">
        <f t="shared" si="41"/>
        <v>0.20485386221294363</v>
      </c>
      <c r="L160" s="1" t="s">
        <v>7</v>
      </c>
      <c r="M160" s="1">
        <f t="shared" si="39"/>
        <v>-1.3374333696432524E-6</v>
      </c>
      <c r="N160" s="1"/>
      <c r="O160" s="1"/>
      <c r="P160" s="1"/>
      <c r="Q160" s="1"/>
      <c r="R160" s="1"/>
      <c r="S160" s="1"/>
      <c r="T160" s="1"/>
      <c r="U160" s="1"/>
      <c r="V160" s="1"/>
      <c r="X160" s="1">
        <f t="shared" si="42"/>
        <v>1894</v>
      </c>
      <c r="Y160" s="1">
        <f t="shared" si="42"/>
        <v>2969</v>
      </c>
      <c r="Z160" s="1">
        <f t="shared" si="42"/>
        <v>294</v>
      </c>
      <c r="AB160" s="1">
        <v>1</v>
      </c>
      <c r="AC160" s="1">
        <f t="shared" si="43"/>
        <v>0.99439628527479462</v>
      </c>
      <c r="AD160" s="1">
        <f t="shared" si="44"/>
        <v>0</v>
      </c>
      <c r="AE160" s="1" t="e">
        <f t="shared" si="45"/>
        <v>#DIV/0!</v>
      </c>
      <c r="AF160" s="1" t="e">
        <f t="shared" si="46"/>
        <v>#DIV/0!</v>
      </c>
      <c r="AG160" s="1" t="e">
        <f t="shared" si="47"/>
        <v>#DIV/0!</v>
      </c>
      <c r="AH160" s="1" t="e">
        <f t="shared" si="48"/>
        <v>#DIV/0!</v>
      </c>
      <c r="AI160" s="1">
        <f t="shared" si="49"/>
        <v>-3.7459560701515022E-3</v>
      </c>
      <c r="AJ160" s="1">
        <f t="shared" si="50"/>
        <v>-3.1557453127900202E-3</v>
      </c>
      <c r="AK160" s="1" t="e">
        <f t="shared" si="51"/>
        <v>#DIV/0!</v>
      </c>
    </row>
    <row r="161" spans="1:37">
      <c r="A161" s="1" t="s">
        <v>8</v>
      </c>
      <c r="B161" s="1">
        <f t="shared" si="41"/>
        <v>0</v>
      </c>
      <c r="C161" s="1">
        <f t="shared" si="41"/>
        <v>2.1739130434782608E-2</v>
      </c>
      <c r="D161" s="1">
        <f t="shared" si="41"/>
        <v>7.3513778722708312E-2</v>
      </c>
      <c r="E161" s="1">
        <f t="shared" si="41"/>
        <v>7.4902319394795913E-2</v>
      </c>
      <c r="F161" s="1">
        <f t="shared" si="41"/>
        <v>7.2961373390557943E-2</v>
      </c>
      <c r="G161" s="1">
        <f t="shared" si="41"/>
        <v>7.4179203330494839E-2</v>
      </c>
      <c r="H161" s="1">
        <f t="shared" si="41"/>
        <v>1.3774104683195593E-2</v>
      </c>
      <c r="I161" s="1">
        <f t="shared" si="41"/>
        <v>1.6593294954283778E-2</v>
      </c>
      <c r="J161" s="1">
        <f t="shared" si="41"/>
        <v>1.3307155322862129E-2</v>
      </c>
      <c r="K161" s="1">
        <f t="shared" si="41"/>
        <v>0.20360180090045021</v>
      </c>
      <c r="L161" s="1" t="s">
        <v>8</v>
      </c>
      <c r="M161" s="1">
        <f t="shared" si="39"/>
        <v>-7.6824017144824744E-7</v>
      </c>
      <c r="N161" s="1"/>
      <c r="O161" s="1"/>
      <c r="P161" s="1"/>
      <c r="Q161" s="1"/>
      <c r="R161" s="1"/>
      <c r="S161" s="1"/>
      <c r="T161" s="1"/>
      <c r="U161" s="1"/>
      <c r="V161" s="1"/>
      <c r="X161" s="1">
        <f t="shared" si="42"/>
        <v>652</v>
      </c>
      <c r="Y161" s="1">
        <f t="shared" si="42"/>
        <v>747</v>
      </c>
      <c r="Z161" s="1">
        <f t="shared" si="42"/>
        <v>380</v>
      </c>
      <c r="AB161" s="1">
        <v>1</v>
      </c>
      <c r="AC161" s="1">
        <f t="shared" si="43"/>
        <v>1.0075712024935903</v>
      </c>
      <c r="AD161" s="1">
        <f t="shared" si="44"/>
        <v>0.29795396419437337</v>
      </c>
      <c r="AE161" s="1" t="e">
        <f t="shared" si="45"/>
        <v>#DIV/0!</v>
      </c>
      <c r="AF161" s="1" t="e">
        <f t="shared" si="46"/>
        <v>#DIV/0!</v>
      </c>
      <c r="AG161" s="1" t="e">
        <f t="shared" si="47"/>
        <v>#DIV/0!</v>
      </c>
      <c r="AH161" s="1" t="e">
        <f t="shared" si="48"/>
        <v>#DIV/0!</v>
      </c>
      <c r="AI161" s="1">
        <f t="shared" si="49"/>
        <v>-1.8888168942112659E-2</v>
      </c>
      <c r="AJ161" s="1">
        <f t="shared" si="50"/>
        <v>-1.6691433882664513E-2</v>
      </c>
      <c r="AK161" s="1" t="e">
        <f t="shared" si="51"/>
        <v>#DIV/0!</v>
      </c>
    </row>
    <row r="162" spans="1:37">
      <c r="A162" s="1" t="s">
        <v>9</v>
      </c>
      <c r="B162" s="1">
        <f t="shared" si="41"/>
        <v>0</v>
      </c>
      <c r="C162" s="1">
        <f t="shared" si="41"/>
        <v>5.9523809523809521E-2</v>
      </c>
      <c r="D162" s="1">
        <f t="shared" si="41"/>
        <v>7.5201207243460771E-2</v>
      </c>
      <c r="E162" s="1">
        <f t="shared" si="41"/>
        <v>7.6253838280450362E-2</v>
      </c>
      <c r="F162" s="1">
        <f t="shared" si="41"/>
        <v>7.9606440071556345E-2</v>
      </c>
      <c r="G162" s="1">
        <f t="shared" si="41"/>
        <v>8.0630494089117918E-2</v>
      </c>
      <c r="H162" s="1">
        <f t="shared" si="41"/>
        <v>1.4388489208633094E-2</v>
      </c>
      <c r="I162" s="1">
        <f t="shared" si="41"/>
        <v>1.0482180293501049E-3</v>
      </c>
      <c r="J162" s="1">
        <f t="shared" si="41"/>
        <v>-2.5940337224383916E-3</v>
      </c>
      <c r="K162" s="1">
        <f t="shared" si="41"/>
        <v>0.24067300658376006</v>
      </c>
      <c r="L162" s="1" t="s">
        <v>10</v>
      </c>
      <c r="M162" s="1">
        <f t="shared" si="39"/>
        <v>-1.4700184388958048E-6</v>
      </c>
      <c r="N162" s="1"/>
      <c r="O162" s="1"/>
      <c r="P162" s="1"/>
      <c r="Q162" s="1"/>
      <c r="R162" s="1"/>
      <c r="S162" s="1"/>
      <c r="T162" s="1"/>
      <c r="U162" s="1"/>
      <c r="V162" s="1"/>
      <c r="X162" s="1">
        <f t="shared" si="42"/>
        <v>1969</v>
      </c>
      <c r="Y162" s="1">
        <f t="shared" si="42"/>
        <v>1868</v>
      </c>
      <c r="Z162" s="1">
        <f t="shared" si="42"/>
        <v>526</v>
      </c>
      <c r="AB162" s="1">
        <v>1</v>
      </c>
      <c r="AC162" s="1">
        <f t="shared" si="43"/>
        <v>0.94466235615942862</v>
      </c>
      <c r="AD162" s="1">
        <f t="shared" si="44"/>
        <v>0.74772605671482073</v>
      </c>
      <c r="AE162" s="1" t="e">
        <f t="shared" si="45"/>
        <v>#DIV/0!</v>
      </c>
      <c r="AF162" s="1" t="e">
        <f t="shared" si="46"/>
        <v>#DIV/0!</v>
      </c>
      <c r="AG162" s="1" t="e">
        <f t="shared" si="47"/>
        <v>#DIV/0!</v>
      </c>
      <c r="AH162" s="1" t="e">
        <f t="shared" si="48"/>
        <v>#DIV/0!</v>
      </c>
      <c r="AI162" s="1">
        <f t="shared" si="49"/>
        <v>-1.3997528438363245E-2</v>
      </c>
      <c r="AJ162" s="1">
        <f t="shared" si="50"/>
        <v>-1.2863959456559994E-2</v>
      </c>
      <c r="AK162" s="1" t="e">
        <f t="shared" si="51"/>
        <v>#DIV/0!</v>
      </c>
    </row>
    <row r="163" spans="1:37">
      <c r="A163" s="1" t="s">
        <v>11</v>
      </c>
      <c r="B163" s="1">
        <f t="shared" si="41"/>
        <v>0</v>
      </c>
      <c r="C163" s="1">
        <f t="shared" si="41"/>
        <v>2.9668411867364748E-2</v>
      </c>
      <c r="D163" s="1">
        <f t="shared" si="41"/>
        <v>7.5252495767411998E-2</v>
      </c>
      <c r="E163" s="1">
        <f t="shared" si="41"/>
        <v>7.5674091441969515E-2</v>
      </c>
      <c r="F163" s="1">
        <f t="shared" si="41"/>
        <v>7.5891496494971039E-2</v>
      </c>
      <c r="G163" s="1">
        <f t="shared" si="41"/>
        <v>7.63017805788411E-2</v>
      </c>
      <c r="H163" s="1">
        <f t="shared" si="41"/>
        <v>-3.1201248049921998E-3</v>
      </c>
      <c r="I163" s="1">
        <f t="shared" si="41"/>
        <v>2.0905923344947735E-3</v>
      </c>
      <c r="J163" s="1">
        <f t="shared" si="41"/>
        <v>3.4569453174104338E-3</v>
      </c>
      <c r="K163" s="1">
        <f t="shared" si="41"/>
        <v>0.22443423515399014</v>
      </c>
      <c r="L163" s="1" t="s">
        <v>5</v>
      </c>
      <c r="M163" s="1">
        <f t="shared" si="39"/>
        <v>-1.8521164522594896E-6</v>
      </c>
      <c r="N163" s="1"/>
      <c r="O163" s="1"/>
      <c r="P163" s="1"/>
      <c r="Q163" s="1"/>
      <c r="R163" s="1"/>
      <c r="S163" s="1"/>
      <c r="T163" s="1"/>
      <c r="U163" s="1"/>
      <c r="V163" s="1"/>
      <c r="X163" s="1">
        <f t="shared" si="42"/>
        <v>2128</v>
      </c>
      <c r="Y163" s="1">
        <f t="shared" si="42"/>
        <v>2285</v>
      </c>
      <c r="Z163" s="1">
        <f t="shared" si="42"/>
        <v>1032</v>
      </c>
      <c r="AB163" s="1">
        <v>1</v>
      </c>
      <c r="AC163" s="1">
        <f t="shared" si="43"/>
        <v>0.99158007475051724</v>
      </c>
      <c r="AD163" s="1">
        <f t="shared" si="44"/>
        <v>0.39093196520812751</v>
      </c>
      <c r="AE163" s="1" t="e">
        <f t="shared" si="45"/>
        <v>#DIV/0!</v>
      </c>
      <c r="AF163" s="1" t="e">
        <f t="shared" si="46"/>
        <v>#DIV/0!</v>
      </c>
      <c r="AG163" s="1" t="e">
        <f t="shared" si="47"/>
        <v>#DIV/0!</v>
      </c>
      <c r="AH163" s="1" t="e">
        <f t="shared" si="48"/>
        <v>#DIV/0!</v>
      </c>
      <c r="AI163" s="1">
        <f t="shared" si="49"/>
        <v>-5.6024145147367897E-3</v>
      </c>
      <c r="AJ163" s="1">
        <f t="shared" si="50"/>
        <v>-5.4061930890669432E-3</v>
      </c>
      <c r="AK163" s="1" t="e">
        <f t="shared" si="51"/>
        <v>#DIV/0!</v>
      </c>
    </row>
    <row r="164" spans="1:37">
      <c r="A164" s="1" t="s">
        <v>12</v>
      </c>
      <c r="B164" s="1">
        <f t="shared" si="41"/>
        <v>0</v>
      </c>
      <c r="C164" s="1">
        <f t="shared" si="41"/>
        <v>1.3888888888888888E-2</v>
      </c>
      <c r="D164" s="1">
        <f t="shared" si="41"/>
        <v>6.1768701270533438E-2</v>
      </c>
      <c r="E164" s="1">
        <f t="shared" si="41"/>
        <v>6.2025722735505169E-2</v>
      </c>
      <c r="F164" s="1">
        <f t="shared" si="41"/>
        <v>6.3612539202909962E-2</v>
      </c>
      <c r="G164" s="1">
        <f t="shared" si="41"/>
        <v>6.3899877724232182E-2</v>
      </c>
      <c r="H164" s="1">
        <f t="shared" si="41"/>
        <v>-2.0418580908626851E-3</v>
      </c>
      <c r="I164" s="1">
        <f t="shared" si="41"/>
        <v>1.9490011369173298E-3</v>
      </c>
      <c r="J164" s="1">
        <f t="shared" si="41"/>
        <v>3.3154404799494788E-3</v>
      </c>
      <c r="K164" s="1">
        <f t="shared" si="41"/>
        <v>0.2151795111682844</v>
      </c>
      <c r="L164" s="1" t="s">
        <v>13</v>
      </c>
      <c r="M164" s="1">
        <f t="shared" si="39"/>
        <v>-1.1865422452034608E-7</v>
      </c>
      <c r="N164" s="1"/>
      <c r="O164" s="1"/>
      <c r="P164" s="1"/>
      <c r="Q164" s="1"/>
      <c r="R164" s="1"/>
      <c r="S164" s="1"/>
      <c r="T164" s="1"/>
      <c r="U164" s="1"/>
      <c r="V164" s="1"/>
      <c r="X164" s="1">
        <f t="shared" si="42"/>
        <v>1461</v>
      </c>
      <c r="Y164" s="1">
        <f t="shared" si="42"/>
        <v>1651</v>
      </c>
      <c r="Z164" s="1">
        <f t="shared" si="42"/>
        <v>802</v>
      </c>
      <c r="AB164" s="1">
        <v>1</v>
      </c>
      <c r="AC164" s="1">
        <f t="shared" si="43"/>
        <v>0.97101455223324618</v>
      </c>
      <c r="AD164" s="1">
        <f t="shared" si="44"/>
        <v>0.21833570964030216</v>
      </c>
      <c r="AE164" s="1" t="e">
        <f t="shared" si="45"/>
        <v>#DIV/0!</v>
      </c>
      <c r="AF164" s="1" t="e">
        <f t="shared" si="46"/>
        <v>#DIV/0!</v>
      </c>
      <c r="AG164" s="1" t="e">
        <f t="shared" si="47"/>
        <v>#DIV/0!</v>
      </c>
      <c r="AH164" s="1" t="e">
        <f t="shared" si="48"/>
        <v>#DIV/0!</v>
      </c>
      <c r="AI164" s="1">
        <f t="shared" si="49"/>
        <v>-4.1610307434833856E-3</v>
      </c>
      <c r="AJ164" s="1">
        <f t="shared" si="50"/>
        <v>-4.5170107171114979E-3</v>
      </c>
      <c r="AK164" s="1" t="e">
        <f t="shared" si="51"/>
        <v>#DIV/0!</v>
      </c>
    </row>
    <row r="165" spans="1:37">
      <c r="A165" s="1" t="s">
        <v>14</v>
      </c>
      <c r="B165" s="1">
        <f t="shared" si="41"/>
        <v>0</v>
      </c>
      <c r="C165" s="1">
        <f t="shared" si="41"/>
        <v>5.4878048780487805E-2</v>
      </c>
      <c r="D165" s="1">
        <f t="shared" si="41"/>
        <v>9.085252022401992E-2</v>
      </c>
      <c r="E165" s="1">
        <f t="shared" si="41"/>
        <v>9.107922645040549E-2</v>
      </c>
      <c r="F165" s="1">
        <f t="shared" si="41"/>
        <v>9.189074740630955E-2</v>
      </c>
      <c r="G165" s="1">
        <f t="shared" si="41"/>
        <v>9.2105263157894732E-2</v>
      </c>
      <c r="H165" s="1">
        <f t="shared" si="41"/>
        <v>1.8264840182648401E-2</v>
      </c>
      <c r="I165" s="1">
        <f t="shared" si="41"/>
        <v>5.8972198820556026E-3</v>
      </c>
      <c r="J165" s="1">
        <f t="shared" si="41"/>
        <v>1.4860681114551083E-2</v>
      </c>
      <c r="K165" s="1">
        <f t="shared" si="41"/>
        <v>0.23170060539350579</v>
      </c>
      <c r="L165" s="1" t="s">
        <v>5</v>
      </c>
      <c r="M165" s="1">
        <f t="shared" si="39"/>
        <v>2.5898705904265205E-5</v>
      </c>
      <c r="N165" s="1"/>
      <c r="O165" s="1"/>
      <c r="P165" s="1"/>
      <c r="Q165" s="1"/>
      <c r="R165" s="1"/>
      <c r="S165" s="1"/>
      <c r="T165" s="1"/>
      <c r="U165" s="1"/>
      <c r="V165" s="1"/>
      <c r="X165" s="1">
        <f t="shared" si="42"/>
        <v>1417</v>
      </c>
      <c r="Y165" s="1">
        <f t="shared" si="42"/>
        <v>1063</v>
      </c>
      <c r="Z165" s="1">
        <f t="shared" si="42"/>
        <v>561</v>
      </c>
      <c r="AB165" s="1">
        <v>1</v>
      </c>
      <c r="AC165" s="1">
        <f t="shared" si="43"/>
        <v>0.98870150464987572</v>
      </c>
      <c r="AD165" s="1">
        <f t="shared" si="44"/>
        <v>0.5972097336180735</v>
      </c>
      <c r="AE165" s="1" t="e">
        <f t="shared" si="45"/>
        <v>#DIV/0!</v>
      </c>
      <c r="AF165" s="1" t="e">
        <f t="shared" si="46"/>
        <v>#DIV/0!</v>
      </c>
      <c r="AG165" s="1" t="e">
        <f t="shared" si="47"/>
        <v>#DIV/0!</v>
      </c>
      <c r="AH165" s="1" t="e">
        <f t="shared" si="48"/>
        <v>#DIV/0!</v>
      </c>
      <c r="AI165" s="1">
        <f t="shared" si="49"/>
        <v>-2.4953212726137753E-3</v>
      </c>
      <c r="AJ165" s="1">
        <f t="shared" si="50"/>
        <v>-2.3344651952461105E-3</v>
      </c>
      <c r="AK165" s="1" t="e">
        <f t="shared" si="51"/>
        <v>#DIV/0!</v>
      </c>
    </row>
    <row r="166" spans="1:37">
      <c r="A166" s="1" t="s">
        <v>15</v>
      </c>
      <c r="B166" s="1">
        <f t="shared" si="41"/>
        <v>0</v>
      </c>
      <c r="C166" s="1">
        <f t="shared" si="41"/>
        <v>4.0883074407195422E-2</v>
      </c>
      <c r="D166" s="1">
        <f t="shared" si="41"/>
        <v>6.9136661081781681E-2</v>
      </c>
      <c r="E166" s="1">
        <f t="shared" si="41"/>
        <v>6.9600916555279738E-2</v>
      </c>
      <c r="F166" s="1">
        <f t="shared" si="41"/>
        <v>6.977481763399937E-2</v>
      </c>
      <c r="G166" s="1">
        <f t="shared" si="41"/>
        <v>7.0247640672674375E-2</v>
      </c>
      <c r="H166" s="1">
        <f t="shared" si="41"/>
        <v>5.5493895671476139E-4</v>
      </c>
      <c r="I166" s="1">
        <f t="shared" si="41"/>
        <v>1.950743721043648E-3</v>
      </c>
      <c r="J166" s="1">
        <f t="shared" si="41"/>
        <v>1.1123470522803114E-3</v>
      </c>
      <c r="K166" s="1">
        <f t="shared" si="41"/>
        <v>0.22534089778043198</v>
      </c>
      <c r="L166" s="1" t="s">
        <v>16</v>
      </c>
      <c r="M166" s="1">
        <f t="shared" si="39"/>
        <v>-7.9570256623296143E-7</v>
      </c>
      <c r="N166" s="1"/>
      <c r="O166" s="1"/>
      <c r="P166" s="1"/>
      <c r="Q166" s="1"/>
      <c r="R166" s="1"/>
      <c r="S166" s="1"/>
      <c r="T166" s="1"/>
      <c r="U166" s="1"/>
      <c r="V166" s="1"/>
      <c r="X166" s="1">
        <f t="shared" si="42"/>
        <v>1627</v>
      </c>
      <c r="Y166" s="1">
        <f t="shared" si="42"/>
        <v>2077</v>
      </c>
      <c r="Z166" s="1">
        <f t="shared" si="42"/>
        <v>952</v>
      </c>
      <c r="AB166" s="1">
        <v>1</v>
      </c>
      <c r="AC166" s="1">
        <f t="shared" si="43"/>
        <v>0.99085405632208012</v>
      </c>
      <c r="AD166" s="1">
        <f t="shared" si="44"/>
        <v>0.58592878911766888</v>
      </c>
      <c r="AE166" s="1" t="e">
        <f t="shared" si="45"/>
        <v>#DIV/0!</v>
      </c>
      <c r="AF166" s="1" t="e">
        <f t="shared" si="46"/>
        <v>#DIV/0!</v>
      </c>
      <c r="AG166" s="1" t="e">
        <f t="shared" si="47"/>
        <v>#DIV/0!</v>
      </c>
      <c r="AH166" s="1" t="e">
        <f t="shared" si="48"/>
        <v>#DIV/0!</v>
      </c>
      <c r="AI166" s="1">
        <f t="shared" si="49"/>
        <v>-6.7150404175418546E-3</v>
      </c>
      <c r="AJ166" s="1">
        <f t="shared" si="50"/>
        <v>-6.7764138224649557E-3</v>
      </c>
      <c r="AK166" s="1" t="e">
        <f t="shared" si="51"/>
        <v>#DIV/0!</v>
      </c>
    </row>
    <row r="167" spans="1:37">
      <c r="A167" s="2" t="s">
        <v>116</v>
      </c>
      <c r="B167" s="1">
        <f t="shared" si="41"/>
        <v>0</v>
      </c>
      <c r="C167" s="1">
        <f t="shared" si="41"/>
        <v>0.05</v>
      </c>
      <c r="D167" s="1">
        <f t="shared" si="41"/>
        <v>5.5071059431524551E-2</v>
      </c>
      <c r="E167" s="1">
        <f t="shared" si="41"/>
        <v>5.5555555555555552E-2</v>
      </c>
      <c r="F167" s="1">
        <f t="shared" si="41"/>
        <v>5.6586608442503641E-2</v>
      </c>
      <c r="G167" s="1">
        <f t="shared" si="41"/>
        <v>5.7106132941608517E-2</v>
      </c>
      <c r="H167" s="1">
        <f t="shared" si="41"/>
        <v>0</v>
      </c>
      <c r="I167" s="1">
        <f t="shared" si="41"/>
        <v>6.3694267515923564E-4</v>
      </c>
      <c r="J167" s="1">
        <f t="shared" si="41"/>
        <v>0</v>
      </c>
      <c r="K167" s="1">
        <f t="shared" si="41"/>
        <v>0.18181818181818182</v>
      </c>
      <c r="L167" s="2" t="s">
        <v>126</v>
      </c>
      <c r="M167" s="1">
        <f t="shared" si="39"/>
        <v>-2.4991511520310755E-6</v>
      </c>
      <c r="N167" s="2"/>
      <c r="O167" s="2"/>
      <c r="P167" s="2"/>
      <c r="Q167" s="2"/>
      <c r="R167" s="2"/>
      <c r="S167" s="2"/>
      <c r="T167" s="2"/>
      <c r="U167" s="2"/>
      <c r="V167" s="2"/>
      <c r="X167" s="1">
        <f t="shared" si="42"/>
        <v>1666</v>
      </c>
      <c r="Y167" s="1">
        <f t="shared" si="42"/>
        <v>1307</v>
      </c>
      <c r="Z167" s="1">
        <f t="shared" si="42"/>
        <v>219</v>
      </c>
      <c r="AB167" s="1">
        <v>1</v>
      </c>
      <c r="AC167" s="1">
        <f t="shared" si="43"/>
        <v>0.97321717889279391</v>
      </c>
      <c r="AD167" s="1">
        <f t="shared" si="44"/>
        <v>0.88360128617363343</v>
      </c>
      <c r="AE167" s="1" t="e">
        <f t="shared" si="45"/>
        <v>#DIV/0!</v>
      </c>
      <c r="AF167" s="1" t="e">
        <f t="shared" si="46"/>
        <v>#DIV/0!</v>
      </c>
      <c r="AG167" s="1" t="e">
        <f t="shared" si="47"/>
        <v>#DIV/0!</v>
      </c>
      <c r="AH167" s="1" t="e">
        <f t="shared" si="48"/>
        <v>#DIV/0!</v>
      </c>
      <c r="AI167" s="1">
        <f t="shared" si="49"/>
        <v>-8.7976539589441714E-3</v>
      </c>
      <c r="AJ167" s="1">
        <f t="shared" si="50"/>
        <v>-9.1810503121556187E-3</v>
      </c>
      <c r="AK167" s="1" t="e">
        <f t="shared" si="51"/>
        <v>#DIV/0!</v>
      </c>
    </row>
    <row r="168" spans="1:37">
      <c r="A168" s="2" t="s">
        <v>117</v>
      </c>
      <c r="B168" s="1">
        <f t="shared" si="41"/>
        <v>0</v>
      </c>
      <c r="C168" s="1">
        <f t="shared" si="41"/>
        <v>2.1164021164021163E-2</v>
      </c>
      <c r="D168" s="1">
        <f t="shared" si="41"/>
        <v>4.519368723098996E-2</v>
      </c>
      <c r="E168" s="1">
        <f t="shared" si="41"/>
        <v>4.8387096774193547E-2</v>
      </c>
      <c r="F168" s="1">
        <f t="shared" si="41"/>
        <v>4.6437149719775819E-2</v>
      </c>
      <c r="G168" s="1">
        <f t="shared" si="41"/>
        <v>4.978540772532189E-2</v>
      </c>
      <c r="H168" s="1">
        <f t="shared" si="41"/>
        <v>0</v>
      </c>
      <c r="I168" s="1">
        <f t="shared" si="41"/>
        <v>2.8985507246376812E-3</v>
      </c>
      <c r="J168" s="1">
        <f t="shared" si="41"/>
        <v>2.0920502092050207E-3</v>
      </c>
      <c r="K168" s="1">
        <f t="shared" si="41"/>
        <v>0.16144578313253011</v>
      </c>
      <c r="L168" s="2" t="s">
        <v>69</v>
      </c>
      <c r="M168" s="1">
        <f t="shared" si="39"/>
        <v>8.5835226838473653E-8</v>
      </c>
      <c r="N168" s="2"/>
      <c r="O168" s="2"/>
      <c r="P168" s="2"/>
      <c r="Q168" s="2"/>
      <c r="R168" s="2"/>
      <c r="S168" s="2"/>
      <c r="T168" s="2"/>
      <c r="U168" s="2"/>
      <c r="V168" s="2"/>
      <c r="X168" s="1">
        <f t="shared" si="42"/>
        <v>1503</v>
      </c>
      <c r="Y168" s="1">
        <f t="shared" si="42"/>
        <v>1195</v>
      </c>
      <c r="Z168" s="1">
        <f t="shared" si="42"/>
        <v>523</v>
      </c>
      <c r="AB168" s="1">
        <v>1</v>
      </c>
      <c r="AC168" s="1">
        <f t="shared" si="43"/>
        <v>0.97322267847424937</v>
      </c>
      <c r="AD168" s="1">
        <f t="shared" si="44"/>
        <v>0.45575624885969712</v>
      </c>
      <c r="AE168" s="1" t="e">
        <f t="shared" si="45"/>
        <v>#DIV/0!</v>
      </c>
      <c r="AF168" s="1" t="e">
        <f t="shared" si="46"/>
        <v>#DIV/0!</v>
      </c>
      <c r="AG168" s="1" t="e">
        <f t="shared" si="47"/>
        <v>#DIV/0!</v>
      </c>
      <c r="AH168" s="1" t="e">
        <f t="shared" si="48"/>
        <v>#DIV/0!</v>
      </c>
      <c r="AI168" s="1">
        <f t="shared" si="49"/>
        <v>-7.0660522273425411E-2</v>
      </c>
      <c r="AJ168" s="1">
        <f t="shared" si="50"/>
        <v>-7.2103004291845546E-2</v>
      </c>
      <c r="AK168" s="1" t="e">
        <f t="shared" si="51"/>
        <v>#DIV/0!</v>
      </c>
    </row>
    <row r="169" spans="1:37">
      <c r="A169" s="2" t="s">
        <v>118</v>
      </c>
      <c r="B169" s="1">
        <f t="shared" si="41"/>
        <v>0</v>
      </c>
      <c r="C169" s="1">
        <f t="shared" si="41"/>
        <v>2.7285129604365621E-3</v>
      </c>
      <c r="D169" s="1">
        <f t="shared" si="41"/>
        <v>5.1268637195919432E-2</v>
      </c>
      <c r="E169" s="1">
        <f t="shared" si="41"/>
        <v>5.2834589163975598E-2</v>
      </c>
      <c r="F169" s="1">
        <f t="shared" si="41"/>
        <v>5.4841301727601446E-2</v>
      </c>
      <c r="G169" s="1">
        <f t="shared" si="41"/>
        <v>5.6362699639361157E-2</v>
      </c>
      <c r="H169" s="1">
        <f t="shared" si="41"/>
        <v>-1.6313213703099511E-3</v>
      </c>
      <c r="I169" s="1">
        <f t="shared" si="41"/>
        <v>1.5271838729383018E-3</v>
      </c>
      <c r="J169" s="1">
        <f t="shared" si="41"/>
        <v>1.1745360582569885E-3</v>
      </c>
      <c r="K169" s="1">
        <f t="shared" si="41"/>
        <v>0.17855002995805871</v>
      </c>
      <c r="L169" s="2" t="s">
        <v>127</v>
      </c>
      <c r="M169" s="1">
        <f t="shared" si="39"/>
        <v>-1.9858102013519436E-6</v>
      </c>
      <c r="N169" s="2"/>
      <c r="O169" s="2"/>
      <c r="P169" s="2"/>
      <c r="Q169" s="2"/>
      <c r="R169" s="2"/>
      <c r="S169" s="2"/>
      <c r="T169" s="2"/>
      <c r="U169" s="2"/>
      <c r="V169" s="2"/>
      <c r="X169" s="1">
        <f t="shared" si="42"/>
        <v>1375</v>
      </c>
      <c r="Y169" s="1">
        <f t="shared" si="42"/>
        <v>1612</v>
      </c>
      <c r="Z169" s="1">
        <f t="shared" si="42"/>
        <v>509</v>
      </c>
      <c r="AB169" s="1">
        <v>1</v>
      </c>
      <c r="AC169" s="1">
        <f t="shared" si="43"/>
        <v>0.93485449070068471</v>
      </c>
      <c r="AD169" s="1">
        <f t="shared" si="44"/>
        <v>4.9752884677850572E-2</v>
      </c>
      <c r="AE169" s="1" t="e">
        <f t="shared" si="45"/>
        <v>#DIV/0!</v>
      </c>
      <c r="AF169" s="1" t="e">
        <f t="shared" si="46"/>
        <v>#DIV/0!</v>
      </c>
      <c r="AG169" s="1" t="e">
        <f t="shared" si="47"/>
        <v>#DIV/0!</v>
      </c>
      <c r="AH169" s="1" t="e">
        <f t="shared" si="48"/>
        <v>#DIV/0!</v>
      </c>
      <c r="AI169" s="1">
        <f t="shared" si="49"/>
        <v>-3.0544052927952668E-2</v>
      </c>
      <c r="AJ169" s="1">
        <f t="shared" si="50"/>
        <v>-2.7741827123589146E-2</v>
      </c>
      <c r="AK169" s="1" t="e">
        <f t="shared" si="51"/>
        <v>#DIV/0!</v>
      </c>
    </row>
    <row r="170" spans="1:37">
      <c r="A170" s="2" t="s">
        <v>119</v>
      </c>
      <c r="B170" s="1">
        <f t="shared" si="41"/>
        <v>0</v>
      </c>
      <c r="C170" s="1">
        <f t="shared" si="41"/>
        <v>3.7037037037037038E-3</v>
      </c>
      <c r="D170" s="1">
        <f t="shared" si="41"/>
        <v>6.1884498480243161E-2</v>
      </c>
      <c r="E170" s="1">
        <f t="shared" si="41"/>
        <v>6.2240156517485941E-2</v>
      </c>
      <c r="F170" s="1">
        <f t="shared" si="41"/>
        <v>6.3048175924748956E-2</v>
      </c>
      <c r="G170" s="1">
        <f t="shared" si="41"/>
        <v>6.3370384566245053E-2</v>
      </c>
      <c r="H170" s="1">
        <f t="shared" si="41"/>
        <v>0</v>
      </c>
      <c r="I170" s="1">
        <f t="shared" si="41"/>
        <v>3.3931168201648087E-3</v>
      </c>
      <c r="J170" s="1">
        <f t="shared" si="41"/>
        <v>2.494543186778921E-3</v>
      </c>
      <c r="K170" s="1">
        <f t="shared" si="41"/>
        <v>0.18708730741012472</v>
      </c>
      <c r="L170" s="2" t="s">
        <v>73</v>
      </c>
      <c r="M170" s="1">
        <f t="shared" si="39"/>
        <v>-2.7729589299382732E-6</v>
      </c>
      <c r="N170" s="2"/>
      <c r="O170" s="2"/>
      <c r="P170" s="2"/>
      <c r="Q170" s="2"/>
      <c r="R170" s="2"/>
      <c r="S170" s="2"/>
      <c r="T170" s="2"/>
      <c r="U170" s="2"/>
      <c r="V170" s="2"/>
      <c r="X170" s="1">
        <f t="shared" si="42"/>
        <v>1126</v>
      </c>
      <c r="Y170" s="1">
        <f t="shared" si="42"/>
        <v>982</v>
      </c>
      <c r="Z170" s="1">
        <f t="shared" si="42"/>
        <v>310</v>
      </c>
      <c r="AB170" s="1">
        <v>1</v>
      </c>
      <c r="AC170" s="1">
        <f t="shared" si="43"/>
        <v>0.98154304343563081</v>
      </c>
      <c r="AD170" s="1">
        <f t="shared" si="44"/>
        <v>5.8744026284348862E-2</v>
      </c>
      <c r="AE170" s="1" t="e">
        <f t="shared" si="45"/>
        <v>#DIV/0!</v>
      </c>
      <c r="AF170" s="1" t="e">
        <f t="shared" si="46"/>
        <v>#DIV/0!</v>
      </c>
      <c r="AG170" s="1" t="e">
        <f t="shared" si="47"/>
        <v>#DIV/0!</v>
      </c>
      <c r="AH170" s="1" t="e">
        <f t="shared" si="48"/>
        <v>#DIV/0!</v>
      </c>
      <c r="AI170" s="1">
        <f t="shared" si="49"/>
        <v>-5.747126436781662E-3</v>
      </c>
      <c r="AJ170" s="1">
        <f t="shared" si="50"/>
        <v>-5.1105148843745823E-3</v>
      </c>
      <c r="AK170" s="1" t="e">
        <f t="shared" si="51"/>
        <v>#DIV/0!</v>
      </c>
    </row>
    <row r="171" spans="1:37">
      <c r="A171" s="2" t="s">
        <v>120</v>
      </c>
      <c r="B171" s="1">
        <f t="shared" si="41"/>
        <v>0</v>
      </c>
      <c r="C171" s="1">
        <f t="shared" si="41"/>
        <v>0</v>
      </c>
      <c r="D171" s="1">
        <f t="shared" si="41"/>
        <v>6.3380281690140844E-2</v>
      </c>
      <c r="E171" s="1">
        <f t="shared" si="41"/>
        <v>6.5060240963855417E-2</v>
      </c>
      <c r="F171" s="1">
        <f t="shared" si="41"/>
        <v>6.4593301435406703E-2</v>
      </c>
      <c r="G171" s="1">
        <f t="shared" si="41"/>
        <v>6.6339066339066333E-2</v>
      </c>
      <c r="H171" s="1">
        <f t="shared" si="41"/>
        <v>0</v>
      </c>
      <c r="I171" s="1">
        <f t="shared" si="41"/>
        <v>0</v>
      </c>
      <c r="J171" s="1">
        <f t="shared" si="41"/>
        <v>0</v>
      </c>
      <c r="K171" s="1">
        <f t="shared" si="41"/>
        <v>0.18791946308724833</v>
      </c>
      <c r="L171" s="2" t="s">
        <v>13</v>
      </c>
      <c r="M171" s="1">
        <f t="shared" si="39"/>
        <v>9.7112023347048281E-5</v>
      </c>
      <c r="N171" s="2"/>
      <c r="O171" s="2"/>
      <c r="P171" s="2"/>
      <c r="Q171" s="2"/>
      <c r="R171" s="2"/>
      <c r="S171" s="2"/>
      <c r="T171" s="2"/>
      <c r="U171" s="2"/>
      <c r="V171" s="2"/>
      <c r="X171" s="1">
        <f t="shared" si="42"/>
        <v>1047</v>
      </c>
      <c r="Y171" s="1">
        <f t="shared" si="42"/>
        <v>727</v>
      </c>
      <c r="Z171" s="1">
        <f t="shared" si="42"/>
        <v>442</v>
      </c>
      <c r="AB171" s="1">
        <v>1</v>
      </c>
      <c r="AC171" s="1">
        <f t="shared" si="43"/>
        <v>0.98122065727699526</v>
      </c>
      <c r="AD171" s="1">
        <f t="shared" si="44"/>
        <v>0</v>
      </c>
      <c r="AE171" s="1" t="e">
        <f t="shared" si="45"/>
        <v>#DIV/0!</v>
      </c>
      <c r="AF171" s="1" t="e">
        <f t="shared" si="46"/>
        <v>#DIV/0!</v>
      </c>
      <c r="AG171" s="1" t="e">
        <f t="shared" si="47"/>
        <v>#DIV/0!</v>
      </c>
      <c r="AH171" s="1" t="e">
        <f t="shared" si="48"/>
        <v>#DIV/0!</v>
      </c>
      <c r="AI171" s="1">
        <f t="shared" si="49"/>
        <v>-2.6506024096385493E-2</v>
      </c>
      <c r="AJ171" s="1">
        <f t="shared" si="50"/>
        <v>-2.7027027027026865E-2</v>
      </c>
      <c r="AK171" s="1" t="e">
        <f t="shared" si="51"/>
        <v>#DIV/0!</v>
      </c>
    </row>
    <row r="172" spans="1:37">
      <c r="A172" s="2" t="s">
        <v>121</v>
      </c>
      <c r="B172" s="1">
        <f t="shared" si="41"/>
        <v>0</v>
      </c>
      <c r="C172" s="1">
        <f t="shared" si="41"/>
        <v>1.3412816691505217E-2</v>
      </c>
      <c r="D172" s="1">
        <f t="shared" si="41"/>
        <v>4.3990738791833295E-2</v>
      </c>
      <c r="E172" s="1">
        <f t="shared" si="41"/>
        <v>4.5130641330166268E-2</v>
      </c>
      <c r="F172" s="1">
        <f t="shared" si="41"/>
        <v>4.4487427466150871E-2</v>
      </c>
      <c r="G172" s="1">
        <f t="shared" si="41"/>
        <v>4.5488257107540175E-2</v>
      </c>
      <c r="H172" s="1">
        <f t="shared" si="41"/>
        <v>0</v>
      </c>
      <c r="I172" s="1">
        <f t="shared" si="41"/>
        <v>6.9013112491373362E-4</v>
      </c>
      <c r="J172" s="1">
        <f t="shared" si="41"/>
        <v>1.1179429849077697E-3</v>
      </c>
      <c r="K172" s="1">
        <f t="shared" si="41"/>
        <v>0.16019818331957061</v>
      </c>
      <c r="L172" s="2" t="s">
        <v>55</v>
      </c>
      <c r="M172" s="1">
        <f t="shared" si="39"/>
        <v>-4.2926345360157837E-6</v>
      </c>
      <c r="N172" s="2"/>
      <c r="O172" s="2"/>
      <c r="P172" s="2"/>
      <c r="Q172" s="2"/>
      <c r="R172" s="2"/>
      <c r="S172" s="2"/>
      <c r="T172" s="2"/>
      <c r="U172" s="2"/>
      <c r="V172" s="2"/>
      <c r="X172" s="1">
        <f t="shared" si="42"/>
        <v>926</v>
      </c>
      <c r="Y172" s="1">
        <f t="shared" si="42"/>
        <v>992</v>
      </c>
      <c r="Z172" s="1">
        <f t="shared" si="42"/>
        <v>421</v>
      </c>
      <c r="AB172" s="1">
        <v>1</v>
      </c>
      <c r="AC172" s="1">
        <f t="shared" si="43"/>
        <v>0.98883530240773099</v>
      </c>
      <c r="AD172" s="1">
        <f t="shared" si="44"/>
        <v>0.30149679258731293</v>
      </c>
      <c r="AE172" s="1" t="e">
        <f t="shared" si="45"/>
        <v>#DIV/0!</v>
      </c>
      <c r="AF172" s="1" t="e">
        <f t="shared" si="46"/>
        <v>#DIV/0!</v>
      </c>
      <c r="AG172" s="1" t="e">
        <f t="shared" si="47"/>
        <v>#DIV/0!</v>
      </c>
      <c r="AH172" s="1" t="e">
        <f t="shared" si="48"/>
        <v>#DIV/0!</v>
      </c>
      <c r="AI172" s="1">
        <f t="shared" si="49"/>
        <v>-2.5912329950334729E-2</v>
      </c>
      <c r="AJ172" s="1">
        <f t="shared" si="50"/>
        <v>-2.2496909765142192E-2</v>
      </c>
      <c r="AK172" s="1" t="e">
        <f t="shared" si="51"/>
        <v>#DIV/0!</v>
      </c>
    </row>
    <row r="173" spans="1:37">
      <c r="A173" s="2" t="s">
        <v>122</v>
      </c>
      <c r="B173" s="1">
        <f t="shared" si="41"/>
        <v>0</v>
      </c>
      <c r="C173" s="1">
        <f t="shared" si="41"/>
        <v>6.2611806797853303E-2</v>
      </c>
      <c r="D173" s="1">
        <f t="shared" si="41"/>
        <v>6.6603620643069447E-2</v>
      </c>
      <c r="E173" s="1">
        <f t="shared" si="41"/>
        <v>6.6992797934501969E-2</v>
      </c>
      <c r="F173" s="1">
        <f t="shared" si="41"/>
        <v>6.5617195186558688E-2</v>
      </c>
      <c r="G173" s="1">
        <f t="shared" si="41"/>
        <v>6.6021931160523906E-2</v>
      </c>
      <c r="H173" s="1">
        <f t="shared" si="41"/>
        <v>0</v>
      </c>
      <c r="I173" s="1">
        <f t="shared" si="41"/>
        <v>2.6267402153926978E-3</v>
      </c>
      <c r="J173" s="1">
        <f t="shared" si="41"/>
        <v>2.0916524054002661E-3</v>
      </c>
      <c r="K173" s="1">
        <f t="shared" si="41"/>
        <v>0.20393120393120392</v>
      </c>
      <c r="L173" s="2" t="s">
        <v>128</v>
      </c>
      <c r="M173" s="1">
        <f t="shared" ref="M173:M206" si="52">M122/M18</f>
        <v>2.7617168769475977E-7</v>
      </c>
      <c r="N173" s="2"/>
      <c r="O173" s="2"/>
      <c r="P173" s="2"/>
      <c r="Q173" s="2"/>
      <c r="R173" s="2"/>
      <c r="S173" s="2"/>
      <c r="T173" s="2"/>
      <c r="U173" s="2"/>
      <c r="V173" s="2"/>
      <c r="X173" s="1">
        <f t="shared" si="42"/>
        <v>797</v>
      </c>
      <c r="Y173" s="1">
        <f t="shared" si="42"/>
        <v>779</v>
      </c>
      <c r="Z173" s="1">
        <f t="shared" si="42"/>
        <v>361</v>
      </c>
      <c r="AB173" s="1">
        <v>1</v>
      </c>
      <c r="AC173" s="1">
        <f t="shared" si="43"/>
        <v>1.0150330329375741</v>
      </c>
      <c r="AD173" s="1">
        <f t="shared" si="44"/>
        <v>0.95419815826993737</v>
      </c>
      <c r="AE173" s="1" t="e">
        <f t="shared" si="45"/>
        <v>#DIV/0!</v>
      </c>
      <c r="AF173" s="1" t="e">
        <f t="shared" si="46"/>
        <v>#DIV/0!</v>
      </c>
      <c r="AG173" s="1" t="e">
        <f t="shared" si="47"/>
        <v>#DIV/0!</v>
      </c>
      <c r="AH173" s="1" t="e">
        <f t="shared" si="48"/>
        <v>#DIV/0!</v>
      </c>
      <c r="AI173" s="1">
        <f t="shared" si="49"/>
        <v>-5.8431852153824002E-3</v>
      </c>
      <c r="AJ173" s="1">
        <f t="shared" si="50"/>
        <v>-6.1681388973499618E-3</v>
      </c>
      <c r="AK173" s="1" t="e">
        <f t="shared" si="51"/>
        <v>#DIV/0!</v>
      </c>
    </row>
    <row r="174" spans="1:37">
      <c r="A174" s="2" t="s">
        <v>123</v>
      </c>
      <c r="B174" s="1">
        <f t="shared" ref="B174:K189" si="53">B123/B19</f>
        <v>0</v>
      </c>
      <c r="C174" s="1">
        <f t="shared" si="53"/>
        <v>0</v>
      </c>
      <c r="D174" s="1">
        <f t="shared" si="53"/>
        <v>7.9217475217124314E-2</v>
      </c>
      <c r="E174" s="1">
        <f t="shared" si="53"/>
        <v>8.0841539838854073E-2</v>
      </c>
      <c r="F174" s="1">
        <f t="shared" si="53"/>
        <v>8.2576537777361667E-2</v>
      </c>
      <c r="G174" s="1">
        <f t="shared" si="53"/>
        <v>8.4040019056693657E-2</v>
      </c>
      <c r="H174" s="1">
        <f t="shared" si="53"/>
        <v>1.2165450121654502E-3</v>
      </c>
      <c r="I174" s="1">
        <f t="shared" si="53"/>
        <v>3.2727272727272726E-3</v>
      </c>
      <c r="J174" s="1">
        <f t="shared" si="53"/>
        <v>4.5894951555328911E-3</v>
      </c>
      <c r="K174" s="1">
        <f t="shared" si="53"/>
        <v>0.22861507128309572</v>
      </c>
      <c r="L174" s="2" t="s">
        <v>13</v>
      </c>
      <c r="M174" s="1">
        <f t="shared" si="52"/>
        <v>-1.9240235912069423E-6</v>
      </c>
      <c r="N174" s="2"/>
      <c r="O174" s="2"/>
      <c r="P174" s="2"/>
      <c r="Q174" s="2"/>
      <c r="R174" s="2"/>
      <c r="S174" s="2"/>
      <c r="T174" s="2"/>
      <c r="U174" s="2"/>
      <c r="V174" s="2"/>
      <c r="X174" s="1">
        <f t="shared" ref="X174:Z189" si="54">X71-X123</f>
        <v>725</v>
      </c>
      <c r="Y174" s="1">
        <f t="shared" si="54"/>
        <v>730</v>
      </c>
      <c r="Z174" s="1">
        <f t="shared" si="54"/>
        <v>308</v>
      </c>
      <c r="AB174" s="1">
        <v>1</v>
      </c>
      <c r="AC174" s="1">
        <f t="shared" si="43"/>
        <v>0.95932182856474468</v>
      </c>
      <c r="AD174" s="1">
        <f t="shared" si="44"/>
        <v>0</v>
      </c>
      <c r="AE174" s="1" t="e">
        <f t="shared" si="45"/>
        <v>#DIV/0!</v>
      </c>
      <c r="AF174" s="1" t="e">
        <f t="shared" si="46"/>
        <v>#DIV/0!</v>
      </c>
      <c r="AG174" s="1" t="e">
        <f t="shared" si="47"/>
        <v>#DIV/0!</v>
      </c>
      <c r="AH174" s="1" t="e">
        <f t="shared" si="48"/>
        <v>#DIV/0!</v>
      </c>
      <c r="AI174" s="1">
        <f t="shared" si="49"/>
        <v>-2.0501342882721513E-2</v>
      </c>
      <c r="AJ174" s="1">
        <f t="shared" si="50"/>
        <v>-1.772272510719387E-2</v>
      </c>
      <c r="AK174" s="1" t="e">
        <f t="shared" si="51"/>
        <v>#DIV/0!</v>
      </c>
    </row>
    <row r="175" spans="1:37">
      <c r="A175" s="2" t="s">
        <v>124</v>
      </c>
      <c r="B175" s="1">
        <f t="shared" si="53"/>
        <v>0</v>
      </c>
      <c r="C175" s="1">
        <f t="shared" si="53"/>
        <v>5.2173913043478258E-2</v>
      </c>
      <c r="D175" s="1">
        <f t="shared" si="53"/>
        <v>6.3780260707635011E-2</v>
      </c>
      <c r="E175" s="1">
        <f t="shared" si="53"/>
        <v>6.4379699248120301E-2</v>
      </c>
      <c r="F175" s="1">
        <f t="shared" si="53"/>
        <v>6.3400576368876083E-2</v>
      </c>
      <c r="G175" s="1">
        <f t="shared" si="53"/>
        <v>6.398448860882211E-2</v>
      </c>
      <c r="H175" s="1">
        <f t="shared" si="53"/>
        <v>0</v>
      </c>
      <c r="I175" s="1">
        <f t="shared" si="53"/>
        <v>1.5873015873015872E-2</v>
      </c>
      <c r="J175" s="1">
        <f t="shared" si="53"/>
        <v>7.7821011673151752E-3</v>
      </c>
      <c r="K175" s="1">
        <f t="shared" si="53"/>
        <v>0.20440251572327045</v>
      </c>
      <c r="L175" s="2" t="s">
        <v>13</v>
      </c>
      <c r="M175" s="1">
        <f t="shared" si="52"/>
        <v>7.7090758203593133E-7</v>
      </c>
      <c r="N175" s="2"/>
      <c r="O175" s="2"/>
      <c r="P175" s="2"/>
      <c r="Q175" s="2"/>
      <c r="R175" s="2"/>
      <c r="S175" s="2"/>
      <c r="T175" s="2"/>
      <c r="U175" s="2"/>
      <c r="V175" s="2"/>
      <c r="X175" s="1">
        <f t="shared" si="54"/>
        <v>719</v>
      </c>
      <c r="Y175" s="1">
        <f t="shared" si="54"/>
        <v>642</v>
      </c>
      <c r="Z175" s="1">
        <f t="shared" si="54"/>
        <v>377</v>
      </c>
      <c r="AB175" s="1">
        <v>1</v>
      </c>
      <c r="AC175" s="1">
        <f t="shared" si="43"/>
        <v>1.0059886575249704</v>
      </c>
      <c r="AD175" s="1">
        <f t="shared" si="44"/>
        <v>0.82292490118577066</v>
      </c>
      <c r="AE175" s="1" t="e">
        <f t="shared" si="45"/>
        <v>#DIV/0!</v>
      </c>
      <c r="AF175" s="1" t="e">
        <f t="shared" si="46"/>
        <v>#DIV/0!</v>
      </c>
      <c r="AG175" s="1" t="e">
        <f t="shared" si="47"/>
        <v>#DIV/0!</v>
      </c>
      <c r="AH175" s="1" t="e">
        <f t="shared" si="48"/>
        <v>#DIV/0!</v>
      </c>
      <c r="AI175" s="1">
        <f t="shared" si="49"/>
        <v>-9.3984962406014685E-3</v>
      </c>
      <c r="AJ175" s="1">
        <f t="shared" si="50"/>
        <v>-9.209888511875975E-3</v>
      </c>
      <c r="AK175" s="1" t="e">
        <f t="shared" si="51"/>
        <v>#DIV/0!</v>
      </c>
    </row>
    <row r="176" spans="1:37">
      <c r="A176" s="2" t="s">
        <v>125</v>
      </c>
      <c r="B176" s="1">
        <f t="shared" si="53"/>
        <v>0</v>
      </c>
      <c r="C176" s="1">
        <f t="shared" si="53"/>
        <v>-4.9261083743842365E-3</v>
      </c>
      <c r="D176" s="1">
        <f t="shared" si="53"/>
        <v>5.1798313543279989E-2</v>
      </c>
      <c r="E176" s="1">
        <f t="shared" si="53"/>
        <v>5.2393385552654485E-2</v>
      </c>
      <c r="F176" s="1">
        <f t="shared" si="53"/>
        <v>5.3328360991982099E-2</v>
      </c>
      <c r="G176" s="1">
        <f t="shared" si="53"/>
        <v>5.3840361445783136E-2</v>
      </c>
      <c r="H176" s="1">
        <f t="shared" si="53"/>
        <v>0</v>
      </c>
      <c r="I176" s="1">
        <f t="shared" si="53"/>
        <v>7.3974445191661064E-3</v>
      </c>
      <c r="J176" s="1">
        <f t="shared" si="53"/>
        <v>8.144020574367767E-3</v>
      </c>
      <c r="K176" s="1">
        <f t="shared" si="53"/>
        <v>0.17264437689969606</v>
      </c>
      <c r="L176" s="2" t="s">
        <v>18</v>
      </c>
      <c r="M176" s="1">
        <f t="shared" si="52"/>
        <v>-2.7496431794831279E-7</v>
      </c>
      <c r="N176" s="2"/>
      <c r="O176" s="2"/>
      <c r="P176" s="2"/>
      <c r="Q176" s="2"/>
      <c r="R176" s="2"/>
      <c r="S176" s="2"/>
      <c r="T176" s="2"/>
      <c r="U176" s="2"/>
      <c r="V176" s="2"/>
      <c r="X176" s="1">
        <f t="shared" si="54"/>
        <v>655</v>
      </c>
      <c r="Y176" s="1">
        <f t="shared" si="54"/>
        <v>639</v>
      </c>
      <c r="Z176" s="1">
        <f t="shared" si="54"/>
        <v>342</v>
      </c>
      <c r="AB176" s="1">
        <v>1</v>
      </c>
      <c r="AC176" s="1">
        <f t="shared" si="43"/>
        <v>0.97130893542870833</v>
      </c>
      <c r="AD176" s="1">
        <f t="shared" si="44"/>
        <v>-9.2373144097282034E-2</v>
      </c>
      <c r="AE176" s="1" t="e">
        <f t="shared" si="45"/>
        <v>#DIV/0!</v>
      </c>
      <c r="AF176" s="1" t="e">
        <f t="shared" si="46"/>
        <v>#DIV/0!</v>
      </c>
      <c r="AG176" s="1" t="e">
        <f t="shared" si="47"/>
        <v>#DIV/0!</v>
      </c>
      <c r="AH176" s="1" t="e">
        <f t="shared" si="48"/>
        <v>#DIV/0!</v>
      </c>
      <c r="AI176" s="1">
        <f t="shared" si="49"/>
        <v>-1.1488250652741521E-2</v>
      </c>
      <c r="AJ176" s="1">
        <f t="shared" si="50"/>
        <v>-9.6009036144579073E-3</v>
      </c>
      <c r="AK176" s="1" t="e">
        <f t="shared" si="51"/>
        <v>#DIV/0!</v>
      </c>
    </row>
    <row r="177" spans="1:37">
      <c r="A177" s="1" t="s">
        <v>17</v>
      </c>
      <c r="B177" s="1">
        <f t="shared" si="53"/>
        <v>0</v>
      </c>
      <c r="C177" s="1">
        <f t="shared" si="53"/>
        <v>2.4590163934426229E-2</v>
      </c>
      <c r="D177" s="1">
        <f t="shared" si="53"/>
        <v>3.6616161616161616E-2</v>
      </c>
      <c r="E177" s="1">
        <f t="shared" si="53"/>
        <v>3.7227214377406934E-2</v>
      </c>
      <c r="F177" s="1">
        <f t="shared" si="53"/>
        <v>3.7396121883656507E-2</v>
      </c>
      <c r="G177" s="1">
        <f t="shared" si="53"/>
        <v>3.7846930193439862E-2</v>
      </c>
      <c r="H177" s="1">
        <f t="shared" si="53"/>
        <v>3.0581039755351682E-3</v>
      </c>
      <c r="I177" s="1">
        <f t="shared" si="53"/>
        <v>5.7803468208092483E-3</v>
      </c>
      <c r="J177" s="1">
        <f t="shared" si="53"/>
        <v>0</v>
      </c>
      <c r="K177" s="1">
        <f t="shared" si="53"/>
        <v>0.1268462206776716</v>
      </c>
      <c r="L177" s="1" t="s">
        <v>18</v>
      </c>
      <c r="M177" s="1">
        <f t="shared" si="52"/>
        <v>-1.1232514869494237E-6</v>
      </c>
      <c r="N177" s="1" t="s">
        <v>19</v>
      </c>
      <c r="O177" s="1">
        <f t="shared" ref="O177:O206" si="55">O126/O22</f>
        <v>-5.1827804624073488E-7</v>
      </c>
      <c r="P177" s="2"/>
      <c r="Q177" s="2"/>
      <c r="R177" s="2"/>
      <c r="S177" s="2"/>
      <c r="T177" s="2"/>
      <c r="U177" s="2"/>
      <c r="V177" s="2"/>
      <c r="W177" s="2"/>
      <c r="X177" s="1">
        <f t="shared" si="54"/>
        <v>2642</v>
      </c>
      <c r="Y177" s="1">
        <f t="shared" si="54"/>
        <v>759</v>
      </c>
      <c r="Z177" s="1">
        <f t="shared" si="54"/>
        <v>372</v>
      </c>
      <c r="AA177" s="2"/>
      <c r="AB177" s="1">
        <v>2</v>
      </c>
      <c r="AC177" s="1">
        <f t="shared" si="43"/>
        <v>0.97914328469884038</v>
      </c>
      <c r="AD177" s="1">
        <f t="shared" si="44"/>
        <v>0.65755919854280509</v>
      </c>
      <c r="AE177" s="1" t="e">
        <f t="shared" si="45"/>
        <v>#DIV/0!</v>
      </c>
      <c r="AF177" s="1" t="e">
        <f t="shared" si="46"/>
        <v>#DIV/0!</v>
      </c>
      <c r="AG177" s="1" t="e">
        <f t="shared" si="47"/>
        <v>#DIV/0!</v>
      </c>
      <c r="AH177" s="1" t="e">
        <f t="shared" si="48"/>
        <v>#DIV/0!</v>
      </c>
      <c r="AI177" s="1">
        <f t="shared" si="49"/>
        <v>-1.6688061617458328E-2</v>
      </c>
      <c r="AJ177" s="1">
        <f t="shared" si="50"/>
        <v>-1.2054948135688253E-2</v>
      </c>
      <c r="AK177" s="1" t="e">
        <f t="shared" si="51"/>
        <v>#DIV/0!</v>
      </c>
    </row>
    <row r="178" spans="1:37">
      <c r="A178" s="1" t="s">
        <v>20</v>
      </c>
      <c r="B178" s="1">
        <f t="shared" si="53"/>
        <v>0</v>
      </c>
      <c r="C178" s="1">
        <f t="shared" si="53"/>
        <v>9.765625E-3</v>
      </c>
      <c r="D178" s="1">
        <f t="shared" si="53"/>
        <v>3.97170837867247E-2</v>
      </c>
      <c r="E178" s="1">
        <f t="shared" si="53"/>
        <v>4.0131940626717974E-2</v>
      </c>
      <c r="F178" s="1">
        <f t="shared" si="53"/>
        <v>4.2146755609460282E-2</v>
      </c>
      <c r="G178" s="1">
        <f t="shared" si="53"/>
        <v>4.2507645259938838E-2</v>
      </c>
      <c r="H178" s="1">
        <f t="shared" si="53"/>
        <v>0</v>
      </c>
      <c r="I178" s="1">
        <f t="shared" si="53"/>
        <v>1.026694045174538E-3</v>
      </c>
      <c r="J178" s="1">
        <f t="shared" si="53"/>
        <v>4.6916890080428951E-3</v>
      </c>
      <c r="K178" s="1">
        <f t="shared" si="53"/>
        <v>0.12258064516129032</v>
      </c>
      <c r="L178" s="1" t="s">
        <v>21</v>
      </c>
      <c r="M178" s="1">
        <f t="shared" si="52"/>
        <v>-5.0437364281261834E-6</v>
      </c>
      <c r="N178" s="1" t="s">
        <v>22</v>
      </c>
      <c r="O178" s="1">
        <f t="shared" si="55"/>
        <v>7.1581432881254921E-8</v>
      </c>
      <c r="P178" s="2"/>
      <c r="Q178" s="2"/>
      <c r="R178" s="2"/>
      <c r="S178" s="2"/>
      <c r="T178" s="2"/>
      <c r="U178" s="2"/>
      <c r="V178" s="2"/>
      <c r="W178" s="2"/>
      <c r="X178" s="1">
        <f t="shared" si="54"/>
        <v>1442</v>
      </c>
      <c r="Y178" s="1">
        <f t="shared" si="54"/>
        <v>1538</v>
      </c>
      <c r="Z178" s="1">
        <f t="shared" si="54"/>
        <v>893</v>
      </c>
      <c r="AA178" s="2"/>
      <c r="AB178" s="1">
        <v>2</v>
      </c>
      <c r="AC178" s="1">
        <f t="shared" si="43"/>
        <v>0.94235210308358308</v>
      </c>
      <c r="AD178" s="1">
        <f t="shared" si="44"/>
        <v>0.23170526079136688</v>
      </c>
      <c r="AE178" s="1" t="e">
        <f t="shared" si="45"/>
        <v>#DIV/0!</v>
      </c>
      <c r="AF178" s="1" t="e">
        <f t="shared" si="46"/>
        <v>#DIV/0!</v>
      </c>
      <c r="AG178" s="1" t="e">
        <f t="shared" si="47"/>
        <v>#DIV/0!</v>
      </c>
      <c r="AH178" s="1" t="e">
        <f t="shared" si="48"/>
        <v>#DIV/0!</v>
      </c>
      <c r="AI178" s="1">
        <f t="shared" si="49"/>
        <v>-1.0445299615173131E-2</v>
      </c>
      <c r="AJ178" s="1">
        <f t="shared" si="50"/>
        <v>-8.5626911314984015E-3</v>
      </c>
      <c r="AK178" s="1" t="e">
        <f t="shared" si="51"/>
        <v>#DIV/0!</v>
      </c>
    </row>
    <row r="179" spans="1:37">
      <c r="A179" s="1" t="s">
        <v>23</v>
      </c>
      <c r="B179" s="1">
        <f t="shared" si="53"/>
        <v>0</v>
      </c>
      <c r="C179" s="1">
        <f t="shared" si="53"/>
        <v>4.4117647058823532E-2</v>
      </c>
      <c r="D179" s="1">
        <f t="shared" si="53"/>
        <v>4.101649576460098E-2</v>
      </c>
      <c r="E179" s="1">
        <f t="shared" si="53"/>
        <v>4.2376784891754948E-2</v>
      </c>
      <c r="F179" s="1">
        <f t="shared" si="53"/>
        <v>4.3223052294557099E-2</v>
      </c>
      <c r="G179" s="1">
        <f t="shared" si="53"/>
        <v>4.361873990306947E-2</v>
      </c>
      <c r="H179" s="1">
        <f t="shared" si="53"/>
        <v>0</v>
      </c>
      <c r="I179" s="1">
        <f t="shared" si="53"/>
        <v>4.5385779122541605E-3</v>
      </c>
      <c r="J179" s="1">
        <f t="shared" si="53"/>
        <v>2.3752969121140144E-3</v>
      </c>
      <c r="K179" s="1">
        <f t="shared" si="53"/>
        <v>0.17206132879045996</v>
      </c>
      <c r="L179" s="1" t="s">
        <v>7</v>
      </c>
      <c r="M179" s="1">
        <f t="shared" si="52"/>
        <v>4.2340645626237284E-8</v>
      </c>
      <c r="N179" s="1" t="s">
        <v>24</v>
      </c>
      <c r="O179" s="1">
        <f t="shared" si="55"/>
        <v>-2.2655957243267964E-6</v>
      </c>
      <c r="P179" s="2"/>
      <c r="Q179" s="2"/>
      <c r="R179" s="2"/>
      <c r="S179" s="2"/>
      <c r="T179" s="2"/>
      <c r="U179" s="2"/>
      <c r="V179" s="2"/>
      <c r="W179" s="2"/>
      <c r="X179" s="1">
        <f t="shared" si="54"/>
        <v>424</v>
      </c>
      <c r="Y179" s="1">
        <f t="shared" si="54"/>
        <v>743</v>
      </c>
      <c r="Z179" s="1">
        <f t="shared" si="54"/>
        <v>553</v>
      </c>
      <c r="AA179" s="2"/>
      <c r="AB179" s="1">
        <v>2</v>
      </c>
      <c r="AC179" s="1">
        <f t="shared" si="43"/>
        <v>0.94894954398595355</v>
      </c>
      <c r="AD179" s="1">
        <f t="shared" si="44"/>
        <v>1.0206971677559913</v>
      </c>
      <c r="AE179" s="1" t="e">
        <f t="shared" si="45"/>
        <v>#DIV/0!</v>
      </c>
      <c r="AF179" s="1" t="e">
        <f t="shared" si="46"/>
        <v>#DIV/0!</v>
      </c>
      <c r="AG179" s="1" t="e">
        <f t="shared" si="47"/>
        <v>#DIV/0!</v>
      </c>
      <c r="AH179" s="1" t="e">
        <f t="shared" si="48"/>
        <v>#DIV/0!</v>
      </c>
      <c r="AI179" s="1">
        <f t="shared" si="49"/>
        <v>-3.316444035006904E-2</v>
      </c>
      <c r="AJ179" s="1">
        <f t="shared" si="50"/>
        <v>-9.154550350026958E-3</v>
      </c>
      <c r="AK179" s="1" t="e">
        <f t="shared" si="51"/>
        <v>#DIV/0!</v>
      </c>
    </row>
    <row r="180" spans="1:37">
      <c r="A180" s="1" t="s">
        <v>25</v>
      </c>
      <c r="B180" s="1">
        <f t="shared" si="53"/>
        <v>0</v>
      </c>
      <c r="C180" s="1">
        <f t="shared" si="53"/>
        <v>1.7496635262449527E-2</v>
      </c>
      <c r="D180" s="1">
        <f t="shared" si="53"/>
        <v>3.5460992907801421E-2</v>
      </c>
      <c r="E180" s="1">
        <f t="shared" si="53"/>
        <v>3.6487472634395522E-2</v>
      </c>
      <c r="F180" s="1">
        <f t="shared" si="53"/>
        <v>3.7026406429391506E-2</v>
      </c>
      <c r="G180" s="1">
        <f t="shared" si="53"/>
        <v>3.7818821459982409E-2</v>
      </c>
      <c r="H180" s="1">
        <f t="shared" si="53"/>
        <v>0</v>
      </c>
      <c r="I180" s="1">
        <f t="shared" si="53"/>
        <v>1.8018018018018018E-3</v>
      </c>
      <c r="J180" s="1">
        <f t="shared" si="53"/>
        <v>2.6917900403768506E-3</v>
      </c>
      <c r="K180" s="1">
        <f t="shared" si="53"/>
        <v>0.10986547085201794</v>
      </c>
      <c r="L180" s="1" t="s">
        <v>26</v>
      </c>
      <c r="M180" s="1">
        <f t="shared" si="52"/>
        <v>-3.7877964618376094E-6</v>
      </c>
      <c r="N180" s="1" t="s">
        <v>27</v>
      </c>
      <c r="O180" s="1">
        <f t="shared" si="55"/>
        <v>-5.137031225849476E-6</v>
      </c>
      <c r="P180" s="2"/>
      <c r="Q180" s="2"/>
      <c r="R180" s="2"/>
      <c r="S180" s="2"/>
      <c r="T180" s="2"/>
      <c r="U180" s="2"/>
      <c r="V180" s="2"/>
      <c r="W180" s="2"/>
      <c r="X180" s="1">
        <f t="shared" si="54"/>
        <v>877</v>
      </c>
      <c r="Y180" s="1">
        <f t="shared" si="54"/>
        <v>826</v>
      </c>
      <c r="Z180" s="1">
        <f t="shared" si="54"/>
        <v>472</v>
      </c>
      <c r="AA180" s="2"/>
      <c r="AB180" s="1">
        <v>2</v>
      </c>
      <c r="AC180" s="1">
        <f t="shared" si="43"/>
        <v>0.95772169992852829</v>
      </c>
      <c r="AD180" s="1">
        <f t="shared" si="44"/>
        <v>0.47254478491762908</v>
      </c>
      <c r="AE180" s="1" t="e">
        <f t="shared" si="45"/>
        <v>#DIV/0!</v>
      </c>
      <c r="AF180" s="1" t="e">
        <f t="shared" si="46"/>
        <v>#DIV/0!</v>
      </c>
      <c r="AG180" s="1" t="e">
        <f t="shared" si="47"/>
        <v>#DIV/0!</v>
      </c>
      <c r="AH180" s="1" t="e">
        <f t="shared" si="48"/>
        <v>#DIV/0!</v>
      </c>
      <c r="AI180" s="1">
        <f t="shared" si="49"/>
        <v>-2.8946728289953649E-2</v>
      </c>
      <c r="AJ180" s="1">
        <f t="shared" si="50"/>
        <v>-2.1401348578129489E-2</v>
      </c>
      <c r="AK180" s="1" t="e">
        <f t="shared" si="51"/>
        <v>#DIV/0!</v>
      </c>
    </row>
    <row r="181" spans="1:37">
      <c r="A181" s="1" t="s">
        <v>28</v>
      </c>
      <c r="B181" s="1">
        <f t="shared" si="53"/>
        <v>0</v>
      </c>
      <c r="C181" s="1">
        <f t="shared" si="53"/>
        <v>0</v>
      </c>
      <c r="D181" s="1">
        <f t="shared" si="53"/>
        <v>3.891509433962264E-2</v>
      </c>
      <c r="E181" s="1">
        <f t="shared" si="53"/>
        <v>3.9145907473309607E-2</v>
      </c>
      <c r="F181" s="1">
        <f t="shared" si="53"/>
        <v>4.0506329113924051E-2</v>
      </c>
      <c r="G181" s="1">
        <f t="shared" si="53"/>
        <v>4.0764331210191081E-2</v>
      </c>
      <c r="H181" s="1">
        <f t="shared" si="53"/>
        <v>0</v>
      </c>
      <c r="I181" s="1">
        <f t="shared" si="53"/>
        <v>0</v>
      </c>
      <c r="J181" s="1">
        <f t="shared" si="53"/>
        <v>0</v>
      </c>
      <c r="K181" s="1">
        <f t="shared" si="53"/>
        <v>0.13553113553113552</v>
      </c>
      <c r="L181" s="1" t="s">
        <v>29</v>
      </c>
      <c r="M181" s="1">
        <f t="shared" si="52"/>
        <v>-7.5300716561862717E-6</v>
      </c>
      <c r="N181" s="1" t="s">
        <v>30</v>
      </c>
      <c r="O181" s="1">
        <f t="shared" si="55"/>
        <v>-8.6593276611976345E-6</v>
      </c>
      <c r="P181" s="2"/>
      <c r="Q181" s="2"/>
      <c r="R181" s="2"/>
      <c r="S181" s="2"/>
      <c r="T181" s="2"/>
      <c r="U181" s="2"/>
      <c r="V181" s="2"/>
      <c r="W181" s="2"/>
      <c r="X181" s="1">
        <f t="shared" si="54"/>
        <v>600</v>
      </c>
      <c r="Y181" s="1">
        <f t="shared" si="54"/>
        <v>615</v>
      </c>
      <c r="Z181" s="1">
        <f t="shared" si="54"/>
        <v>400</v>
      </c>
      <c r="AA181" s="2"/>
      <c r="AB181" s="1">
        <v>2</v>
      </c>
      <c r="AC181" s="1">
        <f t="shared" si="43"/>
        <v>0.96071639150943389</v>
      </c>
      <c r="AD181" s="1">
        <f t="shared" si="44"/>
        <v>0</v>
      </c>
      <c r="AE181" s="1" t="e">
        <f t="shared" si="45"/>
        <v>#DIV/0!</v>
      </c>
      <c r="AF181" s="1" t="e">
        <f t="shared" si="46"/>
        <v>#DIV/0!</v>
      </c>
      <c r="AG181" s="1" t="e">
        <f t="shared" si="47"/>
        <v>#DIV/0!</v>
      </c>
      <c r="AH181" s="1" t="e">
        <f t="shared" si="48"/>
        <v>#DIV/0!</v>
      </c>
      <c r="AI181" s="1">
        <f t="shared" si="49"/>
        <v>-5.9311981020166221E-3</v>
      </c>
      <c r="AJ181" s="1">
        <f t="shared" si="50"/>
        <v>-6.3694267515922859E-3</v>
      </c>
      <c r="AK181" s="1" t="e">
        <f t="shared" si="51"/>
        <v>#DIV/0!</v>
      </c>
    </row>
    <row r="182" spans="1:37">
      <c r="A182" s="1" t="s">
        <v>31</v>
      </c>
      <c r="B182" s="1">
        <f t="shared" si="53"/>
        <v>0</v>
      </c>
      <c r="C182" s="1">
        <f t="shared" si="53"/>
        <v>1.1574074074074073E-2</v>
      </c>
      <c r="D182" s="1">
        <f t="shared" si="53"/>
        <v>4.8795060744871541E-2</v>
      </c>
      <c r="E182" s="1">
        <f t="shared" si="53"/>
        <v>4.9147442326980942E-2</v>
      </c>
      <c r="F182" s="1">
        <f t="shared" si="53"/>
        <v>5.0356602550248541E-2</v>
      </c>
      <c r="G182" s="1">
        <f t="shared" si="53"/>
        <v>5.0591683856258819E-2</v>
      </c>
      <c r="H182" s="1">
        <f t="shared" si="53"/>
        <v>1.5822784810126582E-3</v>
      </c>
      <c r="I182" s="1">
        <f t="shared" si="53"/>
        <v>1.66333998669328E-3</v>
      </c>
      <c r="J182" s="1">
        <f t="shared" si="53"/>
        <v>2.6147588611272515E-3</v>
      </c>
      <c r="K182" s="1">
        <f t="shared" si="53"/>
        <v>0.15416098226466576</v>
      </c>
      <c r="L182" s="1" t="s">
        <v>32</v>
      </c>
      <c r="M182" s="1">
        <f t="shared" si="52"/>
        <v>-2.1518049237307062E-6</v>
      </c>
      <c r="N182" s="1" t="s">
        <v>21</v>
      </c>
      <c r="O182" s="1">
        <f t="shared" si="55"/>
        <v>4.7479114669039089E-7</v>
      </c>
      <c r="P182" s="2"/>
      <c r="Q182" s="2"/>
      <c r="R182" s="2"/>
      <c r="S182" s="2"/>
      <c r="T182" s="2"/>
      <c r="U182" s="2"/>
      <c r="V182" s="2"/>
      <c r="W182" s="2"/>
      <c r="X182" s="1">
        <f t="shared" si="54"/>
        <v>599</v>
      </c>
      <c r="Y182" s="1">
        <f t="shared" si="54"/>
        <v>470</v>
      </c>
      <c r="Z182" s="1">
        <f t="shared" si="54"/>
        <v>390</v>
      </c>
      <c r="AA182" s="2"/>
      <c r="AB182" s="1">
        <v>2</v>
      </c>
      <c r="AC182" s="1">
        <f t="shared" si="43"/>
        <v>0.96899032646575367</v>
      </c>
      <c r="AD182" s="1">
        <f t="shared" si="44"/>
        <v>0.22984223493880146</v>
      </c>
      <c r="AE182" s="1" t="e">
        <f t="shared" si="45"/>
        <v>#DIV/0!</v>
      </c>
      <c r="AF182" s="1" t="e">
        <f t="shared" si="46"/>
        <v>#DIV/0!</v>
      </c>
      <c r="AG182" s="1" t="e">
        <f t="shared" si="47"/>
        <v>#DIV/0!</v>
      </c>
      <c r="AH182" s="1" t="e">
        <f t="shared" si="48"/>
        <v>#DIV/0!</v>
      </c>
      <c r="AI182" s="1">
        <f t="shared" si="49"/>
        <v>-7.2216649949849113E-3</v>
      </c>
      <c r="AJ182" s="1">
        <f t="shared" si="50"/>
        <v>-4.6683313429594633E-3</v>
      </c>
      <c r="AK182" s="1" t="e">
        <f t="shared" si="51"/>
        <v>#DIV/0!</v>
      </c>
    </row>
    <row r="183" spans="1:37">
      <c r="A183" s="1" t="s">
        <v>33</v>
      </c>
      <c r="B183" s="1">
        <f t="shared" si="53"/>
        <v>0</v>
      </c>
      <c r="C183" s="1">
        <f t="shared" si="53"/>
        <v>4.807692307692308E-2</v>
      </c>
      <c r="D183" s="1">
        <f t="shared" si="53"/>
        <v>4.4960116026105876E-2</v>
      </c>
      <c r="E183" s="1">
        <f t="shared" si="53"/>
        <v>4.5288531775018265E-2</v>
      </c>
      <c r="F183" s="1">
        <f t="shared" si="53"/>
        <v>4.43579766536965E-2</v>
      </c>
      <c r="G183" s="1">
        <f t="shared" si="53"/>
        <v>4.4705882352941179E-2</v>
      </c>
      <c r="H183" s="1">
        <f t="shared" si="53"/>
        <v>0</v>
      </c>
      <c r="I183" s="1">
        <f t="shared" si="53"/>
        <v>0</v>
      </c>
      <c r="J183" s="1">
        <f t="shared" si="53"/>
        <v>7.1942446043165471E-3</v>
      </c>
      <c r="K183" s="1">
        <f t="shared" si="53"/>
        <v>0.13470319634703196</v>
      </c>
      <c r="L183" s="1" t="s">
        <v>34</v>
      </c>
      <c r="M183" s="1">
        <f t="shared" si="52"/>
        <v>-5.9112474104099852E-7</v>
      </c>
      <c r="N183" s="1" t="s">
        <v>35</v>
      </c>
      <c r="O183" s="1">
        <f t="shared" si="55"/>
        <v>4.8219486606205544E-6</v>
      </c>
      <c r="P183" s="2"/>
      <c r="Q183" s="2"/>
      <c r="R183" s="2"/>
      <c r="S183" s="2"/>
      <c r="T183" s="2"/>
      <c r="U183" s="2"/>
      <c r="V183" s="2"/>
      <c r="W183" s="2"/>
      <c r="X183" s="1">
        <f t="shared" si="54"/>
        <v>528</v>
      </c>
      <c r="Y183" s="1">
        <f t="shared" si="54"/>
        <v>414</v>
      </c>
      <c r="Z183" s="1">
        <f t="shared" si="54"/>
        <v>-49</v>
      </c>
      <c r="AA183" s="2"/>
      <c r="AB183" s="1">
        <v>2</v>
      </c>
      <c r="AC183" s="1">
        <f t="shared" si="43"/>
        <v>1.0135745455008078</v>
      </c>
      <c r="AD183" s="1">
        <f t="shared" si="44"/>
        <v>1.0838394062078274</v>
      </c>
      <c r="AE183" s="1" t="e">
        <f t="shared" si="45"/>
        <v>#DIV/0!</v>
      </c>
      <c r="AF183" s="1" t="e">
        <f t="shared" si="46"/>
        <v>#DIV/0!</v>
      </c>
      <c r="AG183" s="1" t="e">
        <f t="shared" si="47"/>
        <v>#DIV/0!</v>
      </c>
      <c r="AH183" s="1" t="e">
        <f t="shared" si="48"/>
        <v>#DIV/0!</v>
      </c>
      <c r="AI183" s="1">
        <f t="shared" si="49"/>
        <v>-7.3046018991965228E-3</v>
      </c>
      <c r="AJ183" s="1">
        <f t="shared" si="50"/>
        <v>-7.8431372549019641E-3</v>
      </c>
      <c r="AK183" s="1" t="e">
        <f t="shared" si="51"/>
        <v>#DIV/0!</v>
      </c>
    </row>
    <row r="184" spans="1:37">
      <c r="A184" s="1" t="s">
        <v>36</v>
      </c>
      <c r="B184" s="1">
        <f t="shared" si="53"/>
        <v>0</v>
      </c>
      <c r="C184" s="1">
        <f t="shared" si="53"/>
        <v>5.9259259259259262E-2</v>
      </c>
      <c r="D184" s="1">
        <f t="shared" si="53"/>
        <v>5.8299595141700404E-2</v>
      </c>
      <c r="E184" s="1">
        <f t="shared" si="53"/>
        <v>5.9701492537313432E-2</v>
      </c>
      <c r="F184" s="1">
        <f t="shared" si="53"/>
        <v>5.8519793459552494E-2</v>
      </c>
      <c r="G184" s="1">
        <f t="shared" si="53"/>
        <v>5.9701492537313432E-2</v>
      </c>
      <c r="H184" s="1">
        <f t="shared" si="53"/>
        <v>0</v>
      </c>
      <c r="I184" s="1">
        <f t="shared" si="53"/>
        <v>0</v>
      </c>
      <c r="J184" s="1">
        <f t="shared" si="53"/>
        <v>2.2988505747126436E-3</v>
      </c>
      <c r="K184" s="1">
        <f t="shared" si="53"/>
        <v>0.18627450980392157</v>
      </c>
      <c r="L184" s="1" t="s">
        <v>37</v>
      </c>
      <c r="M184" s="1">
        <f t="shared" si="52"/>
        <v>1.4411262181135104E-5</v>
      </c>
      <c r="N184" s="1" t="s">
        <v>38</v>
      </c>
      <c r="O184" s="1">
        <f t="shared" si="55"/>
        <v>7.4468676481848135E-6</v>
      </c>
      <c r="P184" s="2"/>
      <c r="Q184" s="2"/>
      <c r="R184" s="2"/>
      <c r="S184" s="2"/>
      <c r="T184" s="2"/>
      <c r="U184" s="2"/>
      <c r="V184" s="2"/>
      <c r="W184" s="2"/>
      <c r="X184" s="1">
        <f t="shared" si="54"/>
        <v>1043</v>
      </c>
      <c r="Y184" s="1">
        <f t="shared" si="54"/>
        <v>525</v>
      </c>
      <c r="Z184" s="1">
        <f t="shared" si="54"/>
        <v>68</v>
      </c>
      <c r="AA184" s="2"/>
      <c r="AB184" s="1">
        <v>2</v>
      </c>
      <c r="AC184" s="1">
        <f t="shared" si="43"/>
        <v>0.99623719933317456</v>
      </c>
      <c r="AD184" s="1">
        <f t="shared" si="44"/>
        <v>1.0126361655773422</v>
      </c>
      <c r="AE184" s="1" t="e">
        <f t="shared" si="45"/>
        <v>#DIV/0!</v>
      </c>
      <c r="AF184" s="1" t="e">
        <f t="shared" si="46"/>
        <v>#DIV/0!</v>
      </c>
      <c r="AG184" s="1" t="e">
        <f t="shared" si="47"/>
        <v>#DIV/0!</v>
      </c>
      <c r="AH184" s="1" t="e">
        <f t="shared" si="48"/>
        <v>#DIV/0!</v>
      </c>
      <c r="AI184" s="1">
        <f t="shared" si="49"/>
        <v>-2.4046434494195683E-2</v>
      </c>
      <c r="AJ184" s="1">
        <f t="shared" si="50"/>
        <v>-2.0193151887620733E-2</v>
      </c>
      <c r="AK184" s="1" t="e">
        <f t="shared" si="51"/>
        <v>#DIV/0!</v>
      </c>
    </row>
    <row r="185" spans="1:37">
      <c r="A185" s="1" t="s">
        <v>39</v>
      </c>
      <c r="B185" s="1">
        <f t="shared" si="53"/>
        <v>0</v>
      </c>
      <c r="C185" s="1">
        <f t="shared" si="53"/>
        <v>0</v>
      </c>
      <c r="D185" s="1">
        <f t="shared" si="53"/>
        <v>2.2271714922048998E-2</v>
      </c>
      <c r="E185" s="1">
        <f t="shared" si="53"/>
        <v>2.336448598130841E-2</v>
      </c>
      <c r="F185" s="1">
        <f t="shared" si="53"/>
        <v>2.5974025974025976E-2</v>
      </c>
      <c r="G185" s="1">
        <f t="shared" si="53"/>
        <v>2.7397260273972601E-2</v>
      </c>
      <c r="H185" s="1">
        <f t="shared" si="53"/>
        <v>0</v>
      </c>
      <c r="I185" s="1">
        <f t="shared" si="53"/>
        <v>0</v>
      </c>
      <c r="J185" s="1">
        <f t="shared" si="53"/>
        <v>0</v>
      </c>
      <c r="K185" s="1">
        <f t="shared" si="53"/>
        <v>0.11458333333333333</v>
      </c>
      <c r="L185" s="1" t="s">
        <v>32</v>
      </c>
      <c r="M185" s="1">
        <f t="shared" si="52"/>
        <v>-5.1604025113958909E-5</v>
      </c>
      <c r="N185" s="1" t="s">
        <v>21</v>
      </c>
      <c r="O185" s="1">
        <f t="shared" si="55"/>
        <v>-1.8308655251330335E-5</v>
      </c>
      <c r="P185" s="2"/>
      <c r="Q185" s="2"/>
      <c r="R185" s="2"/>
      <c r="S185" s="2"/>
      <c r="T185" s="2"/>
      <c r="U185" s="2"/>
      <c r="V185" s="2"/>
      <c r="W185" s="2"/>
      <c r="X185" s="1">
        <f t="shared" si="54"/>
        <v>579</v>
      </c>
      <c r="Y185" s="1">
        <f t="shared" si="54"/>
        <v>579</v>
      </c>
      <c r="Z185" s="1">
        <f t="shared" si="54"/>
        <v>233</v>
      </c>
      <c r="AA185" s="2"/>
      <c r="AB185" s="1">
        <v>2</v>
      </c>
      <c r="AC185" s="1">
        <f t="shared" si="43"/>
        <v>0.85746102449888639</v>
      </c>
      <c r="AD185" s="1">
        <f t="shared" si="44"/>
        <v>0</v>
      </c>
      <c r="AE185" s="1" t="e">
        <f t="shared" si="45"/>
        <v>#DIV/0!</v>
      </c>
      <c r="AF185" s="1" t="e">
        <f t="shared" si="46"/>
        <v>#DIV/0!</v>
      </c>
      <c r="AG185" s="1" t="e">
        <f t="shared" si="47"/>
        <v>#DIV/0!</v>
      </c>
      <c r="AH185" s="1" t="e">
        <f t="shared" si="48"/>
        <v>#DIV/0!</v>
      </c>
      <c r="AI185" s="1">
        <f t="shared" si="49"/>
        <v>-4.9065420560747627E-2</v>
      </c>
      <c r="AJ185" s="1">
        <f t="shared" si="50"/>
        <v>-5.4794520547945078E-2</v>
      </c>
      <c r="AK185" s="1" t="e">
        <f t="shared" si="51"/>
        <v>#DIV/0!</v>
      </c>
    </row>
    <row r="186" spans="1:37">
      <c r="A186" s="1" t="s">
        <v>40</v>
      </c>
      <c r="B186" s="1">
        <f t="shared" si="53"/>
        <v>0</v>
      </c>
      <c r="C186" s="1">
        <f t="shared" si="53"/>
        <v>1.4705882352941176E-2</v>
      </c>
      <c r="D186" s="1">
        <f t="shared" si="53"/>
        <v>4.5704714046422588E-2</v>
      </c>
      <c r="E186" s="1">
        <f t="shared" si="53"/>
        <v>4.6733545387815024E-2</v>
      </c>
      <c r="F186" s="1">
        <f t="shared" si="53"/>
        <v>4.6904315196998121E-2</v>
      </c>
      <c r="G186" s="1">
        <f t="shared" si="53"/>
        <v>4.759314658689149E-2</v>
      </c>
      <c r="H186" s="1">
        <f t="shared" si="53"/>
        <v>0</v>
      </c>
      <c r="I186" s="1">
        <f t="shared" si="53"/>
        <v>3.8684719535783366E-3</v>
      </c>
      <c r="J186" s="1">
        <f t="shared" si="53"/>
        <v>3.9708802117802778E-3</v>
      </c>
      <c r="K186" s="1">
        <f t="shared" si="53"/>
        <v>0.13218390804597702</v>
      </c>
      <c r="L186" s="1" t="s">
        <v>38</v>
      </c>
      <c r="M186" s="1">
        <f t="shared" si="52"/>
        <v>-3.6166138866100167E-7</v>
      </c>
      <c r="N186" s="1" t="s">
        <v>41</v>
      </c>
      <c r="O186" s="1">
        <f t="shared" si="55"/>
        <v>-4.2656253941679657E-6</v>
      </c>
      <c r="P186" s="2"/>
      <c r="Q186" s="2"/>
      <c r="R186" s="2"/>
      <c r="S186" s="2"/>
      <c r="T186" s="2"/>
      <c r="U186" s="2"/>
      <c r="V186" s="2"/>
      <c r="W186" s="2"/>
      <c r="X186" s="1">
        <f t="shared" si="54"/>
        <v>817</v>
      </c>
      <c r="Y186" s="1">
        <f t="shared" si="54"/>
        <v>1381</v>
      </c>
      <c r="Z186" s="1">
        <f t="shared" si="54"/>
        <v>921</v>
      </c>
      <c r="AA186" s="2"/>
      <c r="AB186" s="1">
        <v>2</v>
      </c>
      <c r="AC186" s="1">
        <f t="shared" si="43"/>
        <v>0.97442450346972964</v>
      </c>
      <c r="AD186" s="1">
        <f t="shared" si="44"/>
        <v>0.31352941176470589</v>
      </c>
      <c r="AE186" s="1" t="e">
        <f t="shared" si="45"/>
        <v>#DIV/0!</v>
      </c>
      <c r="AF186" s="1" t="e">
        <f t="shared" si="46"/>
        <v>#DIV/0!</v>
      </c>
      <c r="AG186" s="1" t="e">
        <f t="shared" si="47"/>
        <v>#DIV/0!</v>
      </c>
      <c r="AH186" s="1" t="e">
        <f t="shared" si="48"/>
        <v>#DIV/0!</v>
      </c>
      <c r="AI186" s="1">
        <f t="shared" si="49"/>
        <v>-2.2510398825544453E-2</v>
      </c>
      <c r="AJ186" s="1">
        <f t="shared" si="50"/>
        <v>-1.4685885232526617E-2</v>
      </c>
      <c r="AK186" s="1" t="e">
        <f t="shared" si="51"/>
        <v>#DIV/0!</v>
      </c>
    </row>
    <row r="187" spans="1:37">
      <c r="A187" s="1" t="s">
        <v>42</v>
      </c>
      <c r="B187" s="1">
        <f t="shared" si="53"/>
        <v>0</v>
      </c>
      <c r="C187" s="1">
        <f t="shared" si="53"/>
        <v>4.6568627450980393E-2</v>
      </c>
      <c r="D187" s="1">
        <f t="shared" si="53"/>
        <v>6.7768132175861098E-2</v>
      </c>
      <c r="E187" s="1">
        <f t="shared" si="53"/>
        <v>6.7844126717129236E-2</v>
      </c>
      <c r="F187" s="1">
        <f t="shared" si="53"/>
        <v>6.918438590923516E-2</v>
      </c>
      <c r="G187" s="1">
        <f t="shared" si="53"/>
        <v>6.9272322847156023E-2</v>
      </c>
      <c r="H187" s="1">
        <f t="shared" si="53"/>
        <v>0</v>
      </c>
      <c r="I187" s="1">
        <f t="shared" si="53"/>
        <v>4.1039671682626538E-3</v>
      </c>
      <c r="J187" s="1">
        <f t="shared" si="53"/>
        <v>1.4598540145985401E-3</v>
      </c>
      <c r="K187" s="1">
        <f t="shared" si="53"/>
        <v>0.16208597603946442</v>
      </c>
      <c r="L187" s="1" t="s">
        <v>43</v>
      </c>
      <c r="M187" s="1">
        <f t="shared" si="52"/>
        <v>3.603892027875455E-6</v>
      </c>
      <c r="N187" s="1" t="s">
        <v>44</v>
      </c>
      <c r="O187" s="1">
        <f t="shared" si="55"/>
        <v>-1.4841884786879932E-6</v>
      </c>
      <c r="P187" s="1" t="s">
        <v>45</v>
      </c>
      <c r="Q187" s="1">
        <f>Q136/Q32</f>
        <v>6.3374686614070894E-7</v>
      </c>
      <c r="R187" s="1"/>
      <c r="S187" s="1"/>
      <c r="T187" s="1"/>
      <c r="U187" s="1"/>
      <c r="V187" s="2"/>
      <c r="W187" s="2"/>
      <c r="X187" s="1">
        <f t="shared" si="54"/>
        <v>833</v>
      </c>
      <c r="Y187" s="1">
        <f t="shared" si="54"/>
        <v>666</v>
      </c>
      <c r="Z187" s="1">
        <f t="shared" si="54"/>
        <v>705</v>
      </c>
      <c r="AA187" s="2"/>
      <c r="AB187" s="1">
        <v>3</v>
      </c>
      <c r="AC187" s="1">
        <f t="shared" si="43"/>
        <v>0.97952928663366201</v>
      </c>
      <c r="AD187" s="1">
        <f t="shared" si="44"/>
        <v>0.67310892246806986</v>
      </c>
      <c r="AE187" s="1" t="e">
        <f t="shared" si="45"/>
        <v>#DIV/0!</v>
      </c>
      <c r="AF187" s="1" t="e">
        <f t="shared" si="46"/>
        <v>#DIV/0!</v>
      </c>
      <c r="AG187" s="1" t="e">
        <f t="shared" si="47"/>
        <v>#DIV/0!</v>
      </c>
      <c r="AH187" s="1" t="e">
        <f t="shared" si="48"/>
        <v>#DIV/0!</v>
      </c>
      <c r="AI187" s="1">
        <f t="shared" si="49"/>
        <v>-1.121390524250076E-3</v>
      </c>
      <c r="AJ187" s="1">
        <f t="shared" si="50"/>
        <v>-1.2710517953607274E-3</v>
      </c>
      <c r="AK187" s="1" t="e">
        <f t="shared" si="51"/>
        <v>#DIV/0!</v>
      </c>
    </row>
    <row r="188" spans="1:37">
      <c r="A188" s="1" t="s">
        <v>46</v>
      </c>
      <c r="B188" s="1">
        <f t="shared" si="53"/>
        <v>0</v>
      </c>
      <c r="C188" s="1">
        <f t="shared" si="53"/>
        <v>1.092896174863388E-2</v>
      </c>
      <c r="D188" s="1">
        <f t="shared" si="53"/>
        <v>5.6138186304750155E-2</v>
      </c>
      <c r="E188" s="1">
        <f t="shared" si="53"/>
        <v>5.6381660470879801E-2</v>
      </c>
      <c r="F188" s="1">
        <f t="shared" si="53"/>
        <v>5.5214723926380369E-2</v>
      </c>
      <c r="G188" s="1">
        <f t="shared" si="53"/>
        <v>5.5441478439425054E-2</v>
      </c>
      <c r="H188" s="1">
        <f t="shared" si="53"/>
        <v>1.4084507042253521E-2</v>
      </c>
      <c r="I188" s="1">
        <f t="shared" si="53"/>
        <v>0</v>
      </c>
      <c r="J188" s="1">
        <f t="shared" si="53"/>
        <v>3.1796502384737681E-3</v>
      </c>
      <c r="K188" s="1">
        <f t="shared" si="53"/>
        <v>0.19067796610169491</v>
      </c>
      <c r="L188" s="1" t="s">
        <v>38</v>
      </c>
      <c r="M188" s="1">
        <f t="shared" si="52"/>
        <v>-9.7178884387415718E-6</v>
      </c>
      <c r="N188" s="1" t="s">
        <v>47</v>
      </c>
      <c r="O188" s="1">
        <f t="shared" si="55"/>
        <v>-1.1431922933782724E-5</v>
      </c>
      <c r="P188" s="1" t="s">
        <v>48</v>
      </c>
      <c r="Q188" s="1">
        <f t="shared" ref="Q188:Q206" si="56">Q137/Q33</f>
        <v>-7.2885584209907663E-6</v>
      </c>
      <c r="R188" s="1"/>
      <c r="S188" s="1"/>
      <c r="T188" s="1"/>
      <c r="U188" s="1"/>
      <c r="V188" s="2"/>
      <c r="W188" s="2"/>
      <c r="X188" s="1">
        <f t="shared" si="54"/>
        <v>856</v>
      </c>
      <c r="Y188" s="1">
        <f t="shared" si="54"/>
        <v>1877</v>
      </c>
      <c r="Z188" s="1">
        <f t="shared" si="54"/>
        <v>67</v>
      </c>
      <c r="AA188" s="2"/>
      <c r="AB188" s="1">
        <v>3</v>
      </c>
      <c r="AC188" s="1">
        <f t="shared" si="43"/>
        <v>1.0167249297415861</v>
      </c>
      <c r="AD188" s="1">
        <f t="shared" si="44"/>
        <v>0.19793564055859136</v>
      </c>
      <c r="AE188" s="1" t="e">
        <f t="shared" si="45"/>
        <v>#DIV/0!</v>
      </c>
      <c r="AF188" s="1" t="e">
        <f t="shared" si="46"/>
        <v>#DIV/0!</v>
      </c>
      <c r="AG188" s="1" t="e">
        <f t="shared" si="47"/>
        <v>#DIV/0!</v>
      </c>
      <c r="AH188" s="1" t="e">
        <f t="shared" si="48"/>
        <v>#DIV/0!</v>
      </c>
      <c r="AI188" s="1">
        <f t="shared" si="49"/>
        <v>-4.3370508054522521E-3</v>
      </c>
      <c r="AJ188" s="1">
        <f t="shared" si="50"/>
        <v>-4.1067761806981972E-3</v>
      </c>
      <c r="AK188" s="1" t="e">
        <f t="shared" si="51"/>
        <v>#DIV/0!</v>
      </c>
    </row>
    <row r="189" spans="1:37">
      <c r="A189" s="1" t="s">
        <v>49</v>
      </c>
      <c r="B189" s="1">
        <f t="shared" si="53"/>
        <v>0</v>
      </c>
      <c r="C189" s="1">
        <f t="shared" si="53"/>
        <v>2.3346303501945526E-2</v>
      </c>
      <c r="D189" s="1">
        <f t="shared" si="53"/>
        <v>5.57911180540058E-2</v>
      </c>
      <c r="E189" s="1">
        <f t="shared" si="53"/>
        <v>5.6382498872350022E-2</v>
      </c>
      <c r="F189" s="1">
        <f t="shared" si="53"/>
        <v>5.5878634639696584E-2</v>
      </c>
      <c r="G189" s="1">
        <f t="shared" si="53"/>
        <v>5.6536198516244564E-2</v>
      </c>
      <c r="H189" s="1">
        <f t="shared" si="53"/>
        <v>0</v>
      </c>
      <c r="I189" s="1">
        <f t="shared" si="53"/>
        <v>4.8030739673390974E-3</v>
      </c>
      <c r="J189" s="1">
        <f t="shared" si="53"/>
        <v>6.0132291040288638E-3</v>
      </c>
      <c r="K189" s="1">
        <f t="shared" si="53"/>
        <v>0.15806246016571066</v>
      </c>
      <c r="L189" s="1" t="s">
        <v>50</v>
      </c>
      <c r="M189" s="1">
        <f t="shared" si="52"/>
        <v>-4.5260150016177717E-6</v>
      </c>
      <c r="N189" s="1" t="s">
        <v>51</v>
      </c>
      <c r="O189" s="1">
        <f t="shared" si="55"/>
        <v>-2.5384666951517421E-6</v>
      </c>
      <c r="P189" s="1" t="s">
        <v>52</v>
      </c>
      <c r="Q189" s="1">
        <f t="shared" si="56"/>
        <v>-2.5396900924725691E-6</v>
      </c>
      <c r="R189" s="1"/>
      <c r="S189" s="1"/>
      <c r="T189" s="1"/>
      <c r="U189" s="1"/>
      <c r="V189" s="2"/>
      <c r="W189" s="2"/>
      <c r="X189" s="1">
        <f t="shared" si="54"/>
        <v>395</v>
      </c>
      <c r="Y189" s="1">
        <f t="shared" si="54"/>
        <v>453</v>
      </c>
      <c r="Z189" s="1">
        <f t="shared" si="54"/>
        <v>293</v>
      </c>
      <c r="AA189" s="2"/>
      <c r="AB189" s="1">
        <v>3</v>
      </c>
      <c r="AC189" s="1">
        <f t="shared" si="43"/>
        <v>0.99843380951852012</v>
      </c>
      <c r="AD189" s="1">
        <f t="shared" si="44"/>
        <v>0.41780375724069935</v>
      </c>
      <c r="AE189" s="1" t="e">
        <f t="shared" si="45"/>
        <v>#DIV/0!</v>
      </c>
      <c r="AF189" s="1" t="e">
        <f t="shared" si="46"/>
        <v>#DIV/0!</v>
      </c>
      <c r="AG189" s="1" t="e">
        <f t="shared" si="47"/>
        <v>#DIV/0!</v>
      </c>
      <c r="AH189" s="1" t="e">
        <f t="shared" si="48"/>
        <v>#DIV/0!</v>
      </c>
      <c r="AI189" s="1">
        <f t="shared" si="49"/>
        <v>-1.0599909788001821E-2</v>
      </c>
      <c r="AJ189" s="1">
        <f t="shared" si="50"/>
        <v>-1.1767715528268148E-2</v>
      </c>
      <c r="AK189" s="1" t="e">
        <f t="shared" si="51"/>
        <v>#DIV/0!</v>
      </c>
    </row>
    <row r="190" spans="1:37">
      <c r="A190" s="1" t="s">
        <v>53</v>
      </c>
      <c r="B190" s="1">
        <f t="shared" ref="B190:K205" si="57">B139/B35</f>
        <v>0</v>
      </c>
      <c r="C190" s="1">
        <f t="shared" si="57"/>
        <v>2.4E-2</v>
      </c>
      <c r="D190" s="1">
        <f t="shared" si="57"/>
        <v>3.9672544080604534E-2</v>
      </c>
      <c r="E190" s="1">
        <f t="shared" si="57"/>
        <v>3.9974619289340103E-2</v>
      </c>
      <c r="F190" s="1">
        <f t="shared" si="57"/>
        <v>4.3601559730591988E-2</v>
      </c>
      <c r="G190" s="1">
        <f t="shared" si="57"/>
        <v>4.3912888254194933E-2</v>
      </c>
      <c r="H190" s="1">
        <f t="shared" si="57"/>
        <v>0</v>
      </c>
      <c r="I190" s="1">
        <f t="shared" si="57"/>
        <v>0</v>
      </c>
      <c r="J190" s="1">
        <f t="shared" si="57"/>
        <v>8.658008658008658E-4</v>
      </c>
      <c r="K190" s="1">
        <f t="shared" si="57"/>
        <v>0.14166666666666666</v>
      </c>
      <c r="L190" s="1" t="s">
        <v>54</v>
      </c>
      <c r="M190" s="1">
        <f t="shared" si="52"/>
        <v>1.9195433929896452E-6</v>
      </c>
      <c r="N190" s="1" t="s">
        <v>55</v>
      </c>
      <c r="O190" s="1">
        <f t="shared" si="55"/>
        <v>-1.0361131785415186E-5</v>
      </c>
      <c r="P190" s="1" t="s">
        <v>56</v>
      </c>
      <c r="Q190" s="1">
        <f t="shared" si="56"/>
        <v>-4.7956539025189506E-7</v>
      </c>
      <c r="R190" s="1"/>
      <c r="S190" s="1"/>
      <c r="T190" s="1"/>
      <c r="U190" s="1"/>
      <c r="V190" s="2"/>
      <c r="W190" s="2"/>
      <c r="X190" s="1">
        <f t="shared" ref="X190:Z205" si="58">X87-X139</f>
        <v>660</v>
      </c>
      <c r="Y190" s="1">
        <f t="shared" si="58"/>
        <v>673</v>
      </c>
      <c r="Z190" s="1">
        <f t="shared" si="58"/>
        <v>402</v>
      </c>
      <c r="AA190" s="2"/>
      <c r="AB190" s="1">
        <v>3</v>
      </c>
      <c r="AC190" s="1">
        <f t="shared" si="43"/>
        <v>0.90988818578362107</v>
      </c>
      <c r="AD190" s="1">
        <f t="shared" si="44"/>
        <v>0.55043902439024395</v>
      </c>
      <c r="AE190" s="1" t="e">
        <f t="shared" si="45"/>
        <v>#DIV/0!</v>
      </c>
      <c r="AF190" s="1" t="e">
        <f t="shared" si="46"/>
        <v>#DIV/0!</v>
      </c>
      <c r="AG190" s="1" t="e">
        <f t="shared" si="47"/>
        <v>#DIV/0!</v>
      </c>
      <c r="AH190" s="1" t="e">
        <f t="shared" si="48"/>
        <v>#DIV/0!</v>
      </c>
      <c r="AI190" s="1">
        <f t="shared" si="49"/>
        <v>-7.6142131979695894E-3</v>
      </c>
      <c r="AJ190" s="1">
        <f t="shared" si="50"/>
        <v>-7.1403070332025104E-3</v>
      </c>
      <c r="AK190" s="1" t="e">
        <f t="shared" si="51"/>
        <v>#DIV/0!</v>
      </c>
    </row>
    <row r="191" spans="1:37">
      <c r="A191" s="1" t="s">
        <v>57</v>
      </c>
      <c r="B191" s="1">
        <f t="shared" si="57"/>
        <v>0</v>
      </c>
      <c r="C191" s="1">
        <f t="shared" si="57"/>
        <v>8.130081300813009E-3</v>
      </c>
      <c r="D191" s="1">
        <f t="shared" si="57"/>
        <v>4.0068935803532962E-2</v>
      </c>
      <c r="E191" s="1">
        <f t="shared" si="57"/>
        <v>4.038211029092488E-2</v>
      </c>
      <c r="F191" s="1">
        <f t="shared" si="57"/>
        <v>3.9816602316602313E-2</v>
      </c>
      <c r="G191" s="1">
        <f t="shared" si="57"/>
        <v>4.006799417192812E-2</v>
      </c>
      <c r="H191" s="1">
        <f t="shared" si="57"/>
        <v>0</v>
      </c>
      <c r="I191" s="1">
        <f t="shared" si="57"/>
        <v>4.1946308724832215E-3</v>
      </c>
      <c r="J191" s="1">
        <f t="shared" si="57"/>
        <v>5.4914881933003845E-4</v>
      </c>
      <c r="K191" s="1">
        <f t="shared" si="57"/>
        <v>0.12939416604338069</v>
      </c>
      <c r="L191" s="1" t="s">
        <v>58</v>
      </c>
      <c r="M191" s="1">
        <f t="shared" si="52"/>
        <v>-1.5488203475134645E-6</v>
      </c>
      <c r="N191" s="1" t="s">
        <v>59</v>
      </c>
      <c r="O191" s="1">
        <f t="shared" si="55"/>
        <v>-4.529210988120262E-6</v>
      </c>
      <c r="P191" s="1" t="s">
        <v>60</v>
      </c>
      <c r="Q191" s="1">
        <f t="shared" si="56"/>
        <v>-4.7503316503804223E-6</v>
      </c>
      <c r="R191" s="1"/>
      <c r="S191" s="1"/>
      <c r="T191" s="1"/>
      <c r="U191" s="1"/>
      <c r="V191" s="2"/>
      <c r="W191" s="2"/>
      <c r="X191" s="1">
        <f t="shared" si="58"/>
        <v>330</v>
      </c>
      <c r="Y191" s="1">
        <f t="shared" si="58"/>
        <v>450</v>
      </c>
      <c r="Z191" s="1">
        <f t="shared" si="58"/>
        <v>238</v>
      </c>
      <c r="AA191" s="2"/>
      <c r="AB191" s="1">
        <v>3</v>
      </c>
      <c r="AC191" s="1">
        <f t="shared" si="43"/>
        <v>1.0063373937566098</v>
      </c>
      <c r="AD191" s="1">
        <f t="shared" si="44"/>
        <v>0.20418822370041886</v>
      </c>
      <c r="AE191" s="1" t="e">
        <f t="shared" si="45"/>
        <v>#DIV/0!</v>
      </c>
      <c r="AF191" s="1" t="e">
        <f t="shared" si="46"/>
        <v>#DIV/0!</v>
      </c>
      <c r="AG191" s="1" t="e">
        <f t="shared" si="47"/>
        <v>#DIV/0!</v>
      </c>
      <c r="AH191" s="1" t="e">
        <f t="shared" si="48"/>
        <v>#DIV/0!</v>
      </c>
      <c r="AI191" s="1">
        <f t="shared" si="49"/>
        <v>-7.8158923143724877E-3</v>
      </c>
      <c r="AJ191" s="1">
        <f t="shared" si="50"/>
        <v>-6.3137445361826881E-3</v>
      </c>
      <c r="AK191" s="1" t="e">
        <f t="shared" si="51"/>
        <v>#DIV/0!</v>
      </c>
    </row>
    <row r="192" spans="1:37">
      <c r="A192" s="1" t="s">
        <v>61</v>
      </c>
      <c r="B192" s="1">
        <f t="shared" si="57"/>
        <v>0</v>
      </c>
      <c r="C192" s="1">
        <f t="shared" si="57"/>
        <v>2.4096385542168676E-2</v>
      </c>
      <c r="D192" s="1">
        <f t="shared" si="57"/>
        <v>5.2743255531979387E-2</v>
      </c>
      <c r="E192" s="1">
        <f t="shared" si="57"/>
        <v>5.3292496171516081E-2</v>
      </c>
      <c r="F192" s="1">
        <f t="shared" si="57"/>
        <v>5.4372019077901429E-2</v>
      </c>
      <c r="G192" s="1">
        <f t="shared" si="57"/>
        <v>5.4702495201535507E-2</v>
      </c>
      <c r="H192" s="1">
        <f t="shared" si="57"/>
        <v>0</v>
      </c>
      <c r="I192" s="1">
        <f t="shared" si="57"/>
        <v>1.2135922330097086E-3</v>
      </c>
      <c r="J192" s="1">
        <f t="shared" si="57"/>
        <v>3.3333333333333335E-3</v>
      </c>
      <c r="K192" s="1">
        <f t="shared" si="57"/>
        <v>0.14683301343570057</v>
      </c>
      <c r="L192" s="1" t="s">
        <v>29</v>
      </c>
      <c r="M192" s="1">
        <f t="shared" si="52"/>
        <v>-8.1505283451564046E-7</v>
      </c>
      <c r="N192" s="1" t="s">
        <v>62</v>
      </c>
      <c r="O192" s="1">
        <f t="shared" si="55"/>
        <v>-6.9117666298347506E-6</v>
      </c>
      <c r="P192" s="1" t="s">
        <v>63</v>
      </c>
      <c r="Q192" s="1">
        <f t="shared" si="56"/>
        <v>-4.3085331269199367E-6</v>
      </c>
      <c r="R192" s="1"/>
      <c r="S192" s="1"/>
      <c r="T192" s="1"/>
      <c r="U192" s="1"/>
      <c r="V192" s="2"/>
      <c r="W192" s="2"/>
      <c r="X192" s="1">
        <f t="shared" si="58"/>
        <v>250</v>
      </c>
      <c r="Y192" s="1">
        <f t="shared" si="58"/>
        <v>170</v>
      </c>
      <c r="Z192" s="1">
        <f t="shared" si="58"/>
        <v>61</v>
      </c>
      <c r="AA192" s="2"/>
      <c r="AB192" s="1">
        <v>3</v>
      </c>
      <c r="AC192" s="1">
        <f t="shared" si="43"/>
        <v>0.97004408566125833</v>
      </c>
      <c r="AD192" s="1">
        <f t="shared" si="44"/>
        <v>0.44317621362643561</v>
      </c>
      <c r="AE192" s="1" t="e">
        <f t="shared" si="45"/>
        <v>#DIV/0!</v>
      </c>
      <c r="AF192" s="1" t="e">
        <f t="shared" si="46"/>
        <v>#DIV/0!</v>
      </c>
      <c r="AG192" s="1" t="e">
        <f t="shared" si="47"/>
        <v>#DIV/0!</v>
      </c>
      <c r="AH192" s="1" t="e">
        <f t="shared" si="48"/>
        <v>#DIV/0!</v>
      </c>
      <c r="AI192" s="1">
        <f t="shared" si="49"/>
        <v>-1.041347626339973E-2</v>
      </c>
      <c r="AJ192" s="1">
        <f t="shared" si="50"/>
        <v>-6.0780550223928451E-3</v>
      </c>
      <c r="AK192" s="1" t="e">
        <f t="shared" si="51"/>
        <v>#DIV/0!</v>
      </c>
    </row>
    <row r="193" spans="1:37">
      <c r="A193" s="1" t="s">
        <v>64</v>
      </c>
      <c r="B193" s="1">
        <f t="shared" si="57"/>
        <v>0</v>
      </c>
      <c r="C193" s="1">
        <f t="shared" si="57"/>
        <v>4.2857142857142858E-2</v>
      </c>
      <c r="D193" s="1">
        <f t="shared" si="57"/>
        <v>4.9171566007482632E-2</v>
      </c>
      <c r="E193" s="1">
        <f t="shared" si="57"/>
        <v>4.9676025917926567E-2</v>
      </c>
      <c r="F193" s="1">
        <f t="shared" si="57"/>
        <v>5.0445103857566766E-2</v>
      </c>
      <c r="G193" s="1">
        <f t="shared" si="57"/>
        <v>5.0959232613908875E-2</v>
      </c>
      <c r="H193" s="1">
        <f t="shared" si="57"/>
        <v>0</v>
      </c>
      <c r="I193" s="1">
        <f t="shared" si="57"/>
        <v>5.9523809523809521E-3</v>
      </c>
      <c r="J193" s="1">
        <f t="shared" si="57"/>
        <v>8.7847730600292828E-3</v>
      </c>
      <c r="K193" s="1">
        <f t="shared" si="57"/>
        <v>0.15055762081784388</v>
      </c>
      <c r="L193" s="1" t="s">
        <v>65</v>
      </c>
      <c r="M193" s="1">
        <f t="shared" si="52"/>
        <v>-4.6464694808716678E-6</v>
      </c>
      <c r="N193" s="1" t="s">
        <v>66</v>
      </c>
      <c r="O193" s="1">
        <f t="shared" si="55"/>
        <v>-5.5521193820120202E-6</v>
      </c>
      <c r="P193" s="1" t="s">
        <v>18</v>
      </c>
      <c r="Q193" s="1">
        <f t="shared" si="56"/>
        <v>-3.3591758264722011E-6</v>
      </c>
      <c r="R193" s="1"/>
      <c r="S193" s="1"/>
      <c r="T193" s="1"/>
      <c r="U193" s="1"/>
      <c r="V193" s="2"/>
      <c r="W193" s="2"/>
      <c r="X193" s="1">
        <f t="shared" si="58"/>
        <v>242</v>
      </c>
      <c r="Y193" s="1">
        <f t="shared" si="58"/>
        <v>269</v>
      </c>
      <c r="Z193" s="1">
        <f t="shared" si="58"/>
        <v>194</v>
      </c>
      <c r="AA193" s="2"/>
      <c r="AB193" s="1">
        <v>3</v>
      </c>
      <c r="AC193" s="1">
        <f t="shared" si="43"/>
        <v>0.97475398497186161</v>
      </c>
      <c r="AD193" s="1">
        <f t="shared" si="44"/>
        <v>0.84957983193277309</v>
      </c>
      <c r="AE193" s="1" t="e">
        <f t="shared" si="45"/>
        <v>#DIV/0!</v>
      </c>
      <c r="AF193" s="1" t="e">
        <f t="shared" si="46"/>
        <v>#DIV/0!</v>
      </c>
      <c r="AG193" s="1" t="e">
        <f t="shared" si="47"/>
        <v>#DIV/0!</v>
      </c>
      <c r="AH193" s="1" t="e">
        <f t="shared" si="48"/>
        <v>#DIV/0!</v>
      </c>
      <c r="AI193" s="1">
        <f t="shared" si="49"/>
        <v>-1.0259179265658707E-2</v>
      </c>
      <c r="AJ193" s="1">
        <f t="shared" si="50"/>
        <v>-1.0191846522781819E-2</v>
      </c>
      <c r="AK193" s="1" t="e">
        <f t="shared" si="51"/>
        <v>#DIV/0!</v>
      </c>
    </row>
    <row r="194" spans="1:37" s="6" customFormat="1">
      <c r="A194" s="5" t="s">
        <v>67</v>
      </c>
      <c r="B194" s="1">
        <f t="shared" si="57"/>
        <v>0</v>
      </c>
      <c r="C194" s="1">
        <f t="shared" si="57"/>
        <v>0</v>
      </c>
      <c r="D194" s="1">
        <f t="shared" si="57"/>
        <v>7.407407407407407E-2</v>
      </c>
      <c r="E194" s="1">
        <f t="shared" si="57"/>
        <v>7.407407407407407E-2</v>
      </c>
      <c r="F194" s="1">
        <f t="shared" si="57"/>
        <v>7.1917808219178078E-2</v>
      </c>
      <c r="G194" s="1">
        <f t="shared" si="57"/>
        <v>7.1917808219178078E-2</v>
      </c>
      <c r="H194" s="1">
        <f t="shared" si="57"/>
        <v>0</v>
      </c>
      <c r="I194" s="1">
        <f t="shared" si="57"/>
        <v>0</v>
      </c>
      <c r="J194" s="1">
        <f t="shared" si="57"/>
        <v>0</v>
      </c>
      <c r="K194" s="1">
        <f t="shared" si="57"/>
        <v>0.20388349514563106</v>
      </c>
      <c r="L194" s="5" t="s">
        <v>68</v>
      </c>
      <c r="M194" s="1">
        <f t="shared" si="52"/>
        <v>2.2662555392677239E-4</v>
      </c>
      <c r="N194" s="5" t="s">
        <v>16</v>
      </c>
      <c r="O194" s="1">
        <f t="shared" si="55"/>
        <v>2.4712575892882186E-4</v>
      </c>
      <c r="P194" s="5" t="s">
        <v>69</v>
      </c>
      <c r="Q194" s="1">
        <f t="shared" si="56"/>
        <v>3.5848135948510844E-5</v>
      </c>
      <c r="R194" s="5"/>
      <c r="S194" s="5"/>
      <c r="T194" s="5"/>
      <c r="U194" s="5"/>
      <c r="V194" s="5"/>
      <c r="W194" s="5"/>
      <c r="X194" s="5">
        <f t="shared" si="58"/>
        <v>181</v>
      </c>
      <c r="Y194" s="5">
        <f t="shared" si="58"/>
        <v>98</v>
      </c>
      <c r="Z194" s="5">
        <f t="shared" si="58"/>
        <v>0</v>
      </c>
      <c r="AA194" s="5"/>
      <c r="AB194" s="5">
        <v>3</v>
      </c>
      <c r="AC194" s="5">
        <f t="shared" si="43"/>
        <v>1.0299823633156966</v>
      </c>
      <c r="AD194" s="5">
        <f t="shared" si="44"/>
        <v>0</v>
      </c>
      <c r="AE194" s="5" t="e">
        <f t="shared" si="45"/>
        <v>#DIV/0!</v>
      </c>
      <c r="AF194" s="5" t="e">
        <f t="shared" si="46"/>
        <v>#DIV/0!</v>
      </c>
      <c r="AG194" s="5" t="e">
        <f t="shared" si="47"/>
        <v>#DIV/0!</v>
      </c>
      <c r="AH194" s="5" t="e">
        <f t="shared" si="48"/>
        <v>#DIV/0!</v>
      </c>
      <c r="AI194" s="5">
        <f t="shared" si="49"/>
        <v>0</v>
      </c>
      <c r="AJ194" s="5">
        <f t="shared" si="50"/>
        <v>0</v>
      </c>
      <c r="AK194" s="5" t="e">
        <f t="shared" si="51"/>
        <v>#DIV/0!</v>
      </c>
    </row>
    <row r="195" spans="1:37">
      <c r="A195" s="1" t="s">
        <v>70</v>
      </c>
      <c r="B195" s="1">
        <f t="shared" si="57"/>
        <v>0</v>
      </c>
      <c r="C195" s="1">
        <f t="shared" si="57"/>
        <v>0</v>
      </c>
      <c r="D195" s="1">
        <f t="shared" si="57"/>
        <v>4.0229885057471264E-2</v>
      </c>
      <c r="E195" s="1">
        <f t="shared" si="57"/>
        <v>4.142011834319527E-2</v>
      </c>
      <c r="F195" s="1">
        <f t="shared" si="57"/>
        <v>4.142011834319527E-2</v>
      </c>
      <c r="G195" s="1">
        <f t="shared" si="57"/>
        <v>5.9171597633136092E-2</v>
      </c>
      <c r="H195" s="1">
        <f t="shared" si="57"/>
        <v>0</v>
      </c>
      <c r="I195" s="1">
        <f t="shared" si="57"/>
        <v>0</v>
      </c>
      <c r="J195" s="1">
        <f t="shared" si="57"/>
        <v>0</v>
      </c>
      <c r="K195" s="1">
        <f t="shared" si="57"/>
        <v>9.2307692307692313E-2</v>
      </c>
      <c r="L195" s="1" t="s">
        <v>68</v>
      </c>
      <c r="M195" s="1">
        <f t="shared" si="52"/>
        <v>3.6160420775805389E-4</v>
      </c>
      <c r="N195" s="1" t="s">
        <v>71</v>
      </c>
      <c r="O195" s="1">
        <f t="shared" si="55"/>
        <v>-2.5567974285922962E-4</v>
      </c>
      <c r="P195" s="1" t="s">
        <v>16</v>
      </c>
      <c r="Q195" s="1">
        <f t="shared" si="56"/>
        <v>-2.5567974285922956E-4</v>
      </c>
      <c r="R195" s="1"/>
      <c r="S195" s="1"/>
      <c r="T195" s="1"/>
      <c r="U195" s="1"/>
      <c r="V195" s="2"/>
      <c r="W195" s="2"/>
      <c r="X195" s="1">
        <f t="shared" si="58"/>
        <v>200</v>
      </c>
      <c r="Y195" s="1">
        <f t="shared" si="58"/>
        <v>265</v>
      </c>
      <c r="Z195" s="1">
        <f t="shared" si="58"/>
        <v>36</v>
      </c>
      <c r="AA195" s="2"/>
      <c r="AB195" s="1">
        <v>3</v>
      </c>
      <c r="AC195" s="1">
        <f t="shared" si="43"/>
        <v>0.97126436781609182</v>
      </c>
      <c r="AD195" s="1">
        <f t="shared" si="44"/>
        <v>0</v>
      </c>
      <c r="AE195" s="1" t="e">
        <f t="shared" si="45"/>
        <v>#DIV/0!</v>
      </c>
      <c r="AF195" s="1" t="e">
        <f t="shared" si="46"/>
        <v>#DIV/0!</v>
      </c>
      <c r="AG195" s="1" t="e">
        <f t="shared" si="47"/>
        <v>#DIV/0!</v>
      </c>
      <c r="AH195" s="1" t="e">
        <f t="shared" si="48"/>
        <v>#DIV/0!</v>
      </c>
      <c r="AI195" s="1">
        <f t="shared" si="49"/>
        <v>-2.9585798816568146E-2</v>
      </c>
      <c r="AJ195" s="1">
        <f t="shared" si="50"/>
        <v>-0.42857142857142838</v>
      </c>
      <c r="AK195" s="1" t="e">
        <f t="shared" si="51"/>
        <v>#DIV/0!</v>
      </c>
    </row>
    <row r="196" spans="1:37">
      <c r="A196" s="1" t="s">
        <v>72</v>
      </c>
      <c r="B196" s="1">
        <f t="shared" si="57"/>
        <v>0</v>
      </c>
      <c r="C196" s="1">
        <f t="shared" si="57"/>
        <v>0</v>
      </c>
      <c r="D196" s="1">
        <f t="shared" si="57"/>
        <v>7.2216649949849554E-2</v>
      </c>
      <c r="E196" s="1">
        <f t="shared" si="57"/>
        <v>7.3245167853509666E-2</v>
      </c>
      <c r="F196" s="1">
        <f t="shared" si="57"/>
        <v>7.4611398963730563E-2</v>
      </c>
      <c r="G196" s="1">
        <f t="shared" si="57"/>
        <v>7.5630252100840331E-2</v>
      </c>
      <c r="H196" s="1">
        <f t="shared" si="57"/>
        <v>0</v>
      </c>
      <c r="I196" s="1">
        <f t="shared" si="57"/>
        <v>0</v>
      </c>
      <c r="J196" s="1">
        <f t="shared" si="57"/>
        <v>5.0377833753148613E-3</v>
      </c>
      <c r="K196" s="1">
        <f t="shared" si="57"/>
        <v>0.16953316953316952</v>
      </c>
      <c r="L196" s="1" t="s">
        <v>7</v>
      </c>
      <c r="M196" s="1">
        <f t="shared" si="52"/>
        <v>-5.4082429440141415E-5</v>
      </c>
      <c r="N196" s="1" t="s">
        <v>13</v>
      </c>
      <c r="O196" s="1">
        <f t="shared" si="55"/>
        <v>-3.9636856314916746E-5</v>
      </c>
      <c r="P196" s="1" t="s">
        <v>73</v>
      </c>
      <c r="Q196" s="1">
        <f t="shared" si="56"/>
        <v>-3.9347944852412383E-5</v>
      </c>
      <c r="R196" s="1"/>
      <c r="S196" s="1"/>
      <c r="T196" s="1"/>
      <c r="U196" s="1"/>
      <c r="V196" s="2"/>
      <c r="W196" s="2"/>
      <c r="X196" s="1">
        <f t="shared" si="58"/>
        <v>246</v>
      </c>
      <c r="Y196" s="1">
        <f t="shared" si="58"/>
        <v>385</v>
      </c>
      <c r="Z196" s="1">
        <f t="shared" si="58"/>
        <v>68</v>
      </c>
      <c r="AA196" s="2"/>
      <c r="AB196" s="1">
        <v>3</v>
      </c>
      <c r="AC196" s="1">
        <f t="shared" si="43"/>
        <v>0.96790371113340035</v>
      </c>
      <c r="AD196" s="1">
        <f t="shared" si="44"/>
        <v>0</v>
      </c>
      <c r="AE196" s="1" t="e">
        <f t="shared" si="45"/>
        <v>#DIV/0!</v>
      </c>
      <c r="AF196" s="1" t="e">
        <f t="shared" si="46"/>
        <v>#DIV/0!</v>
      </c>
      <c r="AG196" s="1" t="e">
        <f t="shared" si="47"/>
        <v>#DIV/0!</v>
      </c>
      <c r="AH196" s="1" t="e">
        <f t="shared" si="48"/>
        <v>#DIV/0!</v>
      </c>
      <c r="AI196" s="1">
        <f t="shared" si="49"/>
        <v>-1.4242115971515711E-2</v>
      </c>
      <c r="AJ196" s="1">
        <f t="shared" si="50"/>
        <v>-1.3655462184873977E-2</v>
      </c>
      <c r="AK196" s="1" t="e">
        <f t="shared" si="51"/>
        <v>#DIV/0!</v>
      </c>
    </row>
    <row r="197" spans="1:37">
      <c r="A197" s="1" t="s">
        <v>74</v>
      </c>
      <c r="B197" s="1">
        <f t="shared" si="57"/>
        <v>-2.3148148148148147E-3</v>
      </c>
      <c r="C197" s="1">
        <f t="shared" si="57"/>
        <v>3.968253968253968E-2</v>
      </c>
      <c r="D197" s="1">
        <f t="shared" si="57"/>
        <v>6.3291139240506333E-2</v>
      </c>
      <c r="E197" s="1">
        <f t="shared" si="57"/>
        <v>6.3492063492063489E-2</v>
      </c>
      <c r="F197" s="1">
        <f t="shared" si="57"/>
        <v>6.3449848024316108E-2</v>
      </c>
      <c r="G197" s="1">
        <f t="shared" si="57"/>
        <v>6.364329268292683E-2</v>
      </c>
      <c r="H197" s="1">
        <f t="shared" si="57"/>
        <v>0</v>
      </c>
      <c r="I197" s="1">
        <f t="shared" si="57"/>
        <v>0</v>
      </c>
      <c r="J197" s="1">
        <f t="shared" si="57"/>
        <v>4.995004995004995E-3</v>
      </c>
      <c r="K197" s="1">
        <f t="shared" si="57"/>
        <v>0.1651186790505676</v>
      </c>
      <c r="L197" s="1" t="s">
        <v>29</v>
      </c>
      <c r="M197" s="1">
        <f t="shared" si="52"/>
        <v>2.5517982663886893E-7</v>
      </c>
      <c r="N197" s="1" t="s">
        <v>30</v>
      </c>
      <c r="O197" s="1">
        <f t="shared" si="55"/>
        <v>-3.2025527256634851E-6</v>
      </c>
      <c r="P197" s="1" t="s">
        <v>75</v>
      </c>
      <c r="Q197" s="1">
        <f t="shared" si="56"/>
        <v>5.267047868069838E-6</v>
      </c>
      <c r="R197" s="1" t="s">
        <v>76</v>
      </c>
      <c r="S197" s="1">
        <f>S146/S42</f>
        <v>2.0167158650153715E-6</v>
      </c>
      <c r="T197" s="1"/>
      <c r="U197" s="1"/>
      <c r="V197" s="2"/>
      <c r="W197" s="2"/>
      <c r="X197" s="1">
        <f t="shared" si="58"/>
        <v>662</v>
      </c>
      <c r="Y197" s="1">
        <f t="shared" si="58"/>
        <v>610</v>
      </c>
      <c r="Z197" s="1">
        <f t="shared" si="58"/>
        <v>286</v>
      </c>
      <c r="AA197" s="2"/>
      <c r="AB197" s="1">
        <v>4</v>
      </c>
      <c r="AC197" s="1">
        <f t="shared" si="43"/>
        <v>0.99749867353899802</v>
      </c>
      <c r="AD197" s="1">
        <f t="shared" si="44"/>
        <v>0.6254158349966733</v>
      </c>
      <c r="AE197" s="1">
        <f t="shared" si="45"/>
        <v>-27.341772151898738</v>
      </c>
      <c r="AF197" s="1">
        <f t="shared" si="46"/>
        <v>-27.410334346504559</v>
      </c>
      <c r="AG197" s="1">
        <f t="shared" si="47"/>
        <v>-10.267477203647417</v>
      </c>
      <c r="AH197" s="1">
        <f t="shared" si="48"/>
        <v>-17.142857142857142</v>
      </c>
      <c r="AI197" s="1">
        <f t="shared" si="49"/>
        <v>-3.1746031746030523E-3</v>
      </c>
      <c r="AJ197" s="1">
        <f t="shared" si="50"/>
        <v>-3.0487804878049194E-3</v>
      </c>
      <c r="AK197" s="1" t="e">
        <f t="shared" si="51"/>
        <v>#DIV/0!</v>
      </c>
    </row>
    <row r="198" spans="1:37">
      <c r="A198" s="1" t="s">
        <v>77</v>
      </c>
      <c r="B198" s="1">
        <f t="shared" si="57"/>
        <v>0</v>
      </c>
      <c r="C198" s="1">
        <f t="shared" si="57"/>
        <v>0</v>
      </c>
      <c r="D198" s="1">
        <f t="shared" si="57"/>
        <v>5.5762081784386616E-2</v>
      </c>
      <c r="E198" s="1">
        <f t="shared" si="57"/>
        <v>5.5762081784386616E-2</v>
      </c>
      <c r="F198" s="1">
        <f t="shared" si="57"/>
        <v>5.8365758754863814E-2</v>
      </c>
      <c r="G198" s="1">
        <f t="shared" si="57"/>
        <v>5.8365758754863814E-2</v>
      </c>
      <c r="H198" s="1">
        <f t="shared" si="57"/>
        <v>0</v>
      </c>
      <c r="I198" s="1">
        <f t="shared" si="57"/>
        <v>0</v>
      </c>
      <c r="J198" s="1">
        <f t="shared" si="57"/>
        <v>0</v>
      </c>
      <c r="K198" s="1">
        <f t="shared" si="57"/>
        <v>0.12432432432432433</v>
      </c>
      <c r="L198" s="1" t="s">
        <v>78</v>
      </c>
      <c r="M198" s="1">
        <f t="shared" si="52"/>
        <v>-4.8850282092234576E-5</v>
      </c>
      <c r="N198" s="1" t="s">
        <v>38</v>
      </c>
      <c r="O198" s="1">
        <f t="shared" si="55"/>
        <v>-3.1112958968369086E-5</v>
      </c>
      <c r="P198" s="1" t="s">
        <v>79</v>
      </c>
      <c r="Q198" s="1">
        <f t="shared" si="56"/>
        <v>-1.205904106505451E-4</v>
      </c>
      <c r="R198" s="1" t="s">
        <v>22</v>
      </c>
      <c r="S198" s="1">
        <f t="shared" ref="S198:S206" si="59">S147/S43</f>
        <v>-5.094606112876955E-5</v>
      </c>
      <c r="T198" s="1"/>
      <c r="U198" s="1"/>
      <c r="V198" s="2"/>
      <c r="W198" s="2"/>
      <c r="X198" s="1">
        <f t="shared" si="58"/>
        <v>178</v>
      </c>
      <c r="Y198" s="1">
        <f t="shared" si="58"/>
        <v>287</v>
      </c>
      <c r="Z198" s="1">
        <f t="shared" si="58"/>
        <v>176</v>
      </c>
      <c r="AA198" s="2"/>
      <c r="AB198" s="1">
        <v>4</v>
      </c>
      <c r="AC198" s="1">
        <f t="shared" si="43"/>
        <v>0.95539033457249067</v>
      </c>
      <c r="AD198" s="1">
        <f t="shared" si="44"/>
        <v>0</v>
      </c>
      <c r="AE198" s="1" t="e">
        <f t="shared" si="45"/>
        <v>#DIV/0!</v>
      </c>
      <c r="AF198" s="1" t="e">
        <f t="shared" si="46"/>
        <v>#DIV/0!</v>
      </c>
      <c r="AG198" s="1" t="e">
        <f t="shared" si="47"/>
        <v>#DIV/0!</v>
      </c>
      <c r="AH198" s="1" t="e">
        <f t="shared" si="48"/>
        <v>#DIV/0!</v>
      </c>
      <c r="AI198" s="1">
        <f t="shared" si="49"/>
        <v>0</v>
      </c>
      <c r="AJ198" s="1">
        <f t="shared" si="50"/>
        <v>0</v>
      </c>
      <c r="AK198" s="1" t="e">
        <f t="shared" si="51"/>
        <v>#DIV/0!</v>
      </c>
    </row>
    <row r="199" spans="1:37">
      <c r="A199" s="1" t="s">
        <v>80</v>
      </c>
      <c r="B199" s="1">
        <f t="shared" si="57"/>
        <v>0</v>
      </c>
      <c r="C199" s="1">
        <f t="shared" si="57"/>
        <v>0</v>
      </c>
      <c r="D199" s="1">
        <f t="shared" si="57"/>
        <v>3.0434782608695653E-2</v>
      </c>
      <c r="E199" s="1">
        <f t="shared" si="57"/>
        <v>7.0707070707070704E-2</v>
      </c>
      <c r="F199" s="1">
        <f t="shared" si="57"/>
        <v>4.3859649122807015E-2</v>
      </c>
      <c r="G199" s="1">
        <f t="shared" si="57"/>
        <v>5.9523809523809521E-2</v>
      </c>
      <c r="H199" s="1">
        <f t="shared" si="57"/>
        <v>0</v>
      </c>
      <c r="I199" s="1">
        <f t="shared" si="57"/>
        <v>0</v>
      </c>
      <c r="J199" s="1">
        <f t="shared" si="57"/>
        <v>0</v>
      </c>
      <c r="K199" s="1">
        <f t="shared" si="57"/>
        <v>0.21212121212121213</v>
      </c>
      <c r="L199" s="1" t="s">
        <v>81</v>
      </c>
      <c r="M199" s="1">
        <f t="shared" si="52"/>
        <v>-4.0238210204410121E-4</v>
      </c>
      <c r="N199" s="1" t="s">
        <v>82</v>
      </c>
      <c r="O199" s="1">
        <f t="shared" si="55"/>
        <v>-4.0238210204410115E-4</v>
      </c>
      <c r="P199" s="1" t="s">
        <v>83</v>
      </c>
      <c r="Q199" s="1">
        <f t="shared" si="56"/>
        <v>-4.0238210204410115E-4</v>
      </c>
      <c r="R199" s="1" t="s">
        <v>84</v>
      </c>
      <c r="S199" s="1">
        <f t="shared" si="59"/>
        <v>-4.0238210204410207E-4</v>
      </c>
      <c r="T199" s="1"/>
      <c r="U199" s="1"/>
      <c r="V199" s="2"/>
      <c r="W199" s="2"/>
      <c r="X199" s="1">
        <f t="shared" si="58"/>
        <v>62</v>
      </c>
      <c r="Y199" s="1">
        <f t="shared" si="58"/>
        <v>54</v>
      </c>
      <c r="Z199" s="1">
        <f t="shared" si="58"/>
        <v>25</v>
      </c>
      <c r="AA199" s="2"/>
      <c r="AB199" s="1">
        <v>4</v>
      </c>
      <c r="AC199" s="1">
        <f t="shared" si="43"/>
        <v>0.69391304347826088</v>
      </c>
      <c r="AD199" s="1">
        <f t="shared" si="44"/>
        <v>0</v>
      </c>
      <c r="AE199" s="1" t="e">
        <f t="shared" si="45"/>
        <v>#DIV/0!</v>
      </c>
      <c r="AF199" s="1" t="e">
        <f t="shared" si="46"/>
        <v>#DIV/0!</v>
      </c>
      <c r="AG199" s="1" t="e">
        <f t="shared" si="47"/>
        <v>#DIV/0!</v>
      </c>
      <c r="AH199" s="1" t="e">
        <f t="shared" si="48"/>
        <v>#DIV/0!</v>
      </c>
      <c r="AI199" s="1">
        <f t="shared" si="49"/>
        <v>-1.3232323232323229</v>
      </c>
      <c r="AJ199" s="1">
        <f t="shared" si="50"/>
        <v>-0.35714285714285715</v>
      </c>
      <c r="AK199" s="1" t="e">
        <f t="shared" si="51"/>
        <v>#DIV/0!</v>
      </c>
    </row>
    <row r="200" spans="1:37">
      <c r="A200" s="1" t="s">
        <v>85</v>
      </c>
      <c r="B200" s="1">
        <f t="shared" si="57"/>
        <v>0</v>
      </c>
      <c r="C200" s="1">
        <f t="shared" si="57"/>
        <v>0.25</v>
      </c>
      <c r="D200" s="1">
        <f t="shared" si="57"/>
        <v>7.2463768115942032E-2</v>
      </c>
      <c r="E200" s="1">
        <f t="shared" si="57"/>
        <v>7.281553398058252E-2</v>
      </c>
      <c r="F200" s="1">
        <f t="shared" si="57"/>
        <v>7.3529411764705885E-2</v>
      </c>
      <c r="G200" s="1">
        <f t="shared" si="57"/>
        <v>6.8965517241379309E-2</v>
      </c>
      <c r="H200" s="1">
        <f t="shared" si="57"/>
        <v>0</v>
      </c>
      <c r="I200" s="1">
        <f t="shared" si="57"/>
        <v>0</v>
      </c>
      <c r="J200" s="1">
        <f t="shared" si="57"/>
        <v>1.5873015873015872E-2</v>
      </c>
      <c r="K200" s="1">
        <f t="shared" si="57"/>
        <v>0.19718309859154928</v>
      </c>
      <c r="L200" s="1" t="s">
        <v>47</v>
      </c>
      <c r="M200" s="1">
        <f t="shared" si="52"/>
        <v>2.9366585343814928E-4</v>
      </c>
      <c r="N200" s="1" t="s">
        <v>86</v>
      </c>
      <c r="O200" s="1">
        <f t="shared" si="55"/>
        <v>7.9778746941815116E-5</v>
      </c>
      <c r="P200" s="1" t="s">
        <v>87</v>
      </c>
      <c r="Q200" s="1">
        <f t="shared" si="56"/>
        <v>-7.4727360691251299E-5</v>
      </c>
      <c r="R200" s="1" t="s">
        <v>88</v>
      </c>
      <c r="S200" s="1">
        <f t="shared" si="59"/>
        <v>-5.5377506357898653E-5</v>
      </c>
      <c r="T200" s="1"/>
      <c r="U200" s="1"/>
      <c r="V200" s="2"/>
      <c r="W200" s="2"/>
      <c r="X200" s="1">
        <f t="shared" si="58"/>
        <v>100</v>
      </c>
      <c r="Y200" s="1">
        <f t="shared" si="58"/>
        <v>95</v>
      </c>
      <c r="Z200" s="1">
        <f t="shared" si="58"/>
        <v>26</v>
      </c>
      <c r="AA200" s="2"/>
      <c r="AB200" s="1">
        <v>4</v>
      </c>
      <c r="AC200" s="1">
        <f t="shared" si="43"/>
        <v>0.98550724637681164</v>
      </c>
      <c r="AD200" s="1">
        <f t="shared" si="44"/>
        <v>3.4</v>
      </c>
      <c r="AE200" s="1" t="e">
        <f t="shared" si="45"/>
        <v>#DIV/0!</v>
      </c>
      <c r="AF200" s="1" t="e">
        <f t="shared" si="46"/>
        <v>#DIV/0!</v>
      </c>
      <c r="AG200" s="1" t="e">
        <f t="shared" si="47"/>
        <v>#DIV/0!</v>
      </c>
      <c r="AH200" s="1" t="e">
        <f t="shared" si="48"/>
        <v>#DIV/0!</v>
      </c>
      <c r="AI200" s="1">
        <f t="shared" si="49"/>
        <v>-4.8543689320387357E-3</v>
      </c>
      <c r="AJ200" s="1">
        <f t="shared" si="50"/>
        <v>6.2068965517241427E-2</v>
      </c>
      <c r="AK200" s="1" t="e">
        <f t="shared" si="51"/>
        <v>#DIV/0!</v>
      </c>
    </row>
    <row r="201" spans="1:37">
      <c r="A201" s="1" t="s">
        <v>89</v>
      </c>
      <c r="B201" s="1">
        <f t="shared" si="57"/>
        <v>0</v>
      </c>
      <c r="C201" s="1">
        <f t="shared" si="57"/>
        <v>0</v>
      </c>
      <c r="D201" s="1">
        <f t="shared" si="57"/>
        <v>4.40251572327044E-2</v>
      </c>
      <c r="E201" s="1">
        <f t="shared" si="57"/>
        <v>4.4303797468354431E-2</v>
      </c>
      <c r="F201" s="1">
        <f t="shared" si="57"/>
        <v>4.6357615894039736E-2</v>
      </c>
      <c r="G201" s="1">
        <f t="shared" si="57"/>
        <v>4.6666666666666669E-2</v>
      </c>
      <c r="H201" s="1">
        <f t="shared" si="57"/>
        <v>0</v>
      </c>
      <c r="I201" s="1">
        <f t="shared" si="57"/>
        <v>0</v>
      </c>
      <c r="J201" s="1">
        <f t="shared" si="57"/>
        <v>0</v>
      </c>
      <c r="K201" s="1">
        <f t="shared" si="57"/>
        <v>0.12962962962962962</v>
      </c>
      <c r="L201" s="1" t="s">
        <v>90</v>
      </c>
      <c r="M201" s="1">
        <f t="shared" si="52"/>
        <v>-1.6096394407652661E-4</v>
      </c>
      <c r="N201" s="1" t="s">
        <v>48</v>
      </c>
      <c r="O201" s="1">
        <f t="shared" si="55"/>
        <v>-3.2363121031259364E-5</v>
      </c>
      <c r="P201" s="1" t="s">
        <v>91</v>
      </c>
      <c r="Q201" s="1">
        <f t="shared" si="56"/>
        <v>-8.8958175558456547E-6</v>
      </c>
      <c r="R201" s="1" t="s">
        <v>92</v>
      </c>
      <c r="S201" s="1">
        <f t="shared" si="59"/>
        <v>-5.5745088857671366E-5</v>
      </c>
      <c r="T201" s="1"/>
      <c r="U201" s="1"/>
      <c r="V201" s="2"/>
      <c r="W201" s="2"/>
      <c r="X201" s="1">
        <f t="shared" si="58"/>
        <v>65</v>
      </c>
      <c r="Y201" s="1">
        <f t="shared" si="58"/>
        <v>60</v>
      </c>
      <c r="Z201" s="1">
        <f t="shared" si="58"/>
        <v>42</v>
      </c>
      <c r="AA201" s="2"/>
      <c r="AB201" s="1">
        <v>4</v>
      </c>
      <c r="AC201" s="1">
        <f t="shared" si="43"/>
        <v>0.94968553459119487</v>
      </c>
      <c r="AD201" s="1">
        <f t="shared" si="44"/>
        <v>0</v>
      </c>
      <c r="AE201" s="1" t="e">
        <f t="shared" si="45"/>
        <v>#DIV/0!</v>
      </c>
      <c r="AF201" s="1" t="e">
        <f t="shared" si="46"/>
        <v>#DIV/0!</v>
      </c>
      <c r="AG201" s="1" t="e">
        <f t="shared" si="47"/>
        <v>#DIV/0!</v>
      </c>
      <c r="AH201" s="1" t="e">
        <f t="shared" si="48"/>
        <v>#DIV/0!</v>
      </c>
      <c r="AI201" s="1">
        <f t="shared" si="49"/>
        <v>-6.3291139240507013E-3</v>
      </c>
      <c r="AJ201" s="1">
        <f t="shared" si="50"/>
        <v>-6.6666666666666949E-3</v>
      </c>
      <c r="AK201" s="1" t="e">
        <f t="shared" si="51"/>
        <v>#DIV/0!</v>
      </c>
    </row>
    <row r="202" spans="1:37">
      <c r="A202" s="1" t="s">
        <v>93</v>
      </c>
      <c r="B202" s="1">
        <f t="shared" si="57"/>
        <v>0</v>
      </c>
      <c r="C202" s="1">
        <f t="shared" si="57"/>
        <v>0</v>
      </c>
      <c r="D202" s="1">
        <f t="shared" si="57"/>
        <v>8.3333333333333329E-2</v>
      </c>
      <c r="E202" s="1">
        <f t="shared" si="57"/>
        <v>8.3832335329341312E-2</v>
      </c>
      <c r="F202" s="1">
        <f t="shared" si="57"/>
        <v>8.0536912751677847E-2</v>
      </c>
      <c r="G202" s="1">
        <f t="shared" si="57"/>
        <v>8.1081081081081086E-2</v>
      </c>
      <c r="H202" s="1">
        <f t="shared" si="57"/>
        <v>0</v>
      </c>
      <c r="I202" s="1">
        <f t="shared" si="57"/>
        <v>2.7027027027027029E-2</v>
      </c>
      <c r="J202" s="1">
        <f t="shared" si="57"/>
        <v>1.4084507042253521E-2</v>
      </c>
      <c r="K202" s="1">
        <f t="shared" si="57"/>
        <v>0.19642857142857142</v>
      </c>
      <c r="L202" s="1" t="s">
        <v>29</v>
      </c>
      <c r="M202" s="1">
        <f t="shared" si="52"/>
        <v>-1.2194982129660818E-4</v>
      </c>
      <c r="N202" s="1" t="s">
        <v>62</v>
      </c>
      <c r="O202" s="1">
        <f t="shared" si="55"/>
        <v>-3.5240035208429813E-4</v>
      </c>
      <c r="P202" s="1" t="s">
        <v>94</v>
      </c>
      <c r="Q202" s="1">
        <f t="shared" si="56"/>
        <v>-2.0368856791466716E-4</v>
      </c>
      <c r="R202" s="1" t="s">
        <v>63</v>
      </c>
      <c r="S202" s="1">
        <f t="shared" si="59"/>
        <v>-2.75034816748431E-4</v>
      </c>
      <c r="T202" s="1"/>
      <c r="U202" s="1"/>
      <c r="V202" s="2"/>
      <c r="W202" s="2"/>
      <c r="X202" s="1">
        <f t="shared" si="58"/>
        <v>41</v>
      </c>
      <c r="Y202" s="1">
        <f t="shared" si="58"/>
        <v>42</v>
      </c>
      <c r="Z202" s="1">
        <f t="shared" si="58"/>
        <v>13</v>
      </c>
      <c r="AA202" s="2"/>
      <c r="AB202" s="1">
        <v>4</v>
      </c>
      <c r="AC202" s="1">
        <f t="shared" si="43"/>
        <v>1.0347222222222223</v>
      </c>
      <c r="AD202" s="1">
        <f t="shared" si="44"/>
        <v>0</v>
      </c>
      <c r="AE202" s="1" t="e">
        <f t="shared" si="45"/>
        <v>#DIV/0!</v>
      </c>
      <c r="AF202" s="1" t="e">
        <f t="shared" si="46"/>
        <v>#DIV/0!</v>
      </c>
      <c r="AG202" s="1" t="e">
        <f t="shared" si="47"/>
        <v>#DIV/0!</v>
      </c>
      <c r="AH202" s="1" t="e">
        <f t="shared" si="48"/>
        <v>#DIV/0!</v>
      </c>
      <c r="AI202" s="1">
        <f t="shared" si="49"/>
        <v>-5.9880239520958001E-3</v>
      </c>
      <c r="AJ202" s="1">
        <f t="shared" si="50"/>
        <v>-6.7567567567568777E-3</v>
      </c>
      <c r="AK202" s="1" t="e">
        <f t="shared" si="51"/>
        <v>#DIV/0!</v>
      </c>
    </row>
    <row r="203" spans="1:37">
      <c r="A203" s="1" t="s">
        <v>95</v>
      </c>
      <c r="B203" s="1">
        <f t="shared" si="57"/>
        <v>0</v>
      </c>
      <c r="C203" s="1">
        <f t="shared" si="57"/>
        <v>0</v>
      </c>
      <c r="D203" s="1">
        <f t="shared" si="57"/>
        <v>6.8493150684931503E-2</v>
      </c>
      <c r="E203" s="1">
        <f t="shared" si="57"/>
        <v>7.4626865671641784E-2</v>
      </c>
      <c r="F203" s="1">
        <f t="shared" si="57"/>
        <v>6.5000000000000002E-2</v>
      </c>
      <c r="G203" s="1">
        <f t="shared" si="57"/>
        <v>6.9148936170212769E-2</v>
      </c>
      <c r="H203" s="1">
        <f t="shared" si="57"/>
        <v>0</v>
      </c>
      <c r="I203" s="1">
        <f t="shared" si="57"/>
        <v>0</v>
      </c>
      <c r="J203" s="1">
        <f t="shared" si="57"/>
        <v>1.2345679012345678E-2</v>
      </c>
      <c r="K203" s="1">
        <f t="shared" si="57"/>
        <v>0.22807017543859648</v>
      </c>
      <c r="L203" s="1" t="s">
        <v>96</v>
      </c>
      <c r="M203" s="1">
        <f t="shared" si="52"/>
        <v>-1.3368983957219306E-4</v>
      </c>
      <c r="N203" s="1" t="s">
        <v>97</v>
      </c>
      <c r="O203" s="1">
        <f t="shared" si="55"/>
        <v>-2.3381499601774999E-4</v>
      </c>
      <c r="P203" s="1" t="s">
        <v>98</v>
      </c>
      <c r="Q203" s="1">
        <f t="shared" si="56"/>
        <v>-4.2016806722689721E-5</v>
      </c>
      <c r="R203" s="1" t="s">
        <v>99</v>
      </c>
      <c r="S203" s="1">
        <f t="shared" si="59"/>
        <v>-2.4669559075774368E-4</v>
      </c>
      <c r="T203" s="1"/>
      <c r="U203" s="1"/>
      <c r="V203" s="2"/>
      <c r="W203" s="2"/>
      <c r="X203" s="1">
        <f t="shared" si="58"/>
        <v>40</v>
      </c>
      <c r="Y203" s="1">
        <f t="shared" si="58"/>
        <v>54</v>
      </c>
      <c r="Z203" s="1">
        <f t="shared" si="58"/>
        <v>0</v>
      </c>
      <c r="AA203" s="2"/>
      <c r="AB203" s="1">
        <v>4</v>
      </c>
      <c r="AC203" s="1">
        <f t="shared" si="43"/>
        <v>1.053740779768177</v>
      </c>
      <c r="AD203" s="1">
        <f t="shared" si="44"/>
        <v>0</v>
      </c>
      <c r="AE203" s="1" t="e">
        <f t="shared" si="45"/>
        <v>#DIV/0!</v>
      </c>
      <c r="AF203" s="1" t="e">
        <f t="shared" si="46"/>
        <v>#DIV/0!</v>
      </c>
      <c r="AG203" s="1" t="e">
        <f t="shared" si="47"/>
        <v>#DIV/0!</v>
      </c>
      <c r="AH203" s="1" t="e">
        <f t="shared" si="48"/>
        <v>#DIV/0!</v>
      </c>
      <c r="AI203" s="1">
        <f t="shared" si="49"/>
        <v>-8.9552238805970116E-2</v>
      </c>
      <c r="AJ203" s="1">
        <f t="shared" si="50"/>
        <v>-6.3829787234042562E-2</v>
      </c>
      <c r="AK203" s="1" t="e">
        <f t="shared" si="51"/>
        <v>#DIV/0!</v>
      </c>
    </row>
    <row r="204" spans="1:37">
      <c r="A204" s="1" t="s">
        <v>100</v>
      </c>
      <c r="B204" s="1">
        <f t="shared" si="57"/>
        <v>0</v>
      </c>
      <c r="C204" s="1">
        <f t="shared" si="57"/>
        <v>0</v>
      </c>
      <c r="D204" s="1">
        <f t="shared" si="57"/>
        <v>6.1452513966480445E-2</v>
      </c>
      <c r="E204" s="1">
        <f t="shared" si="57"/>
        <v>6.1452513966480445E-2</v>
      </c>
      <c r="F204" s="1">
        <f t="shared" si="57"/>
        <v>6.3218390804597707E-2</v>
      </c>
      <c r="G204" s="1">
        <f t="shared" si="57"/>
        <v>6.3218390804597707E-2</v>
      </c>
      <c r="H204" s="1">
        <f t="shared" si="57"/>
        <v>0</v>
      </c>
      <c r="I204" s="1">
        <f t="shared" si="57"/>
        <v>0</v>
      </c>
      <c r="J204" s="1">
        <f t="shared" si="57"/>
        <v>0</v>
      </c>
      <c r="K204" s="1">
        <f t="shared" si="57"/>
        <v>0.14084507042253522</v>
      </c>
      <c r="L204" s="1" t="s">
        <v>54</v>
      </c>
      <c r="M204" s="1">
        <f t="shared" si="52"/>
        <v>-6.4949765995271421E-5</v>
      </c>
      <c r="N204" s="1" t="s">
        <v>48</v>
      </c>
      <c r="O204" s="1">
        <f t="shared" si="55"/>
        <v>5.0369206282047506E-5</v>
      </c>
      <c r="P204" s="1" t="s">
        <v>75</v>
      </c>
      <c r="Q204" s="1">
        <f t="shared" si="56"/>
        <v>-2.1742707378417166E-4</v>
      </c>
      <c r="R204" s="1" t="s">
        <v>101</v>
      </c>
      <c r="S204" s="1">
        <f t="shared" si="59"/>
        <v>-1.6873684104485844E-4</v>
      </c>
      <c r="T204" s="1"/>
      <c r="U204" s="1"/>
      <c r="V204" s="2"/>
      <c r="W204" s="2"/>
      <c r="X204" s="1">
        <f t="shared" si="58"/>
        <v>50</v>
      </c>
      <c r="Y204" s="1">
        <f t="shared" si="58"/>
        <v>66</v>
      </c>
      <c r="Z204" s="1">
        <f t="shared" si="58"/>
        <v>28</v>
      </c>
      <c r="AA204" s="2"/>
      <c r="AB204" s="1">
        <v>4</v>
      </c>
      <c r="AC204" s="1">
        <f t="shared" si="43"/>
        <v>0.97206703910614511</v>
      </c>
      <c r="AD204" s="1">
        <f t="shared" si="44"/>
        <v>0</v>
      </c>
      <c r="AE204" s="1" t="e">
        <f t="shared" si="45"/>
        <v>#DIV/0!</v>
      </c>
      <c r="AF204" s="1" t="e">
        <f t="shared" si="46"/>
        <v>#DIV/0!</v>
      </c>
      <c r="AG204" s="1" t="e">
        <f t="shared" si="47"/>
        <v>#DIV/0!</v>
      </c>
      <c r="AH204" s="1" t="e">
        <f t="shared" si="48"/>
        <v>#DIV/0!</v>
      </c>
      <c r="AI204" s="1">
        <f t="shared" si="49"/>
        <v>0</v>
      </c>
      <c r="AJ204" s="1">
        <f t="shared" si="50"/>
        <v>0</v>
      </c>
      <c r="AK204" s="1" t="e">
        <f t="shared" si="51"/>
        <v>#DIV/0!</v>
      </c>
    </row>
    <row r="205" spans="1:37">
      <c r="A205" s="1" t="s">
        <v>102</v>
      </c>
      <c r="B205" s="1">
        <f t="shared" si="57"/>
        <v>0</v>
      </c>
      <c r="C205" s="1">
        <f t="shared" si="57"/>
        <v>0</v>
      </c>
      <c r="D205" s="1">
        <f t="shared" si="57"/>
        <v>3.7267080745341616E-2</v>
      </c>
      <c r="E205" s="1">
        <f t="shared" si="57"/>
        <v>3.7267080745341616E-2</v>
      </c>
      <c r="F205" s="1">
        <f t="shared" si="57"/>
        <v>3.8461538461538464E-2</v>
      </c>
      <c r="G205" s="1">
        <f t="shared" si="57"/>
        <v>3.8461538461538464E-2</v>
      </c>
      <c r="H205" s="1">
        <f t="shared" si="57"/>
        <v>0</v>
      </c>
      <c r="I205" s="1">
        <f t="shared" si="57"/>
        <v>0</v>
      </c>
      <c r="J205" s="1">
        <f t="shared" si="57"/>
        <v>0</v>
      </c>
      <c r="K205" s="1">
        <f t="shared" si="57"/>
        <v>0.10526315789473684</v>
      </c>
      <c r="L205" s="1" t="s">
        <v>71</v>
      </c>
      <c r="M205" s="1">
        <f t="shared" si="52"/>
        <v>-2.5641025641025706E-4</v>
      </c>
      <c r="N205" s="1" t="s">
        <v>37</v>
      </c>
      <c r="O205" s="1">
        <f t="shared" si="55"/>
        <v>4.4534412955465604E-4</v>
      </c>
      <c r="P205" s="1" t="s">
        <v>103</v>
      </c>
      <c r="Q205" s="1">
        <f t="shared" si="56"/>
        <v>4.6620046620045949E-5</v>
      </c>
      <c r="R205" s="1" t="s">
        <v>104</v>
      </c>
      <c r="S205" s="1">
        <f t="shared" si="59"/>
        <v>7.6923076923075814E-5</v>
      </c>
      <c r="T205" s="1" t="s">
        <v>129</v>
      </c>
      <c r="U205" s="1">
        <f>U154/U50</f>
        <v>-2.5641025641025711E-4</v>
      </c>
      <c r="V205" s="2"/>
      <c r="W205" s="2"/>
      <c r="X205" s="1">
        <f t="shared" si="58"/>
        <v>49</v>
      </c>
      <c r="Y205" s="1">
        <f t="shared" si="58"/>
        <v>53</v>
      </c>
      <c r="Z205" s="1">
        <f t="shared" si="58"/>
        <v>12</v>
      </c>
      <c r="AA205" s="2"/>
      <c r="AB205" s="1">
        <v>5</v>
      </c>
      <c r="AC205" s="1">
        <f t="shared" si="43"/>
        <v>0.96894409937888193</v>
      </c>
      <c r="AD205" s="1">
        <f t="shared" si="44"/>
        <v>0</v>
      </c>
      <c r="AE205" s="1" t="e">
        <f t="shared" si="45"/>
        <v>#DIV/0!</v>
      </c>
      <c r="AF205" s="1" t="e">
        <f t="shared" si="46"/>
        <v>#DIV/0!</v>
      </c>
      <c r="AG205" s="1" t="e">
        <f t="shared" si="47"/>
        <v>#DIV/0!</v>
      </c>
      <c r="AH205" s="1" t="e">
        <f t="shared" si="48"/>
        <v>#DIV/0!</v>
      </c>
      <c r="AI205" s="1">
        <f t="shared" si="49"/>
        <v>0</v>
      </c>
      <c r="AJ205" s="1">
        <f t="shared" si="50"/>
        <v>0</v>
      </c>
      <c r="AK205" s="1" t="e">
        <f t="shared" si="51"/>
        <v>#DIV/0!</v>
      </c>
    </row>
    <row r="206" spans="1:37">
      <c r="A206" s="2" t="s">
        <v>105</v>
      </c>
      <c r="B206" s="1">
        <f t="shared" ref="B206:K206" si="60">B155/B51</f>
        <v>0</v>
      </c>
      <c r="C206" s="1">
        <f t="shared" si="60"/>
        <v>0</v>
      </c>
      <c r="D206" s="1">
        <f t="shared" si="60"/>
        <v>2.1897810218978103E-2</v>
      </c>
      <c r="E206" s="1">
        <f t="shared" si="60"/>
        <v>2.2727272727272728E-2</v>
      </c>
      <c r="F206" s="1">
        <f t="shared" si="60"/>
        <v>2.3809523809523808E-2</v>
      </c>
      <c r="G206" s="1">
        <f t="shared" si="60"/>
        <v>2.4E-2</v>
      </c>
      <c r="H206" s="1">
        <f t="shared" si="60"/>
        <v>0</v>
      </c>
      <c r="I206" s="1">
        <f t="shared" si="60"/>
        <v>0</v>
      </c>
      <c r="J206" s="1">
        <f t="shared" si="60"/>
        <v>0</v>
      </c>
      <c r="K206" s="1">
        <f t="shared" si="60"/>
        <v>7.3170731707317069E-2</v>
      </c>
      <c r="L206" s="2" t="s">
        <v>106</v>
      </c>
      <c r="M206" s="1">
        <f t="shared" si="52"/>
        <v>-1.9357336430507214E-4</v>
      </c>
      <c r="N206" s="2" t="s">
        <v>107</v>
      </c>
      <c r="O206" s="1">
        <f t="shared" si="55"/>
        <v>-1.9357336430507157E-4</v>
      </c>
      <c r="P206" s="2" t="s">
        <v>59</v>
      </c>
      <c r="Q206" s="1">
        <f t="shared" si="56"/>
        <v>-1.9357336430507189E-4</v>
      </c>
      <c r="R206" s="2" t="s">
        <v>84</v>
      </c>
      <c r="S206" s="1">
        <f t="shared" si="59"/>
        <v>3.4843205574912881E-4</v>
      </c>
      <c r="T206" s="2"/>
      <c r="U206" s="2"/>
      <c r="V206" s="2"/>
      <c r="W206" s="2"/>
      <c r="X206" s="1">
        <f t="shared" ref="X206:Z206" si="61">X103-X155</f>
        <v>19</v>
      </c>
      <c r="Y206" s="1">
        <f t="shared" si="61"/>
        <v>23</v>
      </c>
      <c r="Z206" s="1">
        <f t="shared" si="61"/>
        <v>10</v>
      </c>
      <c r="AA206" s="2"/>
      <c r="AB206" s="2">
        <v>4</v>
      </c>
      <c r="AC206" s="1">
        <f t="shared" si="43"/>
        <v>0.91970802919708039</v>
      </c>
      <c r="AD206" s="1">
        <f t="shared" si="44"/>
        <v>0</v>
      </c>
      <c r="AE206" s="1" t="e">
        <f t="shared" si="45"/>
        <v>#DIV/0!</v>
      </c>
      <c r="AF206" s="1" t="e">
        <f t="shared" si="46"/>
        <v>#DIV/0!</v>
      </c>
      <c r="AG206" s="1" t="e">
        <f t="shared" si="47"/>
        <v>#DIV/0!</v>
      </c>
      <c r="AH206" s="1" t="e">
        <f t="shared" si="48"/>
        <v>#DIV/0!</v>
      </c>
      <c r="AI206" s="1">
        <f t="shared" si="49"/>
        <v>-3.7878787878787859E-2</v>
      </c>
      <c r="AJ206" s="1">
        <f t="shared" si="50"/>
        <v>-8.0000000000000765E-3</v>
      </c>
      <c r="AK206" s="1" t="e">
        <f t="shared" si="51"/>
        <v>#DIV/0!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 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2022-08-05T07:34:56Z</dcterms:modified>
</cp:coreProperties>
</file>