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辅助表/"/>
    </mc:Choice>
  </mc:AlternateContent>
  <bookViews>
    <workbookView xWindow="28800" yWindow="460" windowWidth="38400" windowHeight="20140" tabRatio="500" activeTab="2"/>
  </bookViews>
  <sheets>
    <sheet name="基础" sheetId="1" r:id="rId1"/>
    <sheet name="工作表2" sheetId="2" r:id="rId2"/>
    <sheet name="工作表3" sheetId="4" r:id="rId3"/>
    <sheet name="工作表1" sheetId="3" r:id="rId4"/>
  </sheets>
  <externalReferences>
    <externalReference r:id="rId5"/>
  </externalReferences>
  <calcPr calcId="15000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39" i="3" l="1"/>
  <c r="AA40" i="3"/>
  <c r="AA41" i="3"/>
  <c r="AA42" i="3"/>
  <c r="AA43" i="3"/>
  <c r="AA38" i="3"/>
  <c r="AA23" i="3"/>
  <c r="AA24" i="3"/>
  <c r="AA25" i="3"/>
  <c r="AA26" i="3"/>
  <c r="AA27" i="3"/>
  <c r="AA28" i="3"/>
  <c r="AA22" i="3"/>
  <c r="W25" i="3"/>
  <c r="W24" i="3"/>
  <c r="W40" i="3"/>
  <c r="T22" i="3"/>
  <c r="T23" i="3"/>
  <c r="T24" i="3"/>
  <c r="T25" i="3"/>
  <c r="T26" i="3"/>
  <c r="T27" i="3"/>
  <c r="T28" i="3"/>
  <c r="T21" i="3"/>
  <c r="R41" i="3"/>
  <c r="R44" i="3"/>
  <c r="R42" i="3"/>
  <c r="R43" i="3"/>
  <c r="R39" i="3"/>
  <c r="R40" i="3"/>
  <c r="T11" i="3"/>
  <c r="Z23" i="3"/>
  <c r="T10" i="3"/>
  <c r="Z22" i="3"/>
  <c r="Q38" i="3"/>
  <c r="Z38" i="3"/>
  <c r="T12" i="3"/>
  <c r="Z24" i="3"/>
  <c r="Q39" i="3"/>
  <c r="Z39" i="3"/>
  <c r="T13" i="3"/>
  <c r="Z25" i="3"/>
  <c r="Q40" i="3"/>
  <c r="Z40" i="3"/>
  <c r="T14" i="3"/>
  <c r="Z26" i="3"/>
  <c r="Q41" i="3"/>
  <c r="Z41" i="3"/>
  <c r="T15" i="3"/>
  <c r="Z27" i="3"/>
  <c r="Q42" i="3"/>
  <c r="Z42" i="3"/>
  <c r="T16" i="3"/>
  <c r="Z28" i="3"/>
  <c r="Q43" i="3"/>
  <c r="Z43" i="3"/>
  <c r="T37" i="3"/>
  <c r="F5" i="3"/>
  <c r="F6" i="3"/>
  <c r="F7" i="3"/>
  <c r="F8" i="3"/>
  <c r="F9" i="3"/>
  <c r="F10" i="3"/>
  <c r="F11" i="3"/>
  <c r="F12" i="3"/>
  <c r="F13" i="3"/>
  <c r="F14" i="3"/>
  <c r="F15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U28" i="3"/>
  <c r="U27" i="3"/>
  <c r="U43" i="3"/>
  <c r="U26" i="3"/>
  <c r="U42" i="3"/>
  <c r="U25" i="3"/>
  <c r="U41" i="3"/>
  <c r="U24" i="3"/>
  <c r="U40" i="3"/>
  <c r="U23" i="3"/>
  <c r="U39" i="3"/>
  <c r="U22" i="3"/>
  <c r="U38" i="3"/>
  <c r="U37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V28" i="3"/>
  <c r="V27" i="3"/>
  <c r="V43" i="3"/>
  <c r="V26" i="3"/>
  <c r="V42" i="3"/>
  <c r="V25" i="3"/>
  <c r="V41" i="3"/>
  <c r="V24" i="3"/>
  <c r="V40" i="3"/>
  <c r="V23" i="3"/>
  <c r="V39" i="3"/>
  <c r="V22" i="3"/>
  <c r="V38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W28" i="3"/>
  <c r="W27" i="3"/>
  <c r="W43" i="3"/>
  <c r="W26" i="3"/>
  <c r="W42" i="3"/>
  <c r="W41" i="3"/>
  <c r="W23" i="3"/>
  <c r="W39" i="3"/>
  <c r="W22" i="3"/>
  <c r="W38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X28" i="3"/>
  <c r="X27" i="3"/>
  <c r="X43" i="3"/>
  <c r="X26" i="3"/>
  <c r="X42" i="3"/>
  <c r="X25" i="3"/>
  <c r="X41" i="3"/>
  <c r="X24" i="3"/>
  <c r="X40" i="3"/>
  <c r="X23" i="3"/>
  <c r="X39" i="3"/>
  <c r="X22" i="3"/>
  <c r="X38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Y28" i="3"/>
  <c r="Y27" i="3"/>
  <c r="Y43" i="3"/>
  <c r="Y26" i="3"/>
  <c r="Y42" i="3"/>
  <c r="Y25" i="3"/>
  <c r="Y41" i="3"/>
  <c r="Y24" i="3"/>
  <c r="Y40" i="3"/>
  <c r="Y23" i="3"/>
  <c r="Y39" i="3"/>
  <c r="Y22" i="3"/>
  <c r="Y38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N155" i="3"/>
  <c r="AW155" i="3"/>
  <c r="AV155" i="3"/>
  <c r="AU155" i="3"/>
  <c r="AT155" i="3"/>
  <c r="AS155" i="3"/>
  <c r="AR155" i="3"/>
  <c r="L5" i="3"/>
  <c r="AN155" i="3"/>
  <c r="K5" i="3"/>
  <c r="AM155" i="3"/>
  <c r="J5" i="3"/>
  <c r="AL155" i="3"/>
  <c r="I5" i="3"/>
  <c r="AK155" i="3"/>
  <c r="H5" i="3"/>
  <c r="AJ155" i="3"/>
  <c r="AI155" i="3"/>
  <c r="T43" i="3"/>
  <c r="T42" i="3"/>
  <c r="T41" i="3"/>
  <c r="T40" i="3"/>
  <c r="T39" i="3"/>
  <c r="T38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N154" i="3"/>
  <c r="AW154" i="3"/>
  <c r="AV154" i="3"/>
  <c r="AU154" i="3"/>
  <c r="AT154" i="3"/>
  <c r="AS154" i="3"/>
  <c r="AR154" i="3"/>
  <c r="AN154" i="3"/>
  <c r="AM154" i="3"/>
  <c r="AL154" i="3"/>
  <c r="AK154" i="3"/>
  <c r="AJ154" i="3"/>
  <c r="AI154" i="3"/>
  <c r="N153" i="3"/>
  <c r="AW153" i="3"/>
  <c r="AV153" i="3"/>
  <c r="AU153" i="3"/>
  <c r="AT153" i="3"/>
  <c r="AS153" i="3"/>
  <c r="AR153" i="3"/>
  <c r="AN153" i="3"/>
  <c r="AM153" i="3"/>
  <c r="AL153" i="3"/>
  <c r="AK153" i="3"/>
  <c r="AJ153" i="3"/>
  <c r="AI153" i="3"/>
  <c r="N152" i="3"/>
  <c r="AW152" i="3"/>
  <c r="AV152" i="3"/>
  <c r="AU152" i="3"/>
  <c r="AT152" i="3"/>
  <c r="AS152" i="3"/>
  <c r="AR152" i="3"/>
  <c r="AN152" i="3"/>
  <c r="AM152" i="3"/>
  <c r="AL152" i="3"/>
  <c r="AK152" i="3"/>
  <c r="AJ152" i="3"/>
  <c r="AI152" i="3"/>
  <c r="N151" i="3"/>
  <c r="AW151" i="3"/>
  <c r="AV151" i="3"/>
  <c r="AU151" i="3"/>
  <c r="AT151" i="3"/>
  <c r="AS151" i="3"/>
  <c r="AR151" i="3"/>
  <c r="AN151" i="3"/>
  <c r="AM151" i="3"/>
  <c r="AL151" i="3"/>
  <c r="AK151" i="3"/>
  <c r="AJ151" i="3"/>
  <c r="AI151" i="3"/>
  <c r="N150" i="3"/>
  <c r="AW150" i="3"/>
  <c r="AV150" i="3"/>
  <c r="AU150" i="3"/>
  <c r="AT150" i="3"/>
  <c r="AS150" i="3"/>
  <c r="AR150" i="3"/>
  <c r="AN150" i="3"/>
  <c r="AM150" i="3"/>
  <c r="AL150" i="3"/>
  <c r="AK150" i="3"/>
  <c r="AJ150" i="3"/>
  <c r="AI150" i="3"/>
  <c r="N149" i="3"/>
  <c r="AW149" i="3"/>
  <c r="AV149" i="3"/>
  <c r="AU149" i="3"/>
  <c r="AT149" i="3"/>
  <c r="AS149" i="3"/>
  <c r="AR149" i="3"/>
  <c r="AN149" i="3"/>
  <c r="AM149" i="3"/>
  <c r="AL149" i="3"/>
  <c r="AK149" i="3"/>
  <c r="AJ149" i="3"/>
  <c r="AI149" i="3"/>
  <c r="N148" i="3"/>
  <c r="AW148" i="3"/>
  <c r="AV148" i="3"/>
  <c r="AU148" i="3"/>
  <c r="AT148" i="3"/>
  <c r="AS148" i="3"/>
  <c r="AR148" i="3"/>
  <c r="AN148" i="3"/>
  <c r="AM148" i="3"/>
  <c r="AL148" i="3"/>
  <c r="AK148" i="3"/>
  <c r="AJ148" i="3"/>
  <c r="AI148" i="3"/>
  <c r="N147" i="3"/>
  <c r="AW147" i="3"/>
  <c r="AV147" i="3"/>
  <c r="AU147" i="3"/>
  <c r="AT147" i="3"/>
  <c r="AS147" i="3"/>
  <c r="AR147" i="3"/>
  <c r="AN147" i="3"/>
  <c r="AM147" i="3"/>
  <c r="AL147" i="3"/>
  <c r="AK147" i="3"/>
  <c r="AJ147" i="3"/>
  <c r="AI147" i="3"/>
  <c r="N146" i="3"/>
  <c r="AW146" i="3"/>
  <c r="AV146" i="3"/>
  <c r="AU146" i="3"/>
  <c r="AT146" i="3"/>
  <c r="AS146" i="3"/>
  <c r="AR146" i="3"/>
  <c r="AN146" i="3"/>
  <c r="AM146" i="3"/>
  <c r="AL146" i="3"/>
  <c r="AK146" i="3"/>
  <c r="AJ146" i="3"/>
  <c r="AI146" i="3"/>
  <c r="N145" i="3"/>
  <c r="AW145" i="3"/>
  <c r="AV145" i="3"/>
  <c r="AU145" i="3"/>
  <c r="AT145" i="3"/>
  <c r="AS145" i="3"/>
  <c r="AR145" i="3"/>
  <c r="AN145" i="3"/>
  <c r="AM145" i="3"/>
  <c r="AL145" i="3"/>
  <c r="AK145" i="3"/>
  <c r="AJ145" i="3"/>
  <c r="AI145" i="3"/>
  <c r="N144" i="3"/>
  <c r="AW144" i="3"/>
  <c r="AV144" i="3"/>
  <c r="AU144" i="3"/>
  <c r="AT144" i="3"/>
  <c r="AS144" i="3"/>
  <c r="AR144" i="3"/>
  <c r="AN144" i="3"/>
  <c r="AM144" i="3"/>
  <c r="AL144" i="3"/>
  <c r="AK144" i="3"/>
  <c r="AJ144" i="3"/>
  <c r="AI144" i="3"/>
  <c r="N143" i="3"/>
  <c r="AW143" i="3"/>
  <c r="AV143" i="3"/>
  <c r="AU143" i="3"/>
  <c r="AT143" i="3"/>
  <c r="AS143" i="3"/>
  <c r="AR143" i="3"/>
  <c r="AN143" i="3"/>
  <c r="AM143" i="3"/>
  <c r="AL143" i="3"/>
  <c r="AK143" i="3"/>
  <c r="AJ143" i="3"/>
  <c r="AI143" i="3"/>
  <c r="N142" i="3"/>
  <c r="AW142" i="3"/>
  <c r="AV142" i="3"/>
  <c r="AU142" i="3"/>
  <c r="AT142" i="3"/>
  <c r="AS142" i="3"/>
  <c r="AR142" i="3"/>
  <c r="AN142" i="3"/>
  <c r="AM142" i="3"/>
  <c r="AL142" i="3"/>
  <c r="AK142" i="3"/>
  <c r="AJ142" i="3"/>
  <c r="AI142" i="3"/>
  <c r="N141" i="3"/>
  <c r="AW141" i="3"/>
  <c r="AV141" i="3"/>
  <c r="AU141" i="3"/>
  <c r="AT141" i="3"/>
  <c r="AS141" i="3"/>
  <c r="AR141" i="3"/>
  <c r="AN141" i="3"/>
  <c r="AM141" i="3"/>
  <c r="AL141" i="3"/>
  <c r="AK141" i="3"/>
  <c r="AJ141" i="3"/>
  <c r="AI141" i="3"/>
  <c r="N140" i="3"/>
  <c r="AW140" i="3"/>
  <c r="AV140" i="3"/>
  <c r="AU140" i="3"/>
  <c r="AT140" i="3"/>
  <c r="AS140" i="3"/>
  <c r="AR140" i="3"/>
  <c r="AN140" i="3"/>
  <c r="AM140" i="3"/>
  <c r="AL140" i="3"/>
  <c r="AK140" i="3"/>
  <c r="AJ140" i="3"/>
  <c r="AI140" i="3"/>
  <c r="N139" i="3"/>
  <c r="AW139" i="3"/>
  <c r="AV139" i="3"/>
  <c r="AU139" i="3"/>
  <c r="AT139" i="3"/>
  <c r="AS139" i="3"/>
  <c r="AR139" i="3"/>
  <c r="AN139" i="3"/>
  <c r="AM139" i="3"/>
  <c r="AL139" i="3"/>
  <c r="AK139" i="3"/>
  <c r="AJ139" i="3"/>
  <c r="AI139" i="3"/>
  <c r="N138" i="3"/>
  <c r="AW138" i="3"/>
  <c r="AV138" i="3"/>
  <c r="AU138" i="3"/>
  <c r="AT138" i="3"/>
  <c r="AS138" i="3"/>
  <c r="AR138" i="3"/>
  <c r="AN138" i="3"/>
  <c r="AM138" i="3"/>
  <c r="AL138" i="3"/>
  <c r="AK138" i="3"/>
  <c r="AJ138" i="3"/>
  <c r="AI138" i="3"/>
  <c r="N137" i="3"/>
  <c r="AW137" i="3"/>
  <c r="AV137" i="3"/>
  <c r="AU137" i="3"/>
  <c r="AT137" i="3"/>
  <c r="AS137" i="3"/>
  <c r="AR137" i="3"/>
  <c r="AN137" i="3"/>
  <c r="AM137" i="3"/>
  <c r="AL137" i="3"/>
  <c r="AK137" i="3"/>
  <c r="AJ137" i="3"/>
  <c r="AI137" i="3"/>
  <c r="N136" i="3"/>
  <c r="AW136" i="3"/>
  <c r="AV136" i="3"/>
  <c r="AU136" i="3"/>
  <c r="AT136" i="3"/>
  <c r="AS136" i="3"/>
  <c r="AR136" i="3"/>
  <c r="AN136" i="3"/>
  <c r="AM136" i="3"/>
  <c r="AL136" i="3"/>
  <c r="AK136" i="3"/>
  <c r="AJ136" i="3"/>
  <c r="AI136" i="3"/>
  <c r="N135" i="3"/>
  <c r="AW135" i="3"/>
  <c r="AV135" i="3"/>
  <c r="AU135" i="3"/>
  <c r="AT135" i="3"/>
  <c r="AS135" i="3"/>
  <c r="AR135" i="3"/>
  <c r="AN135" i="3"/>
  <c r="AM135" i="3"/>
  <c r="AL135" i="3"/>
  <c r="AK135" i="3"/>
  <c r="AJ135" i="3"/>
  <c r="AI135" i="3"/>
  <c r="N134" i="3"/>
  <c r="AW134" i="3"/>
  <c r="AV134" i="3"/>
  <c r="AU134" i="3"/>
  <c r="AT134" i="3"/>
  <c r="AS134" i="3"/>
  <c r="AR134" i="3"/>
  <c r="AN134" i="3"/>
  <c r="AM134" i="3"/>
  <c r="AL134" i="3"/>
  <c r="AK134" i="3"/>
  <c r="AJ134" i="3"/>
  <c r="AI134" i="3"/>
  <c r="N133" i="3"/>
  <c r="AW133" i="3"/>
  <c r="AV133" i="3"/>
  <c r="AU133" i="3"/>
  <c r="AT133" i="3"/>
  <c r="AS133" i="3"/>
  <c r="AR133" i="3"/>
  <c r="AN133" i="3"/>
  <c r="AM133" i="3"/>
  <c r="AL133" i="3"/>
  <c r="AK133" i="3"/>
  <c r="AJ133" i="3"/>
  <c r="AI133" i="3"/>
  <c r="N132" i="3"/>
  <c r="AW132" i="3"/>
  <c r="AV132" i="3"/>
  <c r="AU132" i="3"/>
  <c r="AT132" i="3"/>
  <c r="AS132" i="3"/>
  <c r="AR132" i="3"/>
  <c r="AN132" i="3"/>
  <c r="AM132" i="3"/>
  <c r="AL132" i="3"/>
  <c r="AK132" i="3"/>
  <c r="AJ132" i="3"/>
  <c r="AI132" i="3"/>
  <c r="N131" i="3"/>
  <c r="AW131" i="3"/>
  <c r="AV131" i="3"/>
  <c r="AU131" i="3"/>
  <c r="AT131" i="3"/>
  <c r="AS131" i="3"/>
  <c r="AR131" i="3"/>
  <c r="AN131" i="3"/>
  <c r="AM131" i="3"/>
  <c r="AL131" i="3"/>
  <c r="AK131" i="3"/>
  <c r="AJ131" i="3"/>
  <c r="AI131" i="3"/>
  <c r="N130" i="3"/>
  <c r="AW130" i="3"/>
  <c r="AV130" i="3"/>
  <c r="AU130" i="3"/>
  <c r="AT130" i="3"/>
  <c r="AS130" i="3"/>
  <c r="AR130" i="3"/>
  <c r="AN130" i="3"/>
  <c r="AM130" i="3"/>
  <c r="AL130" i="3"/>
  <c r="AK130" i="3"/>
  <c r="AJ130" i="3"/>
  <c r="AI130" i="3"/>
  <c r="N129" i="3"/>
  <c r="AW129" i="3"/>
  <c r="AV129" i="3"/>
  <c r="AU129" i="3"/>
  <c r="AT129" i="3"/>
  <c r="AS129" i="3"/>
  <c r="AR129" i="3"/>
  <c r="AN129" i="3"/>
  <c r="AM129" i="3"/>
  <c r="AL129" i="3"/>
  <c r="AK129" i="3"/>
  <c r="AJ129" i="3"/>
  <c r="AI129" i="3"/>
  <c r="N128" i="3"/>
  <c r="AW128" i="3"/>
  <c r="AV128" i="3"/>
  <c r="AU128" i="3"/>
  <c r="AT128" i="3"/>
  <c r="AS128" i="3"/>
  <c r="AR128" i="3"/>
  <c r="AN128" i="3"/>
  <c r="AM128" i="3"/>
  <c r="AL128" i="3"/>
  <c r="AK128" i="3"/>
  <c r="AJ128" i="3"/>
  <c r="AI128" i="3"/>
  <c r="N127" i="3"/>
  <c r="AW127" i="3"/>
  <c r="AV127" i="3"/>
  <c r="AU127" i="3"/>
  <c r="AT127" i="3"/>
  <c r="AS127" i="3"/>
  <c r="AR127" i="3"/>
  <c r="AN127" i="3"/>
  <c r="AM127" i="3"/>
  <c r="AL127" i="3"/>
  <c r="AK127" i="3"/>
  <c r="AJ127" i="3"/>
  <c r="AI127" i="3"/>
  <c r="N126" i="3"/>
  <c r="AW126" i="3"/>
  <c r="AV126" i="3"/>
  <c r="AU126" i="3"/>
  <c r="AT126" i="3"/>
  <c r="AS126" i="3"/>
  <c r="AR126" i="3"/>
  <c r="AN126" i="3"/>
  <c r="AM126" i="3"/>
  <c r="AL126" i="3"/>
  <c r="AK126" i="3"/>
  <c r="AJ126" i="3"/>
  <c r="AI126" i="3"/>
  <c r="N125" i="3"/>
  <c r="AW125" i="3"/>
  <c r="AV125" i="3"/>
  <c r="AU125" i="3"/>
  <c r="AT125" i="3"/>
  <c r="AS125" i="3"/>
  <c r="AR125" i="3"/>
  <c r="AN125" i="3"/>
  <c r="AM125" i="3"/>
  <c r="AL125" i="3"/>
  <c r="AK125" i="3"/>
  <c r="AJ125" i="3"/>
  <c r="AI125" i="3"/>
  <c r="N124" i="3"/>
  <c r="AW124" i="3"/>
  <c r="AV124" i="3"/>
  <c r="AU124" i="3"/>
  <c r="AT124" i="3"/>
  <c r="AS124" i="3"/>
  <c r="AR124" i="3"/>
  <c r="AN124" i="3"/>
  <c r="AM124" i="3"/>
  <c r="AL124" i="3"/>
  <c r="AK124" i="3"/>
  <c r="AJ124" i="3"/>
  <c r="AI124" i="3"/>
  <c r="N123" i="3"/>
  <c r="AW123" i="3"/>
  <c r="AV123" i="3"/>
  <c r="AU123" i="3"/>
  <c r="AT123" i="3"/>
  <c r="AS123" i="3"/>
  <c r="AR123" i="3"/>
  <c r="AN123" i="3"/>
  <c r="AM123" i="3"/>
  <c r="AL123" i="3"/>
  <c r="AK123" i="3"/>
  <c r="AJ123" i="3"/>
  <c r="AI123" i="3"/>
  <c r="N122" i="3"/>
  <c r="AW122" i="3"/>
  <c r="AV122" i="3"/>
  <c r="AU122" i="3"/>
  <c r="AT122" i="3"/>
  <c r="AS122" i="3"/>
  <c r="AR122" i="3"/>
  <c r="AN122" i="3"/>
  <c r="AM122" i="3"/>
  <c r="AL122" i="3"/>
  <c r="AK122" i="3"/>
  <c r="AJ122" i="3"/>
  <c r="AI122" i="3"/>
  <c r="N121" i="3"/>
  <c r="AW121" i="3"/>
  <c r="AV121" i="3"/>
  <c r="AU121" i="3"/>
  <c r="AT121" i="3"/>
  <c r="AS121" i="3"/>
  <c r="AR121" i="3"/>
  <c r="AN121" i="3"/>
  <c r="AM121" i="3"/>
  <c r="AL121" i="3"/>
  <c r="AK121" i="3"/>
  <c r="AJ121" i="3"/>
  <c r="AI121" i="3"/>
  <c r="N120" i="3"/>
  <c r="AW120" i="3"/>
  <c r="AV120" i="3"/>
  <c r="AU120" i="3"/>
  <c r="AT120" i="3"/>
  <c r="AS120" i="3"/>
  <c r="AR120" i="3"/>
  <c r="AN120" i="3"/>
  <c r="AM120" i="3"/>
  <c r="AL120" i="3"/>
  <c r="AK120" i="3"/>
  <c r="AJ120" i="3"/>
  <c r="AI120" i="3"/>
  <c r="N119" i="3"/>
  <c r="AW119" i="3"/>
  <c r="AV119" i="3"/>
  <c r="AU119" i="3"/>
  <c r="AT119" i="3"/>
  <c r="AS119" i="3"/>
  <c r="AR119" i="3"/>
  <c r="AN119" i="3"/>
  <c r="AM119" i="3"/>
  <c r="AL119" i="3"/>
  <c r="AK119" i="3"/>
  <c r="AJ119" i="3"/>
  <c r="AI119" i="3"/>
  <c r="N118" i="3"/>
  <c r="AW118" i="3"/>
  <c r="AV118" i="3"/>
  <c r="AU118" i="3"/>
  <c r="AT118" i="3"/>
  <c r="AS118" i="3"/>
  <c r="AR118" i="3"/>
  <c r="AN118" i="3"/>
  <c r="AM118" i="3"/>
  <c r="AL118" i="3"/>
  <c r="AK118" i="3"/>
  <c r="AJ118" i="3"/>
  <c r="AI118" i="3"/>
  <c r="N117" i="3"/>
  <c r="AW117" i="3"/>
  <c r="AV117" i="3"/>
  <c r="AU117" i="3"/>
  <c r="AT117" i="3"/>
  <c r="AS117" i="3"/>
  <c r="AR117" i="3"/>
  <c r="AN117" i="3"/>
  <c r="AM117" i="3"/>
  <c r="AL117" i="3"/>
  <c r="AK117" i="3"/>
  <c r="AJ117" i="3"/>
  <c r="AI117" i="3"/>
  <c r="N116" i="3"/>
  <c r="AW116" i="3"/>
  <c r="AV116" i="3"/>
  <c r="AU116" i="3"/>
  <c r="AT116" i="3"/>
  <c r="AS116" i="3"/>
  <c r="AR116" i="3"/>
  <c r="AN116" i="3"/>
  <c r="AM116" i="3"/>
  <c r="AL116" i="3"/>
  <c r="AK116" i="3"/>
  <c r="AJ116" i="3"/>
  <c r="AI116" i="3"/>
  <c r="N115" i="3"/>
  <c r="AW115" i="3"/>
  <c r="AV115" i="3"/>
  <c r="AU115" i="3"/>
  <c r="AT115" i="3"/>
  <c r="AS115" i="3"/>
  <c r="AR115" i="3"/>
  <c r="AN115" i="3"/>
  <c r="AM115" i="3"/>
  <c r="AL115" i="3"/>
  <c r="AK115" i="3"/>
  <c r="AJ115" i="3"/>
  <c r="AI115" i="3"/>
  <c r="N114" i="3"/>
  <c r="AW114" i="3"/>
  <c r="AV114" i="3"/>
  <c r="AU114" i="3"/>
  <c r="AT114" i="3"/>
  <c r="AS114" i="3"/>
  <c r="AR114" i="3"/>
  <c r="AN114" i="3"/>
  <c r="AM114" i="3"/>
  <c r="AL114" i="3"/>
  <c r="AK114" i="3"/>
  <c r="AJ114" i="3"/>
  <c r="AI114" i="3"/>
  <c r="N113" i="3"/>
  <c r="AW113" i="3"/>
  <c r="AV113" i="3"/>
  <c r="AU113" i="3"/>
  <c r="AT113" i="3"/>
  <c r="AS113" i="3"/>
  <c r="AR113" i="3"/>
  <c r="AN113" i="3"/>
  <c r="AM113" i="3"/>
  <c r="AL113" i="3"/>
  <c r="AK113" i="3"/>
  <c r="AJ113" i="3"/>
  <c r="AI113" i="3"/>
  <c r="N112" i="3"/>
  <c r="AW112" i="3"/>
  <c r="AV112" i="3"/>
  <c r="AU112" i="3"/>
  <c r="AT112" i="3"/>
  <c r="AS112" i="3"/>
  <c r="AR112" i="3"/>
  <c r="AN112" i="3"/>
  <c r="AM112" i="3"/>
  <c r="AL112" i="3"/>
  <c r="AK112" i="3"/>
  <c r="AJ112" i="3"/>
  <c r="AI112" i="3"/>
  <c r="N111" i="3"/>
  <c r="AW111" i="3"/>
  <c r="AV111" i="3"/>
  <c r="AU111" i="3"/>
  <c r="AT111" i="3"/>
  <c r="AS111" i="3"/>
  <c r="AR111" i="3"/>
  <c r="AN111" i="3"/>
  <c r="AM111" i="3"/>
  <c r="AL111" i="3"/>
  <c r="AK111" i="3"/>
  <c r="AJ111" i="3"/>
  <c r="AI111" i="3"/>
  <c r="N110" i="3"/>
  <c r="AW110" i="3"/>
  <c r="AV110" i="3"/>
  <c r="AU110" i="3"/>
  <c r="AT110" i="3"/>
  <c r="AS110" i="3"/>
  <c r="AR110" i="3"/>
  <c r="AN110" i="3"/>
  <c r="AM110" i="3"/>
  <c r="AL110" i="3"/>
  <c r="AK110" i="3"/>
  <c r="AJ110" i="3"/>
  <c r="AI110" i="3"/>
  <c r="N109" i="3"/>
  <c r="AW109" i="3"/>
  <c r="AV109" i="3"/>
  <c r="AU109" i="3"/>
  <c r="AT109" i="3"/>
  <c r="AS109" i="3"/>
  <c r="AR109" i="3"/>
  <c r="AN109" i="3"/>
  <c r="AM109" i="3"/>
  <c r="AL109" i="3"/>
  <c r="AK109" i="3"/>
  <c r="AJ109" i="3"/>
  <c r="AI109" i="3"/>
  <c r="N108" i="3"/>
  <c r="AW108" i="3"/>
  <c r="AV108" i="3"/>
  <c r="AU108" i="3"/>
  <c r="AT108" i="3"/>
  <c r="AS108" i="3"/>
  <c r="AR108" i="3"/>
  <c r="AN108" i="3"/>
  <c r="AM108" i="3"/>
  <c r="AL108" i="3"/>
  <c r="AK108" i="3"/>
  <c r="AJ108" i="3"/>
  <c r="AI108" i="3"/>
  <c r="N107" i="3"/>
  <c r="AW107" i="3"/>
  <c r="AV107" i="3"/>
  <c r="AU107" i="3"/>
  <c r="AT107" i="3"/>
  <c r="AS107" i="3"/>
  <c r="AR107" i="3"/>
  <c r="AN107" i="3"/>
  <c r="AM107" i="3"/>
  <c r="AL107" i="3"/>
  <c r="AK107" i="3"/>
  <c r="AJ107" i="3"/>
  <c r="AI107" i="3"/>
  <c r="N106" i="3"/>
  <c r="AW106" i="3"/>
  <c r="AV106" i="3"/>
  <c r="AU106" i="3"/>
  <c r="AT106" i="3"/>
  <c r="AS106" i="3"/>
  <c r="AR106" i="3"/>
  <c r="AN106" i="3"/>
  <c r="AM106" i="3"/>
  <c r="AL106" i="3"/>
  <c r="AK106" i="3"/>
  <c r="AJ106" i="3"/>
  <c r="AI106" i="3"/>
  <c r="N105" i="3"/>
  <c r="AW105" i="3"/>
  <c r="AV105" i="3"/>
  <c r="AU105" i="3"/>
  <c r="AT105" i="3"/>
  <c r="AS105" i="3"/>
  <c r="AR105" i="3"/>
  <c r="AN105" i="3"/>
  <c r="AM105" i="3"/>
  <c r="AL105" i="3"/>
  <c r="AK105" i="3"/>
  <c r="AJ105" i="3"/>
  <c r="AI105" i="3"/>
  <c r="N104" i="3"/>
  <c r="AW104" i="3"/>
  <c r="AV104" i="3"/>
  <c r="AU104" i="3"/>
  <c r="AT104" i="3"/>
  <c r="AS104" i="3"/>
  <c r="AR104" i="3"/>
  <c r="AN104" i="3"/>
  <c r="AM104" i="3"/>
  <c r="AL104" i="3"/>
  <c r="AK104" i="3"/>
  <c r="AJ104" i="3"/>
  <c r="AI104" i="3"/>
  <c r="N103" i="3"/>
  <c r="AW103" i="3"/>
  <c r="AV103" i="3"/>
  <c r="AU103" i="3"/>
  <c r="AT103" i="3"/>
  <c r="AS103" i="3"/>
  <c r="AR103" i="3"/>
  <c r="AN103" i="3"/>
  <c r="AM103" i="3"/>
  <c r="AL103" i="3"/>
  <c r="AK103" i="3"/>
  <c r="AJ103" i="3"/>
  <c r="AI103" i="3"/>
  <c r="N102" i="3"/>
  <c r="AW102" i="3"/>
  <c r="AV102" i="3"/>
  <c r="AU102" i="3"/>
  <c r="AT102" i="3"/>
  <c r="AS102" i="3"/>
  <c r="AR102" i="3"/>
  <c r="AN102" i="3"/>
  <c r="AM102" i="3"/>
  <c r="AL102" i="3"/>
  <c r="AK102" i="3"/>
  <c r="AJ102" i="3"/>
  <c r="AI102" i="3"/>
  <c r="N101" i="3"/>
  <c r="AW101" i="3"/>
  <c r="AV101" i="3"/>
  <c r="AU101" i="3"/>
  <c r="AT101" i="3"/>
  <c r="AS101" i="3"/>
  <c r="AR101" i="3"/>
  <c r="AN101" i="3"/>
  <c r="AM101" i="3"/>
  <c r="AL101" i="3"/>
  <c r="AK101" i="3"/>
  <c r="AJ101" i="3"/>
  <c r="AI101" i="3"/>
  <c r="N100" i="3"/>
  <c r="AW100" i="3"/>
  <c r="AV100" i="3"/>
  <c r="AU100" i="3"/>
  <c r="AT100" i="3"/>
  <c r="AS100" i="3"/>
  <c r="AR100" i="3"/>
  <c r="AN100" i="3"/>
  <c r="AM100" i="3"/>
  <c r="AL100" i="3"/>
  <c r="AK100" i="3"/>
  <c r="AJ100" i="3"/>
  <c r="AI100" i="3"/>
  <c r="N99" i="3"/>
  <c r="AW99" i="3"/>
  <c r="AV99" i="3"/>
  <c r="AU99" i="3"/>
  <c r="AT99" i="3"/>
  <c r="AS99" i="3"/>
  <c r="AR99" i="3"/>
  <c r="AN99" i="3"/>
  <c r="AM99" i="3"/>
  <c r="AL99" i="3"/>
  <c r="AK99" i="3"/>
  <c r="AJ99" i="3"/>
  <c r="AI99" i="3"/>
  <c r="N98" i="3"/>
  <c r="AW98" i="3"/>
  <c r="AV98" i="3"/>
  <c r="AU98" i="3"/>
  <c r="AT98" i="3"/>
  <c r="AS98" i="3"/>
  <c r="AR98" i="3"/>
  <c r="AN98" i="3"/>
  <c r="AM98" i="3"/>
  <c r="AL98" i="3"/>
  <c r="AK98" i="3"/>
  <c r="AJ98" i="3"/>
  <c r="AI98" i="3"/>
  <c r="N97" i="3"/>
  <c r="AW97" i="3"/>
  <c r="AV97" i="3"/>
  <c r="AU97" i="3"/>
  <c r="AT97" i="3"/>
  <c r="AS97" i="3"/>
  <c r="AR97" i="3"/>
  <c r="AN97" i="3"/>
  <c r="AM97" i="3"/>
  <c r="AL97" i="3"/>
  <c r="AK97" i="3"/>
  <c r="AJ97" i="3"/>
  <c r="AI97" i="3"/>
  <c r="N96" i="3"/>
  <c r="AW96" i="3"/>
  <c r="AV96" i="3"/>
  <c r="AU96" i="3"/>
  <c r="AT96" i="3"/>
  <c r="AS96" i="3"/>
  <c r="AR96" i="3"/>
  <c r="AN96" i="3"/>
  <c r="AM96" i="3"/>
  <c r="AL96" i="3"/>
  <c r="AK96" i="3"/>
  <c r="AJ96" i="3"/>
  <c r="AI96" i="3"/>
  <c r="N95" i="3"/>
  <c r="AW95" i="3"/>
  <c r="AV95" i="3"/>
  <c r="AU95" i="3"/>
  <c r="AT95" i="3"/>
  <c r="AS95" i="3"/>
  <c r="AR95" i="3"/>
  <c r="AN95" i="3"/>
  <c r="AM95" i="3"/>
  <c r="AL95" i="3"/>
  <c r="AK95" i="3"/>
  <c r="AJ95" i="3"/>
  <c r="AI95" i="3"/>
  <c r="N94" i="3"/>
  <c r="AW94" i="3"/>
  <c r="AV94" i="3"/>
  <c r="AU94" i="3"/>
  <c r="AT94" i="3"/>
  <c r="AS94" i="3"/>
  <c r="AR94" i="3"/>
  <c r="AN94" i="3"/>
  <c r="AM94" i="3"/>
  <c r="AL94" i="3"/>
  <c r="AK94" i="3"/>
  <c r="AJ94" i="3"/>
  <c r="AI94" i="3"/>
  <c r="N93" i="3"/>
  <c r="AW93" i="3"/>
  <c r="AV93" i="3"/>
  <c r="AU93" i="3"/>
  <c r="AT93" i="3"/>
  <c r="AS93" i="3"/>
  <c r="AR93" i="3"/>
  <c r="AN93" i="3"/>
  <c r="AM93" i="3"/>
  <c r="AL93" i="3"/>
  <c r="AK93" i="3"/>
  <c r="AJ93" i="3"/>
  <c r="AI93" i="3"/>
  <c r="N92" i="3"/>
  <c r="AW92" i="3"/>
  <c r="AV92" i="3"/>
  <c r="AU92" i="3"/>
  <c r="AT92" i="3"/>
  <c r="AS92" i="3"/>
  <c r="AR92" i="3"/>
  <c r="AN92" i="3"/>
  <c r="AM92" i="3"/>
  <c r="AL92" i="3"/>
  <c r="AK92" i="3"/>
  <c r="AJ92" i="3"/>
  <c r="AI92" i="3"/>
  <c r="N91" i="3"/>
  <c r="AW91" i="3"/>
  <c r="AV91" i="3"/>
  <c r="AU91" i="3"/>
  <c r="AT91" i="3"/>
  <c r="AS91" i="3"/>
  <c r="AR91" i="3"/>
  <c r="AN91" i="3"/>
  <c r="AM91" i="3"/>
  <c r="AL91" i="3"/>
  <c r="AK91" i="3"/>
  <c r="AJ91" i="3"/>
  <c r="AI91" i="3"/>
  <c r="N90" i="3"/>
  <c r="AW90" i="3"/>
  <c r="AV90" i="3"/>
  <c r="AU90" i="3"/>
  <c r="AT90" i="3"/>
  <c r="AS90" i="3"/>
  <c r="AR90" i="3"/>
  <c r="AN90" i="3"/>
  <c r="AM90" i="3"/>
  <c r="AL90" i="3"/>
  <c r="AK90" i="3"/>
  <c r="AJ90" i="3"/>
  <c r="AI90" i="3"/>
  <c r="N89" i="3"/>
  <c r="AW89" i="3"/>
  <c r="AV89" i="3"/>
  <c r="AU89" i="3"/>
  <c r="AT89" i="3"/>
  <c r="AS89" i="3"/>
  <c r="AR89" i="3"/>
  <c r="AN89" i="3"/>
  <c r="AM89" i="3"/>
  <c r="AL89" i="3"/>
  <c r="AK89" i="3"/>
  <c r="AJ89" i="3"/>
  <c r="AI89" i="3"/>
  <c r="N88" i="3"/>
  <c r="AW88" i="3"/>
  <c r="AV88" i="3"/>
  <c r="AU88" i="3"/>
  <c r="AT88" i="3"/>
  <c r="AS88" i="3"/>
  <c r="AR88" i="3"/>
  <c r="AN88" i="3"/>
  <c r="AM88" i="3"/>
  <c r="AL88" i="3"/>
  <c r="AK88" i="3"/>
  <c r="AJ88" i="3"/>
  <c r="AI88" i="3"/>
  <c r="N87" i="3"/>
  <c r="AW87" i="3"/>
  <c r="AV87" i="3"/>
  <c r="AU87" i="3"/>
  <c r="AT87" i="3"/>
  <c r="AS87" i="3"/>
  <c r="AR87" i="3"/>
  <c r="AN87" i="3"/>
  <c r="AM87" i="3"/>
  <c r="AL87" i="3"/>
  <c r="AK87" i="3"/>
  <c r="AJ87" i="3"/>
  <c r="AI87" i="3"/>
  <c r="N86" i="3"/>
  <c r="AW86" i="3"/>
  <c r="AV86" i="3"/>
  <c r="AU86" i="3"/>
  <c r="AT86" i="3"/>
  <c r="AS86" i="3"/>
  <c r="AR86" i="3"/>
  <c r="AN86" i="3"/>
  <c r="AM86" i="3"/>
  <c r="AL86" i="3"/>
  <c r="AK86" i="3"/>
  <c r="AJ86" i="3"/>
  <c r="AI86" i="3"/>
  <c r="N85" i="3"/>
  <c r="AW85" i="3"/>
  <c r="AV85" i="3"/>
  <c r="AU85" i="3"/>
  <c r="AT85" i="3"/>
  <c r="AS85" i="3"/>
  <c r="AR85" i="3"/>
  <c r="AN85" i="3"/>
  <c r="AM85" i="3"/>
  <c r="AL85" i="3"/>
  <c r="AK85" i="3"/>
  <c r="AJ85" i="3"/>
  <c r="AI85" i="3"/>
  <c r="N84" i="3"/>
  <c r="AW84" i="3"/>
  <c r="AV84" i="3"/>
  <c r="AU84" i="3"/>
  <c r="AT84" i="3"/>
  <c r="AS84" i="3"/>
  <c r="AR84" i="3"/>
  <c r="AN84" i="3"/>
  <c r="AM84" i="3"/>
  <c r="AL84" i="3"/>
  <c r="AK84" i="3"/>
  <c r="AJ84" i="3"/>
  <c r="AI84" i="3"/>
  <c r="N83" i="3"/>
  <c r="AW83" i="3"/>
  <c r="AV83" i="3"/>
  <c r="AU83" i="3"/>
  <c r="AT83" i="3"/>
  <c r="AS83" i="3"/>
  <c r="AR83" i="3"/>
  <c r="AN83" i="3"/>
  <c r="AM83" i="3"/>
  <c r="AL83" i="3"/>
  <c r="AK83" i="3"/>
  <c r="AJ83" i="3"/>
  <c r="AI83" i="3"/>
  <c r="N82" i="3"/>
  <c r="AW82" i="3"/>
  <c r="AV82" i="3"/>
  <c r="AU82" i="3"/>
  <c r="AT82" i="3"/>
  <c r="AS82" i="3"/>
  <c r="AR82" i="3"/>
  <c r="AN82" i="3"/>
  <c r="AM82" i="3"/>
  <c r="AL82" i="3"/>
  <c r="AK82" i="3"/>
  <c r="AJ82" i="3"/>
  <c r="AI82" i="3"/>
  <c r="N81" i="3"/>
  <c r="AW81" i="3"/>
  <c r="AV81" i="3"/>
  <c r="AU81" i="3"/>
  <c r="AT81" i="3"/>
  <c r="AS81" i="3"/>
  <c r="AR81" i="3"/>
  <c r="AN81" i="3"/>
  <c r="AM81" i="3"/>
  <c r="AL81" i="3"/>
  <c r="AK81" i="3"/>
  <c r="AJ81" i="3"/>
  <c r="AI81" i="3"/>
  <c r="N80" i="3"/>
  <c r="AW80" i="3"/>
  <c r="AV80" i="3"/>
  <c r="AU80" i="3"/>
  <c r="AT80" i="3"/>
  <c r="AS80" i="3"/>
  <c r="AR80" i="3"/>
  <c r="AN80" i="3"/>
  <c r="AM80" i="3"/>
  <c r="AL80" i="3"/>
  <c r="AK80" i="3"/>
  <c r="AJ80" i="3"/>
  <c r="AI80" i="3"/>
  <c r="N79" i="3"/>
  <c r="AW79" i="3"/>
  <c r="AV79" i="3"/>
  <c r="AU79" i="3"/>
  <c r="AT79" i="3"/>
  <c r="AS79" i="3"/>
  <c r="AR79" i="3"/>
  <c r="AN79" i="3"/>
  <c r="AM79" i="3"/>
  <c r="AL79" i="3"/>
  <c r="AK79" i="3"/>
  <c r="AJ79" i="3"/>
  <c r="AI79" i="3"/>
  <c r="N78" i="3"/>
  <c r="AW78" i="3"/>
  <c r="AV78" i="3"/>
  <c r="AU78" i="3"/>
  <c r="AT78" i="3"/>
  <c r="AS78" i="3"/>
  <c r="AR78" i="3"/>
  <c r="AN78" i="3"/>
  <c r="AM78" i="3"/>
  <c r="AL78" i="3"/>
  <c r="AK78" i="3"/>
  <c r="AJ78" i="3"/>
  <c r="AI78" i="3"/>
  <c r="N77" i="3"/>
  <c r="AW77" i="3"/>
  <c r="AV77" i="3"/>
  <c r="AU77" i="3"/>
  <c r="AT77" i="3"/>
  <c r="AS77" i="3"/>
  <c r="AR77" i="3"/>
  <c r="AN77" i="3"/>
  <c r="AM77" i="3"/>
  <c r="AL77" i="3"/>
  <c r="AK77" i="3"/>
  <c r="AJ77" i="3"/>
  <c r="AI77" i="3"/>
  <c r="N76" i="3"/>
  <c r="AW76" i="3"/>
  <c r="AV76" i="3"/>
  <c r="AU76" i="3"/>
  <c r="AT76" i="3"/>
  <c r="AS76" i="3"/>
  <c r="AR76" i="3"/>
  <c r="AN76" i="3"/>
  <c r="AM76" i="3"/>
  <c r="AL76" i="3"/>
  <c r="AK76" i="3"/>
  <c r="AJ76" i="3"/>
  <c r="AI76" i="3"/>
  <c r="N75" i="3"/>
  <c r="AW75" i="3"/>
  <c r="AV75" i="3"/>
  <c r="AU75" i="3"/>
  <c r="AT75" i="3"/>
  <c r="AS75" i="3"/>
  <c r="AR75" i="3"/>
  <c r="AN75" i="3"/>
  <c r="AM75" i="3"/>
  <c r="AL75" i="3"/>
  <c r="AK75" i="3"/>
  <c r="AJ75" i="3"/>
  <c r="AI75" i="3"/>
  <c r="N74" i="3"/>
  <c r="AW74" i="3"/>
  <c r="AV74" i="3"/>
  <c r="AU74" i="3"/>
  <c r="AT74" i="3"/>
  <c r="AS74" i="3"/>
  <c r="AR74" i="3"/>
  <c r="AN74" i="3"/>
  <c r="AM74" i="3"/>
  <c r="AL74" i="3"/>
  <c r="AK74" i="3"/>
  <c r="AJ74" i="3"/>
  <c r="AI74" i="3"/>
  <c r="N73" i="3"/>
  <c r="AW73" i="3"/>
  <c r="AV73" i="3"/>
  <c r="AU73" i="3"/>
  <c r="AT73" i="3"/>
  <c r="AS73" i="3"/>
  <c r="AR73" i="3"/>
  <c r="AN73" i="3"/>
  <c r="AM73" i="3"/>
  <c r="AL73" i="3"/>
  <c r="AK73" i="3"/>
  <c r="AJ73" i="3"/>
  <c r="AI73" i="3"/>
  <c r="N72" i="3"/>
  <c r="AW72" i="3"/>
  <c r="AV72" i="3"/>
  <c r="AU72" i="3"/>
  <c r="AT72" i="3"/>
  <c r="AS72" i="3"/>
  <c r="AR72" i="3"/>
  <c r="AN72" i="3"/>
  <c r="AM72" i="3"/>
  <c r="AL72" i="3"/>
  <c r="AK72" i="3"/>
  <c r="AJ72" i="3"/>
  <c r="AI72" i="3"/>
  <c r="N71" i="3"/>
  <c r="AW71" i="3"/>
  <c r="AV71" i="3"/>
  <c r="AU71" i="3"/>
  <c r="AT71" i="3"/>
  <c r="AS71" i="3"/>
  <c r="AR71" i="3"/>
  <c r="AN71" i="3"/>
  <c r="AM71" i="3"/>
  <c r="AL71" i="3"/>
  <c r="AK71" i="3"/>
  <c r="AJ71" i="3"/>
  <c r="AI71" i="3"/>
  <c r="N70" i="3"/>
  <c r="AW70" i="3"/>
  <c r="AV70" i="3"/>
  <c r="AU70" i="3"/>
  <c r="AT70" i="3"/>
  <c r="AS70" i="3"/>
  <c r="AR70" i="3"/>
  <c r="AN70" i="3"/>
  <c r="AM70" i="3"/>
  <c r="AL70" i="3"/>
  <c r="AK70" i="3"/>
  <c r="AJ70" i="3"/>
  <c r="AI70" i="3"/>
  <c r="N69" i="3"/>
  <c r="AW69" i="3"/>
  <c r="AV69" i="3"/>
  <c r="AU69" i="3"/>
  <c r="AT69" i="3"/>
  <c r="AS69" i="3"/>
  <c r="AR69" i="3"/>
  <c r="AN69" i="3"/>
  <c r="AM69" i="3"/>
  <c r="AL69" i="3"/>
  <c r="AK69" i="3"/>
  <c r="AJ69" i="3"/>
  <c r="AI69" i="3"/>
  <c r="N68" i="3"/>
  <c r="AW68" i="3"/>
  <c r="AV68" i="3"/>
  <c r="AU68" i="3"/>
  <c r="AT68" i="3"/>
  <c r="AS68" i="3"/>
  <c r="AR68" i="3"/>
  <c r="AN68" i="3"/>
  <c r="AM68" i="3"/>
  <c r="AL68" i="3"/>
  <c r="AK68" i="3"/>
  <c r="AJ68" i="3"/>
  <c r="AI68" i="3"/>
  <c r="N67" i="3"/>
  <c r="AW67" i="3"/>
  <c r="AV67" i="3"/>
  <c r="AU67" i="3"/>
  <c r="AT67" i="3"/>
  <c r="AS67" i="3"/>
  <c r="AR67" i="3"/>
  <c r="AN67" i="3"/>
  <c r="AM67" i="3"/>
  <c r="AL67" i="3"/>
  <c r="AK67" i="3"/>
  <c r="AJ67" i="3"/>
  <c r="AI67" i="3"/>
  <c r="N66" i="3"/>
  <c r="AW66" i="3"/>
  <c r="AV66" i="3"/>
  <c r="AU66" i="3"/>
  <c r="AT66" i="3"/>
  <c r="AS66" i="3"/>
  <c r="AR66" i="3"/>
  <c r="AN66" i="3"/>
  <c r="AM66" i="3"/>
  <c r="AL66" i="3"/>
  <c r="AK66" i="3"/>
  <c r="AJ66" i="3"/>
  <c r="AI66" i="3"/>
  <c r="N65" i="3"/>
  <c r="AW65" i="3"/>
  <c r="AV65" i="3"/>
  <c r="AU65" i="3"/>
  <c r="AT65" i="3"/>
  <c r="AS65" i="3"/>
  <c r="AR65" i="3"/>
  <c r="AN65" i="3"/>
  <c r="AM65" i="3"/>
  <c r="AL65" i="3"/>
  <c r="AK65" i="3"/>
  <c r="AJ65" i="3"/>
  <c r="AI65" i="3"/>
  <c r="N64" i="3"/>
  <c r="AW64" i="3"/>
  <c r="AV64" i="3"/>
  <c r="AU64" i="3"/>
  <c r="AT64" i="3"/>
  <c r="AS64" i="3"/>
  <c r="AR64" i="3"/>
  <c r="AN64" i="3"/>
  <c r="AM64" i="3"/>
  <c r="AL64" i="3"/>
  <c r="AK64" i="3"/>
  <c r="AJ64" i="3"/>
  <c r="AI64" i="3"/>
  <c r="N63" i="3"/>
  <c r="AW63" i="3"/>
  <c r="AV63" i="3"/>
  <c r="AU63" i="3"/>
  <c r="AT63" i="3"/>
  <c r="AS63" i="3"/>
  <c r="AR63" i="3"/>
  <c r="AN63" i="3"/>
  <c r="AM63" i="3"/>
  <c r="AL63" i="3"/>
  <c r="AK63" i="3"/>
  <c r="AJ63" i="3"/>
  <c r="AI63" i="3"/>
  <c r="N62" i="3"/>
  <c r="AW62" i="3"/>
  <c r="AV62" i="3"/>
  <c r="AU62" i="3"/>
  <c r="AT62" i="3"/>
  <c r="AS62" i="3"/>
  <c r="AR62" i="3"/>
  <c r="AN62" i="3"/>
  <c r="AM62" i="3"/>
  <c r="AL62" i="3"/>
  <c r="AK62" i="3"/>
  <c r="AJ62" i="3"/>
  <c r="AI62" i="3"/>
  <c r="N61" i="3"/>
  <c r="AW61" i="3"/>
  <c r="AV61" i="3"/>
  <c r="AU61" i="3"/>
  <c r="AT61" i="3"/>
  <c r="AS61" i="3"/>
  <c r="AR61" i="3"/>
  <c r="AN61" i="3"/>
  <c r="AM61" i="3"/>
  <c r="AL61" i="3"/>
  <c r="AK61" i="3"/>
  <c r="AJ61" i="3"/>
  <c r="AI61" i="3"/>
  <c r="N60" i="3"/>
  <c r="AW60" i="3"/>
  <c r="AV60" i="3"/>
  <c r="AU60" i="3"/>
  <c r="AT60" i="3"/>
  <c r="AS60" i="3"/>
  <c r="AR60" i="3"/>
  <c r="AN60" i="3"/>
  <c r="AM60" i="3"/>
  <c r="AL60" i="3"/>
  <c r="AK60" i="3"/>
  <c r="AJ60" i="3"/>
  <c r="AI60" i="3"/>
  <c r="N59" i="3"/>
  <c r="AW59" i="3"/>
  <c r="AV59" i="3"/>
  <c r="AU59" i="3"/>
  <c r="AT59" i="3"/>
  <c r="AS59" i="3"/>
  <c r="AR59" i="3"/>
  <c r="AN59" i="3"/>
  <c r="AM59" i="3"/>
  <c r="AL59" i="3"/>
  <c r="AK59" i="3"/>
  <c r="AJ59" i="3"/>
  <c r="AI59" i="3"/>
  <c r="N58" i="3"/>
  <c r="AW58" i="3"/>
  <c r="AV58" i="3"/>
  <c r="AU58" i="3"/>
  <c r="AT58" i="3"/>
  <c r="AS58" i="3"/>
  <c r="AR58" i="3"/>
  <c r="AN58" i="3"/>
  <c r="AM58" i="3"/>
  <c r="AL58" i="3"/>
  <c r="AK58" i="3"/>
  <c r="AJ58" i="3"/>
  <c r="AI58" i="3"/>
  <c r="N57" i="3"/>
  <c r="AW57" i="3"/>
  <c r="AV57" i="3"/>
  <c r="AU57" i="3"/>
  <c r="AT57" i="3"/>
  <c r="AS57" i="3"/>
  <c r="AR57" i="3"/>
  <c r="AN57" i="3"/>
  <c r="AM57" i="3"/>
  <c r="AL57" i="3"/>
  <c r="AK57" i="3"/>
  <c r="AJ57" i="3"/>
  <c r="AI57" i="3"/>
  <c r="N56" i="3"/>
  <c r="AW56" i="3"/>
  <c r="AV56" i="3"/>
  <c r="AU56" i="3"/>
  <c r="AT56" i="3"/>
  <c r="AS56" i="3"/>
  <c r="AR56" i="3"/>
  <c r="AN56" i="3"/>
  <c r="AM56" i="3"/>
  <c r="AL56" i="3"/>
  <c r="AK56" i="3"/>
  <c r="AJ56" i="3"/>
  <c r="AI56" i="3"/>
  <c r="N55" i="3"/>
  <c r="AW55" i="3"/>
  <c r="AV55" i="3"/>
  <c r="AU55" i="3"/>
  <c r="AT55" i="3"/>
  <c r="AS55" i="3"/>
  <c r="AR55" i="3"/>
  <c r="AN55" i="3"/>
  <c r="AM55" i="3"/>
  <c r="AL55" i="3"/>
  <c r="AK55" i="3"/>
  <c r="AJ55" i="3"/>
  <c r="AI55" i="3"/>
  <c r="N54" i="3"/>
  <c r="AW54" i="3"/>
  <c r="AV54" i="3"/>
  <c r="AU54" i="3"/>
  <c r="AT54" i="3"/>
  <c r="AS54" i="3"/>
  <c r="AR54" i="3"/>
  <c r="AN54" i="3"/>
  <c r="AM54" i="3"/>
  <c r="AL54" i="3"/>
  <c r="AK54" i="3"/>
  <c r="AJ54" i="3"/>
  <c r="AI54" i="3"/>
  <c r="N53" i="3"/>
  <c r="AW53" i="3"/>
  <c r="AV53" i="3"/>
  <c r="AU53" i="3"/>
  <c r="AT53" i="3"/>
  <c r="AS53" i="3"/>
  <c r="AR53" i="3"/>
  <c r="AN53" i="3"/>
  <c r="AM53" i="3"/>
  <c r="AL53" i="3"/>
  <c r="AK53" i="3"/>
  <c r="AJ53" i="3"/>
  <c r="AI53" i="3"/>
  <c r="N52" i="3"/>
  <c r="AW52" i="3"/>
  <c r="AV52" i="3"/>
  <c r="AU52" i="3"/>
  <c r="AT52" i="3"/>
  <c r="AS52" i="3"/>
  <c r="AR52" i="3"/>
  <c r="AN52" i="3"/>
  <c r="AM52" i="3"/>
  <c r="AL52" i="3"/>
  <c r="AK52" i="3"/>
  <c r="AJ52" i="3"/>
  <c r="AI52" i="3"/>
  <c r="N51" i="3"/>
  <c r="AW51" i="3"/>
  <c r="AV51" i="3"/>
  <c r="AU51" i="3"/>
  <c r="AT51" i="3"/>
  <c r="AS51" i="3"/>
  <c r="AR51" i="3"/>
  <c r="AN51" i="3"/>
  <c r="AM51" i="3"/>
  <c r="AL51" i="3"/>
  <c r="AK51" i="3"/>
  <c r="AJ51" i="3"/>
  <c r="AI51" i="3"/>
  <c r="N50" i="3"/>
  <c r="AW50" i="3"/>
  <c r="AV50" i="3"/>
  <c r="AU50" i="3"/>
  <c r="AT50" i="3"/>
  <c r="AS50" i="3"/>
  <c r="AR50" i="3"/>
  <c r="AN50" i="3"/>
  <c r="AM50" i="3"/>
  <c r="AL50" i="3"/>
  <c r="AK50" i="3"/>
  <c r="AJ50" i="3"/>
  <c r="AI50" i="3"/>
  <c r="N49" i="3"/>
  <c r="AW49" i="3"/>
  <c r="AV49" i="3"/>
  <c r="AU49" i="3"/>
  <c r="AT49" i="3"/>
  <c r="AS49" i="3"/>
  <c r="AR49" i="3"/>
  <c r="AN49" i="3"/>
  <c r="AM49" i="3"/>
  <c r="AL49" i="3"/>
  <c r="AK49" i="3"/>
  <c r="AJ49" i="3"/>
  <c r="AI49" i="3"/>
  <c r="N48" i="3"/>
  <c r="AW48" i="3"/>
  <c r="AV48" i="3"/>
  <c r="AU48" i="3"/>
  <c r="AT48" i="3"/>
  <c r="AS48" i="3"/>
  <c r="AR48" i="3"/>
  <c r="AN48" i="3"/>
  <c r="AM48" i="3"/>
  <c r="AL48" i="3"/>
  <c r="AK48" i="3"/>
  <c r="AJ48" i="3"/>
  <c r="AI48" i="3"/>
  <c r="N47" i="3"/>
  <c r="AW47" i="3"/>
  <c r="AV47" i="3"/>
  <c r="AU47" i="3"/>
  <c r="AT47" i="3"/>
  <c r="AS47" i="3"/>
  <c r="AR47" i="3"/>
  <c r="AN47" i="3"/>
  <c r="AM47" i="3"/>
  <c r="AL47" i="3"/>
  <c r="AK47" i="3"/>
  <c r="AJ47" i="3"/>
  <c r="AI47" i="3"/>
  <c r="N46" i="3"/>
  <c r="AW46" i="3"/>
  <c r="AV46" i="3"/>
  <c r="AU46" i="3"/>
  <c r="AT46" i="3"/>
  <c r="AS46" i="3"/>
  <c r="AR46" i="3"/>
  <c r="AN46" i="3"/>
  <c r="AM46" i="3"/>
  <c r="AL46" i="3"/>
  <c r="AK46" i="3"/>
  <c r="AJ46" i="3"/>
  <c r="AI46" i="3"/>
  <c r="N45" i="3"/>
  <c r="AW45" i="3"/>
  <c r="AV45" i="3"/>
  <c r="AU45" i="3"/>
  <c r="AT45" i="3"/>
  <c r="AS45" i="3"/>
  <c r="AR45" i="3"/>
  <c r="AN45" i="3"/>
  <c r="AM45" i="3"/>
  <c r="AL45" i="3"/>
  <c r="AK45" i="3"/>
  <c r="AJ45" i="3"/>
  <c r="AI45" i="3"/>
  <c r="N44" i="3"/>
  <c r="AW44" i="3"/>
  <c r="AV44" i="3"/>
  <c r="AU44" i="3"/>
  <c r="AT44" i="3"/>
  <c r="AS44" i="3"/>
  <c r="AR44" i="3"/>
  <c r="AN44" i="3"/>
  <c r="AM44" i="3"/>
  <c r="AL44" i="3"/>
  <c r="AK44" i="3"/>
  <c r="AJ44" i="3"/>
  <c r="AI44" i="3"/>
  <c r="N43" i="3"/>
  <c r="AW43" i="3"/>
  <c r="AV43" i="3"/>
  <c r="AU43" i="3"/>
  <c r="AT43" i="3"/>
  <c r="AS43" i="3"/>
  <c r="AR43" i="3"/>
  <c r="AN43" i="3"/>
  <c r="AM43" i="3"/>
  <c r="AL43" i="3"/>
  <c r="AK43" i="3"/>
  <c r="AJ43" i="3"/>
  <c r="AI43" i="3"/>
  <c r="N42" i="3"/>
  <c r="AW42" i="3"/>
  <c r="AV42" i="3"/>
  <c r="AU42" i="3"/>
  <c r="AT42" i="3"/>
  <c r="AS42" i="3"/>
  <c r="AR42" i="3"/>
  <c r="AN42" i="3"/>
  <c r="AM42" i="3"/>
  <c r="AL42" i="3"/>
  <c r="AK42" i="3"/>
  <c r="AJ42" i="3"/>
  <c r="AI42" i="3"/>
  <c r="N41" i="3"/>
  <c r="AW41" i="3"/>
  <c r="AV41" i="3"/>
  <c r="AU41" i="3"/>
  <c r="AT41" i="3"/>
  <c r="AS41" i="3"/>
  <c r="AR41" i="3"/>
  <c r="AN41" i="3"/>
  <c r="AM41" i="3"/>
  <c r="AL41" i="3"/>
  <c r="AK41" i="3"/>
  <c r="AJ41" i="3"/>
  <c r="AI41" i="3"/>
  <c r="N40" i="3"/>
  <c r="AW40" i="3"/>
  <c r="AV40" i="3"/>
  <c r="AU40" i="3"/>
  <c r="AT40" i="3"/>
  <c r="AS40" i="3"/>
  <c r="AR40" i="3"/>
  <c r="AN40" i="3"/>
  <c r="AM40" i="3"/>
  <c r="AL40" i="3"/>
  <c r="AK40" i="3"/>
  <c r="AJ40" i="3"/>
  <c r="AI40" i="3"/>
  <c r="N39" i="3"/>
  <c r="AW39" i="3"/>
  <c r="AV39" i="3"/>
  <c r="AU39" i="3"/>
  <c r="AT39" i="3"/>
  <c r="AS39" i="3"/>
  <c r="AR39" i="3"/>
  <c r="AN39" i="3"/>
  <c r="AM39" i="3"/>
  <c r="AL39" i="3"/>
  <c r="AK39" i="3"/>
  <c r="AJ39" i="3"/>
  <c r="AI39" i="3"/>
  <c r="N38" i="3"/>
  <c r="AW38" i="3"/>
  <c r="AV38" i="3"/>
  <c r="AU38" i="3"/>
  <c r="AT38" i="3"/>
  <c r="AS38" i="3"/>
  <c r="AR38" i="3"/>
  <c r="AN38" i="3"/>
  <c r="AM38" i="3"/>
  <c r="AL38" i="3"/>
  <c r="AK38" i="3"/>
  <c r="AJ38" i="3"/>
  <c r="AI38" i="3"/>
  <c r="N37" i="3"/>
  <c r="AW37" i="3"/>
  <c r="AV37" i="3"/>
  <c r="AU37" i="3"/>
  <c r="AT37" i="3"/>
  <c r="AS37" i="3"/>
  <c r="AR37" i="3"/>
  <c r="AN37" i="3"/>
  <c r="AM37" i="3"/>
  <c r="AL37" i="3"/>
  <c r="AK37" i="3"/>
  <c r="AJ37" i="3"/>
  <c r="AI37" i="3"/>
  <c r="N36" i="3"/>
  <c r="AW36" i="3"/>
  <c r="AV36" i="3"/>
  <c r="AU36" i="3"/>
  <c r="AT36" i="3"/>
  <c r="AS36" i="3"/>
  <c r="AR36" i="3"/>
  <c r="AN36" i="3"/>
  <c r="AM36" i="3"/>
  <c r="AL36" i="3"/>
  <c r="AK36" i="3"/>
  <c r="AJ36" i="3"/>
  <c r="AI36" i="3"/>
  <c r="N35" i="3"/>
  <c r="AW35" i="3"/>
  <c r="AV35" i="3"/>
  <c r="AU35" i="3"/>
  <c r="AT35" i="3"/>
  <c r="AS35" i="3"/>
  <c r="AR35" i="3"/>
  <c r="AN35" i="3"/>
  <c r="AM35" i="3"/>
  <c r="AL35" i="3"/>
  <c r="AK35" i="3"/>
  <c r="AJ35" i="3"/>
  <c r="AI35" i="3"/>
  <c r="N34" i="3"/>
  <c r="AW34" i="3"/>
  <c r="AV34" i="3"/>
  <c r="AU34" i="3"/>
  <c r="AT34" i="3"/>
  <c r="AS34" i="3"/>
  <c r="AR34" i="3"/>
  <c r="AN34" i="3"/>
  <c r="AM34" i="3"/>
  <c r="AL34" i="3"/>
  <c r="AK34" i="3"/>
  <c r="AJ34" i="3"/>
  <c r="AI34" i="3"/>
  <c r="N33" i="3"/>
  <c r="AW33" i="3"/>
  <c r="AV33" i="3"/>
  <c r="AU33" i="3"/>
  <c r="AT33" i="3"/>
  <c r="AS33" i="3"/>
  <c r="AR33" i="3"/>
  <c r="AN33" i="3"/>
  <c r="AM33" i="3"/>
  <c r="AL33" i="3"/>
  <c r="AK33" i="3"/>
  <c r="AJ33" i="3"/>
  <c r="AI33" i="3"/>
  <c r="N32" i="3"/>
  <c r="AW32" i="3"/>
  <c r="AV32" i="3"/>
  <c r="AU32" i="3"/>
  <c r="AT32" i="3"/>
  <c r="AS32" i="3"/>
  <c r="AR32" i="3"/>
  <c r="AN32" i="3"/>
  <c r="AM32" i="3"/>
  <c r="AL32" i="3"/>
  <c r="AK32" i="3"/>
  <c r="AJ32" i="3"/>
  <c r="AI32" i="3"/>
  <c r="N31" i="3"/>
  <c r="AW31" i="3"/>
  <c r="AV31" i="3"/>
  <c r="AU31" i="3"/>
  <c r="AT31" i="3"/>
  <c r="AS31" i="3"/>
  <c r="AR31" i="3"/>
  <c r="AN31" i="3"/>
  <c r="AM31" i="3"/>
  <c r="AL31" i="3"/>
  <c r="AK31" i="3"/>
  <c r="AJ31" i="3"/>
  <c r="AI31" i="3"/>
  <c r="N30" i="3"/>
  <c r="AW30" i="3"/>
  <c r="AV30" i="3"/>
  <c r="AU30" i="3"/>
  <c r="AT30" i="3"/>
  <c r="AS30" i="3"/>
  <c r="AR30" i="3"/>
  <c r="AN30" i="3"/>
  <c r="AM30" i="3"/>
  <c r="AL30" i="3"/>
  <c r="AK30" i="3"/>
  <c r="AJ30" i="3"/>
  <c r="AI30" i="3"/>
  <c r="N29" i="3"/>
  <c r="AW29" i="3"/>
  <c r="AV29" i="3"/>
  <c r="AU29" i="3"/>
  <c r="AT29" i="3"/>
  <c r="AS29" i="3"/>
  <c r="AR29" i="3"/>
  <c r="AN29" i="3"/>
  <c r="AM29" i="3"/>
  <c r="AL29" i="3"/>
  <c r="AK29" i="3"/>
  <c r="AJ29" i="3"/>
  <c r="AI29" i="3"/>
  <c r="N28" i="3"/>
  <c r="AW28" i="3"/>
  <c r="AV28" i="3"/>
  <c r="AU28" i="3"/>
  <c r="AT28" i="3"/>
  <c r="AS28" i="3"/>
  <c r="AR28" i="3"/>
  <c r="AN28" i="3"/>
  <c r="AM28" i="3"/>
  <c r="AL28" i="3"/>
  <c r="AK28" i="3"/>
  <c r="AJ28" i="3"/>
  <c r="AI28" i="3"/>
  <c r="N27" i="3"/>
  <c r="AW27" i="3"/>
  <c r="AV27" i="3"/>
  <c r="AU27" i="3"/>
  <c r="AT27" i="3"/>
  <c r="AS27" i="3"/>
  <c r="AR27" i="3"/>
  <c r="AN27" i="3"/>
  <c r="AM27" i="3"/>
  <c r="AL27" i="3"/>
  <c r="AK27" i="3"/>
  <c r="AJ27" i="3"/>
  <c r="AI27" i="3"/>
  <c r="N26" i="3"/>
  <c r="AW26" i="3"/>
  <c r="AV26" i="3"/>
  <c r="AU26" i="3"/>
  <c r="AT26" i="3"/>
  <c r="AS26" i="3"/>
  <c r="AR26" i="3"/>
  <c r="AN26" i="3"/>
  <c r="AM26" i="3"/>
  <c r="AL26" i="3"/>
  <c r="AK26" i="3"/>
  <c r="AJ26" i="3"/>
  <c r="AI26" i="3"/>
  <c r="N25" i="3"/>
  <c r="AW25" i="3"/>
  <c r="AV25" i="3"/>
  <c r="AU25" i="3"/>
  <c r="AT25" i="3"/>
  <c r="AS25" i="3"/>
  <c r="AR25" i="3"/>
  <c r="AN25" i="3"/>
  <c r="AM25" i="3"/>
  <c r="AL25" i="3"/>
  <c r="AK25" i="3"/>
  <c r="AJ25" i="3"/>
  <c r="AI25" i="3"/>
  <c r="N24" i="3"/>
  <c r="AW24" i="3"/>
  <c r="AV24" i="3"/>
  <c r="AU24" i="3"/>
  <c r="AT24" i="3"/>
  <c r="AS24" i="3"/>
  <c r="AR24" i="3"/>
  <c r="AN24" i="3"/>
  <c r="AM24" i="3"/>
  <c r="AL24" i="3"/>
  <c r="AK24" i="3"/>
  <c r="AJ24" i="3"/>
  <c r="AI24" i="3"/>
  <c r="N23" i="3"/>
  <c r="AW23" i="3"/>
  <c r="AV23" i="3"/>
  <c r="AU23" i="3"/>
  <c r="AT23" i="3"/>
  <c r="AS23" i="3"/>
  <c r="AR23" i="3"/>
  <c r="AN23" i="3"/>
  <c r="AM23" i="3"/>
  <c r="AL23" i="3"/>
  <c r="AK23" i="3"/>
  <c r="AJ23" i="3"/>
  <c r="AI23" i="3"/>
  <c r="N22" i="3"/>
  <c r="AW22" i="3"/>
  <c r="AV22" i="3"/>
  <c r="AU22" i="3"/>
  <c r="AT22" i="3"/>
  <c r="AS22" i="3"/>
  <c r="AR22" i="3"/>
  <c r="AN22" i="3"/>
  <c r="AM22" i="3"/>
  <c r="AL22" i="3"/>
  <c r="AK22" i="3"/>
  <c r="AJ22" i="3"/>
  <c r="AI22" i="3"/>
  <c r="N21" i="3"/>
  <c r="AW21" i="3"/>
  <c r="AV21" i="3"/>
  <c r="AU21" i="3"/>
  <c r="AT21" i="3"/>
  <c r="AS21" i="3"/>
  <c r="AR21" i="3"/>
  <c r="AN21" i="3"/>
  <c r="AM21" i="3"/>
  <c r="AL21" i="3"/>
  <c r="AK21" i="3"/>
  <c r="AJ21" i="3"/>
  <c r="AI21" i="3"/>
  <c r="N20" i="3"/>
  <c r="AW20" i="3"/>
  <c r="AV20" i="3"/>
  <c r="AU20" i="3"/>
  <c r="AT20" i="3"/>
  <c r="AS20" i="3"/>
  <c r="AR20" i="3"/>
  <c r="AN20" i="3"/>
  <c r="AM20" i="3"/>
  <c r="AL20" i="3"/>
  <c r="AK20" i="3"/>
  <c r="AJ20" i="3"/>
  <c r="AI20" i="3"/>
  <c r="N19" i="3"/>
  <c r="AW19" i="3"/>
  <c r="AV19" i="3"/>
  <c r="AU19" i="3"/>
  <c r="AT19" i="3"/>
  <c r="AS19" i="3"/>
  <c r="AR19" i="3"/>
  <c r="AN19" i="3"/>
  <c r="AM19" i="3"/>
  <c r="AL19" i="3"/>
  <c r="AK19" i="3"/>
  <c r="AJ19" i="3"/>
  <c r="AI19" i="3"/>
  <c r="N18" i="3"/>
  <c r="AW18" i="3"/>
  <c r="AV18" i="3"/>
  <c r="AU18" i="3"/>
  <c r="AT18" i="3"/>
  <c r="AS18" i="3"/>
  <c r="AR18" i="3"/>
  <c r="AN18" i="3"/>
  <c r="AM18" i="3"/>
  <c r="AL18" i="3"/>
  <c r="AK18" i="3"/>
  <c r="AJ18" i="3"/>
  <c r="AI18" i="3"/>
  <c r="N17" i="3"/>
  <c r="AW17" i="3"/>
  <c r="AV17" i="3"/>
  <c r="AU17" i="3"/>
  <c r="AT17" i="3"/>
  <c r="AS17" i="3"/>
  <c r="AR17" i="3"/>
  <c r="AN17" i="3"/>
  <c r="AM17" i="3"/>
  <c r="AL17" i="3"/>
  <c r="AK17" i="3"/>
  <c r="AJ17" i="3"/>
  <c r="AI17" i="3"/>
  <c r="N16" i="3"/>
  <c r="AW16" i="3"/>
  <c r="AV16" i="3"/>
  <c r="AU16" i="3"/>
  <c r="AT16" i="3"/>
  <c r="AS16" i="3"/>
  <c r="AR16" i="3"/>
  <c r="AN16" i="3"/>
  <c r="AM16" i="3"/>
  <c r="AL16" i="3"/>
  <c r="AK16" i="3"/>
  <c r="AJ16" i="3"/>
  <c r="AI16" i="3"/>
  <c r="N15" i="3"/>
  <c r="AW15" i="3"/>
  <c r="AV15" i="3"/>
  <c r="AU15" i="3"/>
  <c r="AT15" i="3"/>
  <c r="AS15" i="3"/>
  <c r="AR15" i="3"/>
  <c r="AN15" i="3"/>
  <c r="AM15" i="3"/>
  <c r="AL15" i="3"/>
  <c r="AK15" i="3"/>
  <c r="AJ15" i="3"/>
  <c r="AI15" i="3"/>
  <c r="L6" i="3"/>
  <c r="L7" i="3"/>
  <c r="L8" i="3"/>
  <c r="L9" i="3"/>
  <c r="L10" i="3"/>
  <c r="L11" i="3"/>
  <c r="L12" i="3"/>
  <c r="L13" i="3"/>
  <c r="L14" i="3"/>
  <c r="H6" i="3"/>
  <c r="H7" i="3"/>
  <c r="H8" i="3"/>
  <c r="H9" i="3"/>
  <c r="H10" i="3"/>
  <c r="H11" i="3"/>
  <c r="H12" i="3"/>
  <c r="H13" i="3"/>
  <c r="H14" i="3"/>
  <c r="I6" i="3"/>
  <c r="I7" i="3"/>
  <c r="I8" i="3"/>
  <c r="I9" i="3"/>
  <c r="I10" i="3"/>
  <c r="I11" i="3"/>
  <c r="I12" i="3"/>
  <c r="I13" i="3"/>
  <c r="I14" i="3"/>
  <c r="J6" i="3"/>
  <c r="J7" i="3"/>
  <c r="J8" i="3"/>
  <c r="J9" i="3"/>
  <c r="J10" i="3"/>
  <c r="J11" i="3"/>
  <c r="J12" i="3"/>
  <c r="J13" i="3"/>
  <c r="J14" i="3"/>
  <c r="K6" i="3"/>
  <c r="K7" i="3"/>
  <c r="K8" i="3"/>
  <c r="K9" i="3"/>
  <c r="K10" i="3"/>
  <c r="K11" i="3"/>
  <c r="K12" i="3"/>
  <c r="K13" i="3"/>
  <c r="K14" i="3"/>
  <c r="N14" i="3"/>
  <c r="AW14" i="3"/>
  <c r="AV14" i="3"/>
  <c r="AU14" i="3"/>
  <c r="AT14" i="3"/>
  <c r="AS14" i="3"/>
  <c r="AR14" i="3"/>
  <c r="AN14" i="3"/>
  <c r="AM14" i="3"/>
  <c r="AL14" i="3"/>
  <c r="AK14" i="3"/>
  <c r="AJ14" i="3"/>
  <c r="AI14" i="3"/>
  <c r="N13" i="3"/>
  <c r="AW13" i="3"/>
  <c r="AV13" i="3"/>
  <c r="AU13" i="3"/>
  <c r="AT13" i="3"/>
  <c r="AS13" i="3"/>
  <c r="AR13" i="3"/>
  <c r="AN13" i="3"/>
  <c r="AM13" i="3"/>
  <c r="AL13" i="3"/>
  <c r="AK13" i="3"/>
  <c r="AJ13" i="3"/>
  <c r="AI13" i="3"/>
  <c r="N12" i="3"/>
  <c r="AW12" i="3"/>
  <c r="AV12" i="3"/>
  <c r="AU12" i="3"/>
  <c r="AT12" i="3"/>
  <c r="AS12" i="3"/>
  <c r="AR12" i="3"/>
  <c r="AN12" i="3"/>
  <c r="AM12" i="3"/>
  <c r="AL12" i="3"/>
  <c r="AK12" i="3"/>
  <c r="AJ12" i="3"/>
  <c r="AI12" i="3"/>
  <c r="N11" i="3"/>
  <c r="AW11" i="3"/>
  <c r="AV11" i="3"/>
  <c r="AU11" i="3"/>
  <c r="AT11" i="3"/>
  <c r="AS11" i="3"/>
  <c r="AR11" i="3"/>
  <c r="AN11" i="3"/>
  <c r="AM11" i="3"/>
  <c r="AL11" i="3"/>
  <c r="AK11" i="3"/>
  <c r="AJ11" i="3"/>
  <c r="AI11" i="3"/>
  <c r="N10" i="3"/>
  <c r="AW10" i="3"/>
  <c r="AV10" i="3"/>
  <c r="AU10" i="3"/>
  <c r="AT10" i="3"/>
  <c r="AS10" i="3"/>
  <c r="AR10" i="3"/>
  <c r="AN10" i="3"/>
  <c r="AM10" i="3"/>
  <c r="AL10" i="3"/>
  <c r="AK10" i="3"/>
  <c r="AJ10" i="3"/>
  <c r="AI10" i="3"/>
  <c r="N9" i="3"/>
  <c r="AW9" i="3"/>
  <c r="AV9" i="3"/>
  <c r="AU9" i="3"/>
  <c r="AT9" i="3"/>
  <c r="AS9" i="3"/>
  <c r="AR9" i="3"/>
  <c r="AN9" i="3"/>
  <c r="AM9" i="3"/>
  <c r="AL9" i="3"/>
  <c r="AK9" i="3"/>
  <c r="AJ9" i="3"/>
  <c r="AI9" i="3"/>
  <c r="N8" i="3"/>
  <c r="AW8" i="3"/>
  <c r="AV8" i="3"/>
  <c r="AU8" i="3"/>
  <c r="AT8" i="3"/>
  <c r="AS8" i="3"/>
  <c r="AR8" i="3"/>
  <c r="AN8" i="3"/>
  <c r="AM8" i="3"/>
  <c r="AL8" i="3"/>
  <c r="AK8" i="3"/>
  <c r="AJ8" i="3"/>
  <c r="AI8" i="3"/>
  <c r="N7" i="3"/>
  <c r="AW7" i="3"/>
  <c r="AV7" i="3"/>
  <c r="AU7" i="3"/>
  <c r="AT7" i="3"/>
  <c r="AS7" i="3"/>
  <c r="AR7" i="3"/>
  <c r="AN7" i="3"/>
  <c r="AM7" i="3"/>
  <c r="AL7" i="3"/>
  <c r="AK7" i="3"/>
  <c r="AJ7" i="3"/>
  <c r="AI7" i="3"/>
  <c r="N6" i="3"/>
  <c r="AW6" i="3"/>
  <c r="AV6" i="3"/>
  <c r="AU6" i="3"/>
  <c r="AT6" i="3"/>
  <c r="AS6" i="3"/>
  <c r="AR6" i="3"/>
  <c r="AN6" i="3"/>
  <c r="AM6" i="3"/>
  <c r="AL6" i="3"/>
  <c r="AK6" i="3"/>
  <c r="AJ6" i="3"/>
  <c r="AI6" i="3"/>
  <c r="N5" i="3"/>
  <c r="AW5" i="3"/>
  <c r="AV5" i="3"/>
  <c r="AU5" i="3"/>
  <c r="AT5" i="3"/>
  <c r="AS5" i="3"/>
  <c r="AR5" i="3"/>
  <c r="AN3" i="3"/>
  <c r="AM3" i="3"/>
  <c r="AL3" i="3"/>
  <c r="AK3" i="3"/>
  <c r="AJ3" i="3"/>
  <c r="AI3" i="3"/>
  <c r="H70" i="2"/>
  <c r="H47" i="2"/>
  <c r="H20" i="2"/>
  <c r="H12" i="2"/>
  <c r="F64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" i="2"/>
</calcChain>
</file>

<file path=xl/sharedStrings.xml><?xml version="1.0" encoding="utf-8"?>
<sst xmlns="http://schemas.openxmlformats.org/spreadsheetml/2006/main" count="308" uniqueCount="245">
  <si>
    <t>属性分类</t>
    <rPh sb="0" eb="1">
      <t>shu'x</t>
    </rPh>
    <rPh sb="2" eb="3">
      <t>fen'l</t>
    </rPh>
    <phoneticPr fontId="1" type="noConversion"/>
  </si>
  <si>
    <t>力量</t>
    <rPh sb="0" eb="1">
      <t>li'l</t>
    </rPh>
    <phoneticPr fontId="1" type="noConversion"/>
  </si>
  <si>
    <t>体力</t>
    <rPh sb="0" eb="1">
      <t>ti'l</t>
    </rPh>
    <phoneticPr fontId="1" type="noConversion"/>
  </si>
  <si>
    <t>护甲</t>
    <rPh sb="0" eb="1">
      <t>hu'jia</t>
    </rPh>
    <phoneticPr fontId="1" type="noConversion"/>
  </si>
  <si>
    <t>意志</t>
    <rPh sb="0" eb="1">
      <t>yi'zhi</t>
    </rPh>
    <phoneticPr fontId="1" type="noConversion"/>
  </si>
  <si>
    <t>敏捷</t>
    <rPh sb="0" eb="1">
      <t>min'jie</t>
    </rPh>
    <phoneticPr fontId="1" type="noConversion"/>
  </si>
  <si>
    <t>1级属性</t>
    <rPh sb="1" eb="2">
      <t>ji</t>
    </rPh>
    <rPh sb="2" eb="3">
      <t>shu'x</t>
    </rPh>
    <phoneticPr fontId="1" type="noConversion"/>
  </si>
  <si>
    <t>2级属性</t>
    <rPh sb="1" eb="2">
      <t>ji</t>
    </rPh>
    <rPh sb="2" eb="3">
      <t>shu'x</t>
    </rPh>
    <phoneticPr fontId="1" type="noConversion"/>
  </si>
  <si>
    <t>攻击</t>
    <rPh sb="0" eb="1">
      <t>gong'j</t>
    </rPh>
    <phoneticPr fontId="1" type="noConversion"/>
  </si>
  <si>
    <t>血量</t>
    <rPh sb="0" eb="1">
      <t>xue'l</t>
    </rPh>
    <phoneticPr fontId="1" type="noConversion"/>
  </si>
  <si>
    <t>物防</t>
    <rPh sb="0" eb="1">
      <t>wu'fang</t>
    </rPh>
    <phoneticPr fontId="1" type="noConversion"/>
  </si>
  <si>
    <t>法防</t>
    <rPh sb="0" eb="1">
      <t>fa'f</t>
    </rPh>
    <phoneticPr fontId="1" type="noConversion"/>
  </si>
  <si>
    <t>速度</t>
    <rPh sb="0" eb="1">
      <t>su'd</t>
    </rPh>
    <phoneticPr fontId="1" type="noConversion"/>
  </si>
  <si>
    <t>技能</t>
    <rPh sb="0" eb="1">
      <t>ji'neng</t>
    </rPh>
    <phoneticPr fontId="1" type="noConversion"/>
  </si>
  <si>
    <t>普攻</t>
    <rPh sb="0" eb="1">
      <t>pu'g</t>
    </rPh>
    <phoneticPr fontId="1" type="noConversion"/>
  </si>
  <si>
    <t>奥义</t>
    <rPh sb="0" eb="1">
      <t>ao'y</t>
    </rPh>
    <phoneticPr fontId="1" type="noConversion"/>
  </si>
  <si>
    <t>3级属性</t>
    <rPh sb="1" eb="2">
      <t>ji</t>
    </rPh>
    <rPh sb="2" eb="3">
      <t>shu'x</t>
    </rPh>
    <phoneticPr fontId="1" type="noConversion"/>
  </si>
  <si>
    <t>暴击率</t>
    <rPh sb="0" eb="1">
      <t>bao'j</t>
    </rPh>
    <rPh sb="2" eb="3">
      <t>lv</t>
    </rPh>
    <phoneticPr fontId="1" type="noConversion"/>
  </si>
  <si>
    <t>连击率</t>
    <rPh sb="0" eb="1">
      <t>lian'j</t>
    </rPh>
    <rPh sb="2" eb="3">
      <t>lv</t>
    </rPh>
    <phoneticPr fontId="1" type="noConversion"/>
  </si>
  <si>
    <t>免伤率</t>
    <rPh sb="0" eb="1">
      <t>mian'shang</t>
    </rPh>
    <rPh sb="2" eb="3">
      <t>lv</t>
    </rPh>
    <phoneticPr fontId="1" type="noConversion"/>
  </si>
  <si>
    <t>影响攻击属性</t>
    <rPh sb="0" eb="1">
      <t>ying'xiang</t>
    </rPh>
    <rPh sb="2" eb="3">
      <t>gong'j</t>
    </rPh>
    <rPh sb="4" eb="5">
      <t>shu'x</t>
    </rPh>
    <phoneticPr fontId="1" type="noConversion"/>
  </si>
  <si>
    <t>影响血量属性</t>
    <rPh sb="0" eb="1">
      <t>ying'x</t>
    </rPh>
    <rPh sb="2" eb="3">
      <t>xue'l</t>
    </rPh>
    <rPh sb="4" eb="5">
      <t>shu'x</t>
    </rPh>
    <phoneticPr fontId="1" type="noConversion"/>
  </si>
  <si>
    <t>影响物防</t>
    <rPh sb="0" eb="1">
      <t>ying'x</t>
    </rPh>
    <rPh sb="2" eb="3">
      <t>wu'f</t>
    </rPh>
    <phoneticPr fontId="1" type="noConversion"/>
  </si>
  <si>
    <t>影响法防</t>
    <rPh sb="0" eb="1">
      <t>ying'x</t>
    </rPh>
    <rPh sb="2" eb="3">
      <t>fa'f</t>
    </rPh>
    <phoneticPr fontId="1" type="noConversion"/>
  </si>
  <si>
    <t>影响速度</t>
    <rPh sb="0" eb="1">
      <t>ying'x</t>
    </rPh>
    <rPh sb="2" eb="3">
      <t>su'd</t>
    </rPh>
    <phoneticPr fontId="1" type="noConversion"/>
  </si>
  <si>
    <t>伤害值</t>
    <rPh sb="0" eb="1">
      <t>shang'h</t>
    </rPh>
    <rPh sb="2" eb="3">
      <t>zhi</t>
    </rPh>
    <phoneticPr fontId="1" type="noConversion"/>
  </si>
  <si>
    <t>生命值</t>
    <rPh sb="0" eb="1">
      <t>sheng'm</t>
    </rPh>
    <rPh sb="2" eb="3">
      <t>zhi</t>
    </rPh>
    <phoneticPr fontId="1" type="noConversion"/>
  </si>
  <si>
    <t>影响物理技能伤害的减伤比率</t>
    <rPh sb="0" eb="1">
      <t>ying'x</t>
    </rPh>
    <rPh sb="2" eb="3">
      <t>wu'l</t>
    </rPh>
    <rPh sb="4" eb="5">
      <t>ji'neng</t>
    </rPh>
    <rPh sb="6" eb="7">
      <t>shang'h</t>
    </rPh>
    <rPh sb="8" eb="9">
      <t>d</t>
    </rPh>
    <rPh sb="9" eb="10">
      <t>jian'shang</t>
    </rPh>
    <rPh sb="11" eb="12">
      <t>bi'l</t>
    </rPh>
    <phoneticPr fontId="1" type="noConversion"/>
  </si>
  <si>
    <t>影响法术技能伤害的减伤比率</t>
    <rPh sb="0" eb="1">
      <t>ying'x</t>
    </rPh>
    <rPh sb="2" eb="3">
      <t>fa'shu</t>
    </rPh>
    <rPh sb="4" eb="5">
      <t>ji'neng</t>
    </rPh>
    <rPh sb="6" eb="7">
      <t>shang'h</t>
    </rPh>
    <rPh sb="8" eb="9">
      <t>d</t>
    </rPh>
    <rPh sb="9" eb="10">
      <t>jian'shang</t>
    </rPh>
    <rPh sb="11" eb="12">
      <t>bi'l</t>
    </rPh>
    <phoneticPr fontId="1" type="noConversion"/>
  </si>
  <si>
    <t>影响同位置出手顺序</t>
    <rPh sb="0" eb="1">
      <t>ying'x</t>
    </rPh>
    <rPh sb="2" eb="3">
      <t>tong</t>
    </rPh>
    <rPh sb="3" eb="4">
      <t>wei'z</t>
    </rPh>
    <rPh sb="5" eb="6">
      <t>chu's</t>
    </rPh>
    <rPh sb="7" eb="8">
      <t>shun'x</t>
    </rPh>
    <phoneticPr fontId="1" type="noConversion"/>
  </si>
  <si>
    <t>攻击时是否命中，miss不受伤害。</t>
    <rPh sb="0" eb="1">
      <t>gong'j</t>
    </rPh>
    <rPh sb="2" eb="3">
      <t>shi</t>
    </rPh>
    <rPh sb="3" eb="4">
      <t>shi'f</t>
    </rPh>
    <rPh sb="5" eb="6">
      <t>ming'z</t>
    </rPh>
    <rPh sb="12" eb="13">
      <t>bu</t>
    </rPh>
    <rPh sb="13" eb="14">
      <t>shou</t>
    </rPh>
    <rPh sb="14" eb="15">
      <t>shang'h</t>
    </rPh>
    <phoneticPr fontId="1" type="noConversion"/>
  </si>
  <si>
    <t>被攻击时是否命中，miss不受伤害</t>
    <rPh sb="0" eb="1">
      <t>bei</t>
    </rPh>
    <rPh sb="1" eb="2">
      <t>gong'j</t>
    </rPh>
    <rPh sb="3" eb="4">
      <t>shi</t>
    </rPh>
    <rPh sb="4" eb="5">
      <t>s</t>
    </rPh>
    <rPh sb="5" eb="6">
      <t>fou</t>
    </rPh>
    <rPh sb="6" eb="7">
      <t>ming'z</t>
    </rPh>
    <rPh sb="13" eb="14">
      <t>bu</t>
    </rPh>
    <rPh sb="14" eb="15">
      <t>shou</t>
    </rPh>
    <rPh sb="15" eb="16">
      <t>shang'h</t>
    </rPh>
    <phoneticPr fontId="1" type="noConversion"/>
  </si>
  <si>
    <t>格挡率</t>
    <rPh sb="0" eb="1">
      <t>ge'dang</t>
    </rPh>
    <rPh sb="2" eb="3">
      <t>lv</t>
    </rPh>
    <phoneticPr fontId="1" type="noConversion"/>
  </si>
  <si>
    <t>格挡成功时受到伤害减少1半。</t>
    <rPh sb="0" eb="1">
      <t>ge'd</t>
    </rPh>
    <rPh sb="2" eb="3">
      <t>cheng'g</t>
    </rPh>
    <rPh sb="4" eb="5">
      <t>shi</t>
    </rPh>
    <rPh sb="5" eb="6">
      <t>shou'dao</t>
    </rPh>
    <rPh sb="7" eb="8">
      <t>shang'h</t>
    </rPh>
    <rPh sb="9" eb="10">
      <t>jian'shao</t>
    </rPh>
    <rPh sb="12" eb="13">
      <t>ban</t>
    </rPh>
    <phoneticPr fontId="1" type="noConversion"/>
  </si>
  <si>
    <t>被攻击时立刻进行一次反击。反击伤害为正常伤害的1半。</t>
    <rPh sb="0" eb="1">
      <t>bei</t>
    </rPh>
    <rPh sb="1" eb="2">
      <t>gong'j</t>
    </rPh>
    <rPh sb="3" eb="4">
      <t>shi</t>
    </rPh>
    <rPh sb="4" eb="5">
      <t>li'ke</t>
    </rPh>
    <rPh sb="6" eb="7">
      <t>jin'x</t>
    </rPh>
    <rPh sb="8" eb="9">
      <t>yi'c</t>
    </rPh>
    <rPh sb="10" eb="11">
      <t>fan'j</t>
    </rPh>
    <rPh sb="13" eb="14">
      <t>fan'j</t>
    </rPh>
    <rPh sb="15" eb="16">
      <t>shang'h</t>
    </rPh>
    <rPh sb="17" eb="18">
      <t>wei</t>
    </rPh>
    <rPh sb="18" eb="19">
      <t>zheng'c</t>
    </rPh>
    <rPh sb="20" eb="21">
      <t>shang'h</t>
    </rPh>
    <rPh sb="22" eb="23">
      <t>d</t>
    </rPh>
    <rPh sb="24" eb="25">
      <t>ban</t>
    </rPh>
    <phoneticPr fontId="1" type="noConversion"/>
  </si>
  <si>
    <t>暴伤率</t>
    <rPh sb="0" eb="1">
      <t>bao</t>
    </rPh>
    <rPh sb="1" eb="2">
      <t>shang</t>
    </rPh>
    <rPh sb="2" eb="3">
      <t>lv</t>
    </rPh>
    <phoneticPr fontId="1" type="noConversion"/>
  </si>
  <si>
    <t>反击率</t>
    <rPh sb="0" eb="1">
      <t>fan'ji</t>
    </rPh>
    <rPh sb="2" eb="3">
      <t>lv</t>
    </rPh>
    <phoneticPr fontId="1" type="noConversion"/>
  </si>
  <si>
    <t>回避率</t>
    <rPh sb="0" eb="1">
      <t>hui'b</t>
    </rPh>
    <rPh sb="2" eb="3">
      <t>lv</t>
    </rPh>
    <phoneticPr fontId="1" type="noConversion"/>
  </si>
  <si>
    <t>命中率</t>
    <rPh sb="0" eb="1">
      <t>ming'z</t>
    </rPh>
    <rPh sb="2" eb="3">
      <t>lv</t>
    </rPh>
    <phoneticPr fontId="1" type="noConversion"/>
  </si>
  <si>
    <t>影响暴击比率，暴击时伤害为（1.5+暴伤率）</t>
    <rPh sb="0" eb="1">
      <t>ying'x</t>
    </rPh>
    <rPh sb="2" eb="3">
      <t>bao'j</t>
    </rPh>
    <rPh sb="4" eb="5">
      <t>bi'l</t>
    </rPh>
    <rPh sb="7" eb="8">
      <t>bao'j</t>
    </rPh>
    <rPh sb="9" eb="10">
      <t>shi</t>
    </rPh>
    <rPh sb="10" eb="11">
      <t>shang'h</t>
    </rPh>
    <rPh sb="12" eb="13">
      <t>wei</t>
    </rPh>
    <rPh sb="18" eb="19">
      <t>bao</t>
    </rPh>
    <rPh sb="19" eb="20">
      <t>shang'h</t>
    </rPh>
    <rPh sb="20" eb="21">
      <t>lv</t>
    </rPh>
    <phoneticPr fontId="1" type="noConversion"/>
  </si>
  <si>
    <t>影响暴击的伤害值大小</t>
    <rPh sb="0" eb="1">
      <t>ying'x</t>
    </rPh>
    <rPh sb="2" eb="3">
      <t>bao'j</t>
    </rPh>
    <rPh sb="4" eb="5">
      <t>d</t>
    </rPh>
    <rPh sb="5" eb="6">
      <t>shang'h</t>
    </rPh>
    <rPh sb="7" eb="8">
      <t>zhi</t>
    </rPh>
    <rPh sb="8" eb="9">
      <t>da'xiao</t>
    </rPh>
    <phoneticPr fontId="1" type="noConversion"/>
  </si>
  <si>
    <t>攻击时有几率在次攻击1次。伤害为正常伤害的0.5倍</t>
    <rPh sb="0" eb="1">
      <t>gong'j</t>
    </rPh>
    <rPh sb="2" eb="3">
      <t>shi</t>
    </rPh>
    <rPh sb="3" eb="4">
      <t>you</t>
    </rPh>
    <rPh sb="4" eb="5">
      <t>ji'l</t>
    </rPh>
    <rPh sb="6" eb="7">
      <t>zai</t>
    </rPh>
    <rPh sb="7" eb="8">
      <t>ci</t>
    </rPh>
    <rPh sb="8" eb="9">
      <t>gong'j</t>
    </rPh>
    <rPh sb="11" eb="12">
      <t>ci</t>
    </rPh>
    <rPh sb="13" eb="14">
      <t>shang'h</t>
    </rPh>
    <rPh sb="15" eb="16">
      <t>wei</t>
    </rPh>
    <rPh sb="16" eb="17">
      <t>zheng'c</t>
    </rPh>
    <rPh sb="18" eb="19">
      <t>shang'h</t>
    </rPh>
    <rPh sb="20" eb="21">
      <t>d</t>
    </rPh>
    <rPh sb="24" eb="25">
      <t>bei</t>
    </rPh>
    <phoneticPr fontId="1" type="noConversion"/>
  </si>
  <si>
    <t>怒气</t>
    <rPh sb="0" eb="1">
      <t>nu'q</t>
    </rPh>
    <phoneticPr fontId="1" type="noConversion"/>
  </si>
  <si>
    <t>怒气上限</t>
    <rPh sb="0" eb="1">
      <t>nu'q</t>
    </rPh>
    <rPh sb="2" eb="3">
      <t>shang'xian</t>
    </rPh>
    <phoneticPr fontId="1" type="noConversion"/>
  </si>
  <si>
    <t>怒气回复</t>
    <rPh sb="0" eb="1">
      <t>nu'q</t>
    </rPh>
    <rPh sb="2" eb="3">
      <t>hui'f</t>
    </rPh>
    <phoneticPr fontId="1" type="noConversion"/>
  </si>
  <si>
    <t>初始怒气</t>
    <rPh sb="0" eb="1">
      <t>chu'shi</t>
    </rPh>
    <rPh sb="2" eb="3">
      <t>nu'q</t>
    </rPh>
    <phoneticPr fontId="1" type="noConversion"/>
  </si>
  <si>
    <t>可释放怒气技能时的怒气。</t>
    <rPh sb="0" eb="1">
      <t>ke</t>
    </rPh>
    <rPh sb="1" eb="2">
      <t>shi'f</t>
    </rPh>
    <rPh sb="3" eb="4">
      <t>nu'q</t>
    </rPh>
    <rPh sb="5" eb="6">
      <t>ji'neng</t>
    </rPh>
    <rPh sb="7" eb="8">
      <t>shi</t>
    </rPh>
    <rPh sb="8" eb="9">
      <t>d</t>
    </rPh>
    <rPh sb="9" eb="10">
      <t>nu'q</t>
    </rPh>
    <phoneticPr fontId="1" type="noConversion"/>
  </si>
  <si>
    <t>初始时的怒气。</t>
    <rPh sb="0" eb="1">
      <t>chu'shi</t>
    </rPh>
    <rPh sb="2" eb="3">
      <t>shi</t>
    </rPh>
    <rPh sb="3" eb="4">
      <t>d</t>
    </rPh>
    <rPh sb="4" eb="5">
      <t>nu'q</t>
    </rPh>
    <phoneticPr fontId="1" type="noConversion"/>
  </si>
  <si>
    <t>每回合回复的怒气。</t>
    <rPh sb="0" eb="1">
      <t>mei</t>
    </rPh>
    <rPh sb="1" eb="2">
      <t>hui'h</t>
    </rPh>
    <rPh sb="3" eb="4">
      <t>hui'fu</t>
    </rPh>
    <rPh sb="5" eb="6">
      <t>d</t>
    </rPh>
    <rPh sb="6" eb="7">
      <t>nu'q</t>
    </rPh>
    <phoneticPr fontId="1" type="noConversion"/>
  </si>
  <si>
    <t>减少一定比例收到的伤害。</t>
    <rPh sb="0" eb="1">
      <t>jian'shao</t>
    </rPh>
    <rPh sb="2" eb="3">
      <t>yi'ding</t>
    </rPh>
    <rPh sb="4" eb="5">
      <t>bi'l</t>
    </rPh>
    <rPh sb="6" eb="7">
      <t>shou'dao</t>
    </rPh>
    <rPh sb="8" eb="9">
      <t>d</t>
    </rPh>
    <rPh sb="9" eb="10">
      <t>shang'h</t>
    </rPh>
    <phoneticPr fontId="1" type="noConversion"/>
  </si>
  <si>
    <t>角色行动时且怒气未满时释放的技能</t>
    <rPh sb="0" eb="1">
      <t>jaio's</t>
    </rPh>
    <rPh sb="2" eb="3">
      <t>xing'dong</t>
    </rPh>
    <rPh sb="4" eb="5">
      <t>shi</t>
    </rPh>
    <rPh sb="5" eb="6">
      <t>qie</t>
    </rPh>
    <rPh sb="6" eb="7">
      <t>nu'q</t>
    </rPh>
    <rPh sb="8" eb="9">
      <t>wei</t>
    </rPh>
    <rPh sb="9" eb="10">
      <t>man</t>
    </rPh>
    <rPh sb="10" eb="11">
      <t>shi</t>
    </rPh>
    <rPh sb="11" eb="12">
      <t>shi'f</t>
    </rPh>
    <rPh sb="13" eb="14">
      <t>d</t>
    </rPh>
    <rPh sb="14" eb="15">
      <t>ji'neng</t>
    </rPh>
    <phoneticPr fontId="1" type="noConversion"/>
  </si>
  <si>
    <t>角色行动时且怒气满时释放的技能</t>
    <rPh sb="0" eb="1">
      <t>jaio's</t>
    </rPh>
    <rPh sb="2" eb="3">
      <t>xing'dong</t>
    </rPh>
    <rPh sb="4" eb="5">
      <t>shi</t>
    </rPh>
    <rPh sb="5" eb="6">
      <t>qie</t>
    </rPh>
    <rPh sb="6" eb="7">
      <t>nu'q</t>
    </rPh>
    <rPh sb="8" eb="9">
      <t>man</t>
    </rPh>
    <rPh sb="9" eb="10">
      <t>shi</t>
    </rPh>
    <rPh sb="10" eb="11">
      <t>shi'f</t>
    </rPh>
    <rPh sb="12" eb="13">
      <t>d</t>
    </rPh>
    <rPh sb="13" eb="14">
      <t>ji'neng</t>
    </rPh>
    <phoneticPr fontId="1" type="noConversion"/>
  </si>
  <si>
    <t>技能分为物理和法术。对应的物防法防的防御类型。</t>
    <rPh sb="0" eb="1">
      <t>ji'neng</t>
    </rPh>
    <rPh sb="2" eb="3">
      <t>fen</t>
    </rPh>
    <rPh sb="3" eb="4">
      <t>wei</t>
    </rPh>
    <rPh sb="4" eb="5">
      <t>wu'li</t>
    </rPh>
    <rPh sb="6" eb="7">
      <t>he</t>
    </rPh>
    <rPh sb="7" eb="8">
      <t>fa'shu</t>
    </rPh>
    <rPh sb="10" eb="11">
      <t>dui'ying</t>
    </rPh>
    <rPh sb="12" eb="13">
      <t>d</t>
    </rPh>
    <rPh sb="13" eb="14">
      <t>wu'fang</t>
    </rPh>
    <rPh sb="15" eb="16">
      <t>fa'f</t>
    </rPh>
    <rPh sb="17" eb="18">
      <t>d</t>
    </rPh>
    <rPh sb="18" eb="19">
      <t>fang'yu</t>
    </rPh>
    <rPh sb="20" eb="21">
      <t>lei'x</t>
    </rPh>
    <phoneticPr fontId="1" type="noConversion"/>
  </si>
  <si>
    <t>角色</t>
    <rPh sb="0" eb="1">
      <t>jiao's</t>
    </rPh>
    <phoneticPr fontId="1" type="noConversion"/>
  </si>
  <si>
    <t>升级</t>
    <rPh sb="0" eb="1">
      <t>sheng'ji</t>
    </rPh>
    <phoneticPr fontId="1" type="noConversion"/>
  </si>
  <si>
    <t>强化</t>
    <rPh sb="0" eb="1">
      <t>qiang'h</t>
    </rPh>
    <phoneticPr fontId="1" type="noConversion"/>
  </si>
  <si>
    <t>进阶</t>
    <rPh sb="0" eb="1">
      <t>jin'je</t>
    </rPh>
    <phoneticPr fontId="1" type="noConversion"/>
  </si>
  <si>
    <t>升星</t>
    <rPh sb="0" eb="1">
      <t>sheng'xing</t>
    </rPh>
    <phoneticPr fontId="1" type="noConversion"/>
  </si>
  <si>
    <t>培养</t>
    <rPh sb="0" eb="1">
      <t>pei'y</t>
    </rPh>
    <phoneticPr fontId="1" type="noConversion"/>
  </si>
  <si>
    <t>装备</t>
    <rPh sb="0" eb="1">
      <t>zhuang'b</t>
    </rPh>
    <phoneticPr fontId="1" type="noConversion"/>
  </si>
  <si>
    <t>基础属性</t>
    <rPh sb="0" eb="1">
      <t>ji'chu</t>
    </rPh>
    <rPh sb="2" eb="3">
      <t>shu'x</t>
    </rPh>
    <phoneticPr fontId="1" type="noConversion"/>
  </si>
  <si>
    <t>进阶</t>
    <rPh sb="0" eb="1">
      <t>jin'jie</t>
    </rPh>
    <phoneticPr fontId="1" type="noConversion"/>
  </si>
  <si>
    <t>珠宝</t>
    <rPh sb="0" eb="1">
      <t>zhu'bao</t>
    </rPh>
    <phoneticPr fontId="1" type="noConversion"/>
  </si>
  <si>
    <t>神器</t>
    <rPh sb="0" eb="1">
      <t>shen'q</t>
    </rPh>
    <phoneticPr fontId="1" type="noConversion"/>
  </si>
  <si>
    <t>伤害</t>
    <rPh sb="0" eb="1">
      <t>shang'h</t>
    </rPh>
    <phoneticPr fontId="1" type="noConversion"/>
  </si>
  <si>
    <t>攻击*（1-减伤率）</t>
    <rPh sb="0" eb="1">
      <t>gong'j</t>
    </rPh>
    <rPh sb="6" eb="7">
      <t>jian'shang</t>
    </rPh>
    <rPh sb="8" eb="9">
      <t>lv</t>
    </rPh>
    <phoneticPr fontId="1" type="noConversion"/>
  </si>
  <si>
    <t>减伤率=f（防御）</t>
    <rPh sb="0" eb="1">
      <t>jian</t>
    </rPh>
    <rPh sb="1" eb="2">
      <t>shang</t>
    </rPh>
    <rPh sb="2" eb="3">
      <t>lv</t>
    </rPh>
    <rPh sb="6" eb="7">
      <t>fang'y</t>
    </rPh>
    <phoneticPr fontId="1" type="noConversion"/>
  </si>
  <si>
    <t>提升1级属性</t>
    <rPh sb="0" eb="1">
      <t>ti'sheng</t>
    </rPh>
    <rPh sb="3" eb="4">
      <t>ji</t>
    </rPh>
    <rPh sb="4" eb="5">
      <t>shu'x</t>
    </rPh>
    <phoneticPr fontId="1" type="noConversion"/>
  </si>
  <si>
    <t>不同资质的人，初始1级属性不同，2级属性系数不同</t>
    <rPh sb="0" eb="1">
      <t>bu</t>
    </rPh>
    <rPh sb="1" eb="2">
      <t>tong</t>
    </rPh>
    <rPh sb="2" eb="3">
      <t>zi'z</t>
    </rPh>
    <rPh sb="4" eb="5">
      <t>d</t>
    </rPh>
    <rPh sb="5" eb="6">
      <t>ren</t>
    </rPh>
    <rPh sb="7" eb="8">
      <t>chu's</t>
    </rPh>
    <rPh sb="10" eb="11">
      <t>ji</t>
    </rPh>
    <rPh sb="11" eb="12">
      <t>shu'x</t>
    </rPh>
    <rPh sb="13" eb="14">
      <t>bu't</t>
    </rPh>
    <rPh sb="17" eb="18">
      <t>ji</t>
    </rPh>
    <rPh sb="18" eb="19">
      <t>shu'x</t>
    </rPh>
    <rPh sb="20" eb="21">
      <t>xi'shu</t>
    </rPh>
    <rPh sb="22" eb="23">
      <t>bu'tong</t>
    </rPh>
    <phoneticPr fontId="1" type="noConversion"/>
  </si>
  <si>
    <t>提升基础1级属性</t>
    <rPh sb="0" eb="1">
      <t>ti'sehng</t>
    </rPh>
    <rPh sb="2" eb="3">
      <t>ji'chu</t>
    </rPh>
    <rPh sb="5" eb="6">
      <t>ji</t>
    </rPh>
    <rPh sb="6" eb="7">
      <t>shu'x</t>
    </rPh>
    <phoneticPr fontId="1" type="noConversion"/>
  </si>
  <si>
    <t xml:space="preserve"> </t>
    <phoneticPr fontId="1" type="noConversion"/>
  </si>
  <si>
    <t>我希望是单一属性</t>
    <rPh sb="0" eb="1">
      <t>wo</t>
    </rPh>
    <rPh sb="1" eb="2">
      <t>xi'w</t>
    </rPh>
    <rPh sb="3" eb="4">
      <t>s</t>
    </rPh>
    <rPh sb="4" eb="5">
      <t>dan'yi</t>
    </rPh>
    <rPh sb="6" eb="7">
      <t>shu'x</t>
    </rPh>
    <phoneticPr fontId="1" type="noConversion"/>
  </si>
  <si>
    <t>可用的单一属性</t>
    <rPh sb="0" eb="1">
      <t>ke</t>
    </rPh>
    <rPh sb="1" eb="2">
      <t>yong</t>
    </rPh>
    <rPh sb="2" eb="3">
      <t>d</t>
    </rPh>
    <rPh sb="3" eb="4">
      <t>dan'yi</t>
    </rPh>
    <rPh sb="5" eb="6">
      <t>shu'x</t>
    </rPh>
    <phoneticPr fontId="1" type="noConversion"/>
  </si>
  <si>
    <t>防御</t>
    <rPh sb="0" eb="1">
      <t>fang'yu</t>
    </rPh>
    <phoneticPr fontId="1" type="noConversion"/>
  </si>
  <si>
    <t>可用的珠宝种类</t>
    <rPh sb="0" eb="1">
      <t>ke</t>
    </rPh>
    <rPh sb="1" eb="2">
      <t>yong</t>
    </rPh>
    <rPh sb="2" eb="3">
      <t>d</t>
    </rPh>
    <rPh sb="3" eb="4">
      <t>zhu'b</t>
    </rPh>
    <rPh sb="5" eb="6">
      <t>zhong'l</t>
    </rPh>
    <phoneticPr fontId="1" type="noConversion"/>
  </si>
  <si>
    <t>攻击</t>
    <rPh sb="0" eb="1">
      <t>gong'ji</t>
    </rPh>
    <phoneticPr fontId="1" type="noConversion"/>
  </si>
  <si>
    <t>猎命</t>
    <rPh sb="0" eb="1">
      <t>lie'ming</t>
    </rPh>
    <phoneticPr fontId="1" type="noConversion"/>
  </si>
  <si>
    <t>猎命增加3级属性</t>
    <rPh sb="0" eb="1">
      <t>lie'm</t>
    </rPh>
    <rPh sb="2" eb="3">
      <t>zeng'j</t>
    </rPh>
    <rPh sb="5" eb="6">
      <t>ji</t>
    </rPh>
    <rPh sb="6" eb="7">
      <t>shu'x</t>
    </rPh>
    <phoneticPr fontId="1" type="noConversion"/>
  </si>
  <si>
    <t>洗练</t>
    <rPh sb="0" eb="1">
      <t>xi'l</t>
    </rPh>
    <phoneticPr fontId="1" type="noConversion"/>
  </si>
  <si>
    <t>洗练怎么洗？</t>
    <rPh sb="0" eb="1">
      <t>xi'l</t>
    </rPh>
    <rPh sb="2" eb="3">
      <t>z'm</t>
    </rPh>
    <rPh sb="4" eb="5">
      <t>xi</t>
    </rPh>
    <phoneticPr fontId="1" type="noConversion"/>
  </si>
  <si>
    <t>洗练，我希望洗练到一定次数后出现新的属性</t>
    <rPh sb="0" eb="1">
      <t>xi'lian</t>
    </rPh>
    <rPh sb="3" eb="4">
      <t>wo</t>
    </rPh>
    <rPh sb="4" eb="5">
      <t>xi'w</t>
    </rPh>
    <rPh sb="6" eb="7">
      <t>xi'l</t>
    </rPh>
    <rPh sb="8" eb="9">
      <t>dao</t>
    </rPh>
    <rPh sb="9" eb="10">
      <t>yi'ding</t>
    </rPh>
    <rPh sb="11" eb="12">
      <t>ci'shu</t>
    </rPh>
    <rPh sb="13" eb="14">
      <t>hou</t>
    </rPh>
    <rPh sb="14" eb="15">
      <t>chu'xian</t>
    </rPh>
    <rPh sb="16" eb="17">
      <t>xin</t>
    </rPh>
    <rPh sb="17" eb="18">
      <t>d</t>
    </rPh>
    <rPh sb="18" eb="19">
      <t>shu'x</t>
    </rPh>
    <phoneticPr fontId="1" type="noConversion"/>
  </si>
  <si>
    <t>装备相应的属性</t>
    <rPh sb="0" eb="1">
      <t>zhuang'b</t>
    </rPh>
    <rPh sb="2" eb="3">
      <t>xiang'ying</t>
    </rPh>
    <rPh sb="4" eb="5">
      <t>d</t>
    </rPh>
    <rPh sb="5" eb="6">
      <t>shu'x</t>
    </rPh>
    <phoneticPr fontId="1" type="noConversion"/>
  </si>
  <si>
    <t>等级</t>
    <rPh sb="0" eb="1">
      <t>deng'j</t>
    </rPh>
    <phoneticPr fontId="1" type="noConversion"/>
  </si>
  <si>
    <t>二阶等比公式</t>
    <rPh sb="0" eb="1">
      <t>er</t>
    </rPh>
    <rPh sb="1" eb="2">
      <t>jie'duan</t>
    </rPh>
    <rPh sb="2" eb="3">
      <t>deng'bi</t>
    </rPh>
    <rPh sb="4" eb="5">
      <t>gong's</t>
    </rPh>
    <phoneticPr fontId="1" type="noConversion"/>
  </si>
  <si>
    <t>血量，防御</t>
    <rPh sb="0" eb="1">
      <t>xue'l</t>
    </rPh>
    <rPh sb="3" eb="4">
      <t>fang'y</t>
    </rPh>
    <phoneticPr fontId="1" type="noConversion"/>
  </si>
  <si>
    <t>2/3</t>
    <phoneticPr fontId="1" type="noConversion"/>
  </si>
  <si>
    <t>2/3</t>
    <phoneticPr fontId="1" type="noConversion"/>
  </si>
  <si>
    <t>攻击，速度</t>
    <rPh sb="0" eb="1">
      <t>gong'j</t>
    </rPh>
    <rPh sb="3" eb="4">
      <t>su'd</t>
    </rPh>
    <phoneticPr fontId="1" type="noConversion"/>
  </si>
  <si>
    <t>属性比例</t>
    <rPh sb="0" eb="1">
      <t>shu'x</t>
    </rPh>
    <rPh sb="2" eb="3">
      <t>bi'li</t>
    </rPh>
    <phoneticPr fontId="1" type="noConversion"/>
  </si>
  <si>
    <t>1级成长0.1倍</t>
    <rPh sb="1" eb="2">
      <t>ji</t>
    </rPh>
    <rPh sb="2" eb="3">
      <t>cheng'z</t>
    </rPh>
    <rPh sb="7" eb="8">
      <t>bei</t>
    </rPh>
    <phoneticPr fontId="1" type="noConversion"/>
  </si>
  <si>
    <t>相应的属性</t>
    <rPh sb="0" eb="1">
      <t>xiang'ying</t>
    </rPh>
    <rPh sb="2" eb="3">
      <t>d</t>
    </rPh>
    <rPh sb="3" eb="4">
      <t>shu'x</t>
    </rPh>
    <phoneticPr fontId="1" type="noConversion"/>
  </si>
  <si>
    <t xml:space="preserve"> </t>
    <phoneticPr fontId="1" type="noConversion"/>
  </si>
  <si>
    <t>敏捷</t>
    <rPh sb="0" eb="1">
      <t>min'j</t>
    </rPh>
    <phoneticPr fontId="1" type="noConversion"/>
  </si>
  <si>
    <t>5%的防御</t>
    <rPh sb="2" eb="3">
      <t>d</t>
    </rPh>
    <rPh sb="3" eb="4">
      <t>fang'y</t>
    </rPh>
    <phoneticPr fontId="1" type="noConversion"/>
  </si>
  <si>
    <t>初值</t>
    <rPh sb="0" eb="1">
      <t>chu</t>
    </rPh>
    <rPh sb="1" eb="2">
      <t>zhi</t>
    </rPh>
    <phoneticPr fontId="1" type="noConversion"/>
  </si>
  <si>
    <t>标准属性</t>
    <rPh sb="0" eb="1">
      <t>biao'z</t>
    </rPh>
    <phoneticPr fontId="1" type="noConversion"/>
  </si>
  <si>
    <t>等级属性</t>
    <rPh sb="0" eb="1">
      <t>deng'j</t>
    </rPh>
    <phoneticPr fontId="1" type="noConversion"/>
  </si>
  <si>
    <t>装备属性</t>
    <rPh sb="0" eb="1">
      <t>zhuang'b</t>
    </rPh>
    <phoneticPr fontId="1" type="noConversion"/>
  </si>
  <si>
    <t>强化属性</t>
    <rPh sb="0" eb="1">
      <t>qiang'h</t>
    </rPh>
    <phoneticPr fontId="1" type="noConversion"/>
  </si>
  <si>
    <t>神器属性</t>
    <rPh sb="0" eb="1">
      <t>shen'q</t>
    </rPh>
    <rPh sb="2" eb="3">
      <t>shu'x</t>
    </rPh>
    <phoneticPr fontId="1" type="noConversion"/>
  </si>
  <si>
    <t>猎命</t>
    <rPh sb="0" eb="1">
      <t>lie'm</t>
    </rPh>
    <phoneticPr fontId="1" type="noConversion"/>
  </si>
  <si>
    <t>坐骑</t>
    <rPh sb="0" eb="1">
      <t>zuo'qi</t>
    </rPh>
    <phoneticPr fontId="1" type="noConversion"/>
  </si>
  <si>
    <t>等级增长比率</t>
    <rPh sb="0" eb="1">
      <t>deng'j</t>
    </rPh>
    <phoneticPr fontId="1" type="noConversion"/>
  </si>
  <si>
    <t>装备增长比率</t>
    <rPh sb="0" eb="1">
      <t>zhuang'b</t>
    </rPh>
    <phoneticPr fontId="1" type="noConversion"/>
  </si>
  <si>
    <t>强化增长比率</t>
    <rPh sb="0" eb="1">
      <t>qiang'h</t>
    </rPh>
    <phoneticPr fontId="1" type="noConversion"/>
  </si>
  <si>
    <t>神器增长比率</t>
    <rPh sb="0" eb="1">
      <t>shen'q</t>
    </rPh>
    <phoneticPr fontId="1" type="noConversion"/>
  </si>
  <si>
    <t>坐骑</t>
    <rPh sb="0" eb="1">
      <t>zuo'q</t>
    </rPh>
    <phoneticPr fontId="1" type="noConversion"/>
  </si>
  <si>
    <t>标准属性</t>
    <rPh sb="0" eb="1">
      <t>biao'z</t>
    </rPh>
    <rPh sb="2" eb="3">
      <t>shu'x</t>
    </rPh>
    <phoneticPr fontId="1" type="noConversion"/>
  </si>
  <si>
    <t>等级差</t>
    <rPh sb="0" eb="1">
      <t>deng'j</t>
    </rPh>
    <rPh sb="2" eb="3">
      <t>cha</t>
    </rPh>
    <phoneticPr fontId="1" type="noConversion"/>
  </si>
  <si>
    <t>起始等级</t>
    <rPh sb="0" eb="1">
      <t>qi'shi</t>
    </rPh>
    <rPh sb="2" eb="3">
      <t>deng'j</t>
    </rPh>
    <phoneticPr fontId="1" type="noConversion"/>
  </si>
  <si>
    <t>结束等级</t>
    <rPh sb="0" eb="1">
      <t>jie'shu</t>
    </rPh>
    <rPh sb="2" eb="3">
      <t>deng'j</t>
    </rPh>
    <phoneticPr fontId="1" type="noConversion"/>
  </si>
  <si>
    <t>等级增量</t>
    <rPh sb="0" eb="1">
      <t>deng'j</t>
    </rPh>
    <rPh sb="2" eb="3">
      <t>zeng'l</t>
    </rPh>
    <phoneticPr fontId="1" type="noConversion"/>
  </si>
  <si>
    <t>装备增量</t>
    <rPh sb="0" eb="1">
      <t>zhuang'b</t>
    </rPh>
    <phoneticPr fontId="1" type="noConversion"/>
  </si>
  <si>
    <t>强化增量</t>
    <rPh sb="0" eb="1">
      <t>qiang'h</t>
    </rPh>
    <phoneticPr fontId="1" type="noConversion"/>
  </si>
  <si>
    <t>神器增量</t>
    <rPh sb="0" eb="1">
      <t>shen'q</t>
    </rPh>
    <phoneticPr fontId="1" type="noConversion"/>
  </si>
  <si>
    <t>进阶属性</t>
    <rPh sb="0" eb="1">
      <t>jin'j</t>
    </rPh>
    <rPh sb="2" eb="3">
      <t>shu'x</t>
    </rPh>
    <phoneticPr fontId="1" type="noConversion"/>
  </si>
  <si>
    <t>提升被动技能，如：初始怒气提升，生命提升10%，</t>
    <rPh sb="0" eb="1">
      <t>ti'sheng</t>
    </rPh>
    <rPh sb="2" eb="3">
      <t>bei'd</t>
    </rPh>
    <rPh sb="4" eb="5">
      <t>ji'neng</t>
    </rPh>
    <rPh sb="7" eb="8">
      <t>ru</t>
    </rPh>
    <rPh sb="9" eb="10">
      <t>chu's</t>
    </rPh>
    <rPh sb="11" eb="12">
      <t>nu'q</t>
    </rPh>
    <rPh sb="13" eb="14">
      <t>ti'sheng</t>
    </rPh>
    <rPh sb="16" eb="17">
      <t>sheng'm</t>
    </rPh>
    <rPh sb="18" eb="19">
      <t>ti'sehng</t>
    </rPh>
    <phoneticPr fontId="1" type="noConversion"/>
  </si>
  <si>
    <t>升星被动举例</t>
    <rPh sb="0" eb="1">
      <t>sheng'xing</t>
    </rPh>
    <rPh sb="2" eb="3">
      <t>bei'd</t>
    </rPh>
    <rPh sb="4" eb="5">
      <t>ju'l</t>
    </rPh>
    <phoneticPr fontId="1" type="noConversion"/>
  </si>
  <si>
    <t>力战2 进阶+2 攻击+100</t>
    <phoneticPr fontId="1" type="noConversion"/>
  </si>
  <si>
    <t>暴击2 进阶+3 暴击率+10%</t>
    <phoneticPr fontId="1" type="noConversion"/>
  </si>
  <si>
    <t>横扫4 进阶+4 格挡率+10%，格挡反击时反击目标所处的横排敌人</t>
    <phoneticPr fontId="1" type="noConversion"/>
  </si>
  <si>
    <t>气势3 进阶+5 初始怒气+3（第一回合就可施放怒气技能）</t>
    <phoneticPr fontId="1" type="noConversion"/>
  </si>
  <si>
    <t>武圣 进阶+6 免疫【封怒】【封技】效果，受到物理伤害减少15%</t>
    <phoneticPr fontId="1" type="noConversion"/>
  </si>
  <si>
    <t>诛杀8 进阶+7 击杀目标时回复自身40%生命</t>
    <phoneticPr fontId="1" type="noConversion"/>
  </si>
  <si>
    <t>技能的可配置项</t>
    <rPh sb="0" eb="1">
      <t>ji'neng</t>
    </rPh>
    <rPh sb="2" eb="3">
      <t>d</t>
    </rPh>
    <rPh sb="3" eb="4">
      <t>ke</t>
    </rPh>
    <rPh sb="4" eb="5">
      <t>pei'z</t>
    </rPh>
    <rPh sb="6" eb="7">
      <t>xiang</t>
    </rPh>
    <phoneticPr fontId="1" type="noConversion"/>
  </si>
  <si>
    <t>攻击动画位置</t>
    <rPh sb="0" eb="1">
      <t>gong'j</t>
    </rPh>
    <rPh sb="2" eb="3">
      <t>dong'h</t>
    </rPh>
    <rPh sb="4" eb="5">
      <t>wei'z</t>
    </rPh>
    <phoneticPr fontId="1" type="noConversion"/>
  </si>
  <si>
    <t>原地</t>
    <rPh sb="0" eb="1">
      <t>yuan'di</t>
    </rPh>
    <phoneticPr fontId="1" type="noConversion"/>
  </si>
  <si>
    <t>敌方个体</t>
    <rPh sb="0" eb="1">
      <t>di'f</t>
    </rPh>
    <rPh sb="2" eb="3">
      <t>ge't</t>
    </rPh>
    <phoneticPr fontId="1" type="noConversion"/>
  </si>
  <si>
    <t>敌阵中间</t>
    <rPh sb="0" eb="1">
      <t>di'f</t>
    </rPh>
    <rPh sb="1" eb="2">
      <t>zhen</t>
    </rPh>
    <rPh sb="2" eb="3">
      <t>zhong</t>
    </rPh>
    <rPh sb="3" eb="4">
      <t>jian</t>
    </rPh>
    <phoneticPr fontId="1" type="noConversion"/>
  </si>
  <si>
    <t>目标排中</t>
    <rPh sb="0" eb="1">
      <t>mu'b</t>
    </rPh>
    <rPh sb="2" eb="3">
      <t>pai</t>
    </rPh>
    <rPh sb="3" eb="4">
      <t>zhong</t>
    </rPh>
    <phoneticPr fontId="1" type="noConversion"/>
  </si>
  <si>
    <t>目标列中</t>
    <rPh sb="0" eb="1">
      <t>mu'b</t>
    </rPh>
    <rPh sb="2" eb="3">
      <t>lie</t>
    </rPh>
    <rPh sb="3" eb="4">
      <t>zhong</t>
    </rPh>
    <phoneticPr fontId="1" type="noConversion"/>
  </si>
  <si>
    <t>技能影响单位</t>
    <rPh sb="0" eb="1">
      <t>ji'neng</t>
    </rPh>
    <rPh sb="2" eb="3">
      <t>ying'x</t>
    </rPh>
    <rPh sb="4" eb="5">
      <t>dan'w</t>
    </rPh>
    <phoneticPr fontId="1" type="noConversion"/>
  </si>
  <si>
    <t>自身</t>
    <rPh sb="0" eb="1">
      <t>zi'shen</t>
    </rPh>
    <phoneticPr fontId="1" type="noConversion"/>
  </si>
  <si>
    <t>穿透</t>
  </si>
  <si>
    <t>发散</t>
  </si>
  <si>
    <t>贯穿</t>
  </si>
  <si>
    <t>横扫</t>
  </si>
  <si>
    <t>十字</t>
  </si>
  <si>
    <t>范围</t>
  </si>
  <si>
    <t>技能影响单位范围</t>
    <rPh sb="0" eb="1">
      <t>ji'neng</t>
    </rPh>
    <rPh sb="2" eb="3">
      <t>ying'x</t>
    </rPh>
    <rPh sb="4" eb="5">
      <t>dan'w</t>
    </rPh>
    <rPh sb="6" eb="7">
      <t>fan'w</t>
    </rPh>
    <phoneticPr fontId="1" type="noConversion"/>
  </si>
  <si>
    <t>我方</t>
    <rPh sb="0" eb="1">
      <t>wo'f</t>
    </rPh>
    <phoneticPr fontId="1" type="noConversion"/>
  </si>
  <si>
    <t>敌方</t>
    <rPh sb="0" eb="1">
      <t>di'f</t>
    </rPh>
    <phoneticPr fontId="1" type="noConversion"/>
  </si>
  <si>
    <t>随机</t>
    <rPh sb="0" eb="1">
      <t>sui'j</t>
    </rPh>
    <phoneticPr fontId="1" type="noConversion"/>
  </si>
  <si>
    <t>目标单体</t>
    <rPh sb="0" eb="1">
      <t>mu'b</t>
    </rPh>
    <rPh sb="2" eb="3">
      <t>dan't</t>
    </rPh>
    <phoneticPr fontId="1" type="noConversion"/>
  </si>
  <si>
    <t>全体</t>
    <rPh sb="0" eb="1">
      <t>quan't</t>
    </rPh>
    <phoneticPr fontId="1" type="noConversion"/>
  </si>
  <si>
    <t>目标列</t>
    <rPh sb="0" eb="1">
      <t>mu'b</t>
    </rPh>
    <rPh sb="2" eb="3">
      <t>lie</t>
    </rPh>
    <phoneticPr fontId="1" type="noConversion"/>
  </si>
  <si>
    <t>目标排</t>
    <rPh sb="0" eb="1">
      <t>mu'b</t>
    </rPh>
    <rPh sb="2" eb="3">
      <t>pai</t>
    </rPh>
    <phoneticPr fontId="1" type="noConversion"/>
  </si>
  <si>
    <t>目标十字</t>
    <rPh sb="0" eb="1">
      <t>mu'b</t>
    </rPh>
    <rPh sb="2" eb="3">
      <t>shi'zi</t>
    </rPh>
    <phoneticPr fontId="1" type="noConversion"/>
  </si>
  <si>
    <t>目标与后1格</t>
    <rPh sb="0" eb="1">
      <t>mu'b</t>
    </rPh>
    <rPh sb="2" eb="3">
      <t>yu</t>
    </rPh>
    <rPh sb="3" eb="4">
      <t>hou</t>
    </rPh>
    <rPh sb="5" eb="6">
      <t>ge'zi</t>
    </rPh>
    <phoneticPr fontId="1" type="noConversion"/>
  </si>
  <si>
    <t>目标和左右1格</t>
    <rPh sb="0" eb="1">
      <t>mu'b</t>
    </rPh>
    <rPh sb="2" eb="3">
      <t>he</t>
    </rPh>
    <rPh sb="3" eb="4">
      <t>zuo'y</t>
    </rPh>
    <rPh sb="6" eb="7">
      <t>ge</t>
    </rPh>
    <phoneticPr fontId="1" type="noConversion"/>
  </si>
  <si>
    <t>目标和左右1格以及他们后1格</t>
    <rPh sb="0" eb="1">
      <t>mu'b</t>
    </rPh>
    <rPh sb="2" eb="3">
      <t>he</t>
    </rPh>
    <rPh sb="3" eb="4">
      <t>zuo'y</t>
    </rPh>
    <rPh sb="6" eb="7">
      <t>ge</t>
    </rPh>
    <rPh sb="7" eb="8">
      <t>yi'ji</t>
    </rPh>
    <rPh sb="9" eb="10">
      <t>t'm</t>
    </rPh>
    <rPh sb="11" eb="12">
      <t>hou</t>
    </rPh>
    <rPh sb="13" eb="14">
      <t>ge</t>
    </rPh>
    <phoneticPr fontId="1" type="noConversion"/>
  </si>
  <si>
    <t>影响数量</t>
    <rPh sb="0" eb="1">
      <t>ying'x</t>
    </rPh>
    <rPh sb="2" eb="3">
      <t>shu'l</t>
    </rPh>
    <phoneticPr fontId="1" type="noConversion"/>
  </si>
  <si>
    <t>目标表达式</t>
    <rPh sb="0" eb="1">
      <t>mu'b</t>
    </rPh>
    <rPh sb="2" eb="3">
      <t>biao'd</t>
    </rPh>
    <rPh sb="4" eb="5">
      <t>shi</t>
    </rPh>
    <phoneticPr fontId="1" type="noConversion"/>
  </si>
  <si>
    <t>目标.hasbuff(技能名称1)</t>
    <rPh sb="0" eb="1">
      <t>mu'bia</t>
    </rPh>
    <rPh sb="11" eb="12">
      <t>ji'neng</t>
    </rPh>
    <rPh sb="13" eb="14">
      <t>ming'c</t>
    </rPh>
    <phoneticPr fontId="1" type="noConversion"/>
  </si>
  <si>
    <t>(目标.当前生命&lt;目标.最大生命*0.1)&amp;&amp;目标.hasbuff(技能名称1)</t>
    <rPh sb="1" eb="2">
      <t>mu'b</t>
    </rPh>
    <rPh sb="4" eb="5">
      <t>dang'q</t>
    </rPh>
    <rPh sb="6" eb="7">
      <t>sheng'm</t>
    </rPh>
    <rPh sb="9" eb="10">
      <t>mu'b</t>
    </rPh>
    <rPh sb="12" eb="13">
      <t>zui</t>
    </rPh>
    <rPh sb="13" eb="14">
      <t>da</t>
    </rPh>
    <rPh sb="14" eb="15">
      <t>sheng'm</t>
    </rPh>
    <phoneticPr fontId="1" type="noConversion"/>
  </si>
  <si>
    <t>当前回合==3</t>
    <rPh sb="0" eb="1">
      <t>dang'q</t>
    </rPh>
    <rPh sb="2" eb="3">
      <t>hui'h</t>
    </rPh>
    <phoneticPr fontId="1" type="noConversion"/>
  </si>
  <si>
    <t>目标.当前生命&lt;目标.最大生命*0.1</t>
    <phoneticPr fontId="1" type="noConversion"/>
  </si>
  <si>
    <t>目标.角色ID=112233</t>
    <rPh sb="0" eb="1">
      <t>mu'b</t>
    </rPh>
    <rPh sb="3" eb="4">
      <t>jiao's</t>
    </rPh>
    <phoneticPr fontId="1" type="noConversion"/>
  </si>
  <si>
    <t>触发时间点</t>
    <rPh sb="0" eb="1">
      <t>chu'f</t>
    </rPh>
    <rPh sb="2" eb="3">
      <t>sh'jian</t>
    </rPh>
    <rPh sb="4" eb="5">
      <t>dian</t>
    </rPh>
    <phoneticPr fontId="1" type="noConversion"/>
  </si>
  <si>
    <t>回合开始</t>
    <rPh sb="0" eb="1">
      <t>hui'h</t>
    </rPh>
    <rPh sb="2" eb="3">
      <t>kai's</t>
    </rPh>
    <phoneticPr fontId="5" type="noConversion"/>
  </si>
  <si>
    <t>回合结束</t>
    <rPh sb="0" eb="1">
      <t>hui'h</t>
    </rPh>
    <rPh sb="2" eb="3">
      <t>jie'shu</t>
    </rPh>
    <phoneticPr fontId="5" type="noConversion"/>
  </si>
  <si>
    <t>行动前</t>
    <rPh sb="0" eb="1">
      <t>xing'd</t>
    </rPh>
    <rPh sb="2" eb="3">
      <t>qian</t>
    </rPh>
    <phoneticPr fontId="1" type="noConversion"/>
  </si>
  <si>
    <t>行动后</t>
    <rPh sb="0" eb="1">
      <t>xing'd</t>
    </rPh>
    <rPh sb="2" eb="3">
      <t>hou</t>
    </rPh>
    <phoneticPr fontId="1" type="noConversion"/>
  </si>
  <si>
    <t>进场</t>
    <rPh sb="0" eb="1">
      <t>jin'chang</t>
    </rPh>
    <phoneticPr fontId="1" type="noConversion"/>
  </si>
  <si>
    <t>受到治疗</t>
    <rPh sb="0" eb="1">
      <t>shou'dao</t>
    </rPh>
    <rPh sb="2" eb="3">
      <t>zhi'liao</t>
    </rPh>
    <phoneticPr fontId="1" type="noConversion"/>
  </si>
  <si>
    <t>受到伤害</t>
    <rPh sb="0" eb="1">
      <t>shou'dao</t>
    </rPh>
    <rPh sb="2" eb="3">
      <t>shang'h</t>
    </rPh>
    <phoneticPr fontId="1" type="noConversion"/>
  </si>
  <si>
    <t>死亡</t>
    <rPh sb="0" eb="1">
      <t>si'w</t>
    </rPh>
    <phoneticPr fontId="1" type="noConversion"/>
  </si>
  <si>
    <t>技能目标</t>
    <rPh sb="0" eb="1">
      <t>ji'enng</t>
    </rPh>
    <rPh sb="2" eb="3">
      <t>mu'b</t>
    </rPh>
    <phoneticPr fontId="1" type="noConversion"/>
  </si>
  <si>
    <t>施法者</t>
    <rPh sb="0" eb="1">
      <t>shi'f</t>
    </rPh>
    <rPh sb="2" eb="3">
      <t>zhe</t>
    </rPh>
    <phoneticPr fontId="1" type="noConversion"/>
  </si>
  <si>
    <t>当前回合</t>
    <rPh sb="0" eb="1">
      <t>dang'q</t>
    </rPh>
    <rPh sb="2" eb="3">
      <t>hui'h</t>
    </rPh>
    <phoneticPr fontId="1" type="noConversion"/>
  </si>
  <si>
    <t>当前生命</t>
    <rPh sb="0" eb="1">
      <t>dang'q</t>
    </rPh>
    <rPh sb="2" eb="3">
      <t>sheng'm</t>
    </rPh>
    <phoneticPr fontId="1" type="noConversion"/>
  </si>
  <si>
    <t>最大生命</t>
    <rPh sb="0" eb="1">
      <t>zui</t>
    </rPh>
    <rPh sb="1" eb="2">
      <t>da</t>
    </rPh>
    <rPh sb="2" eb="3">
      <t>sheng'm</t>
    </rPh>
    <phoneticPr fontId="1" type="noConversion"/>
  </si>
  <si>
    <t>hasbuff（）</t>
    <phoneticPr fontId="1" type="noConversion"/>
  </si>
  <si>
    <t>举例</t>
    <rPh sb="0" eb="1">
      <t>ju'l</t>
    </rPh>
    <phoneticPr fontId="1" type="noConversion"/>
  </si>
  <si>
    <t>ID</t>
    <phoneticPr fontId="1" type="noConversion"/>
  </si>
  <si>
    <t>判定必中</t>
    <rPh sb="0" eb="1">
      <t>pan'ding</t>
    </rPh>
    <rPh sb="2" eb="3">
      <t>bi'zhong</t>
    </rPh>
    <phoneticPr fontId="1" type="noConversion"/>
  </si>
  <si>
    <t>（技能目标.当前生命值&lt;施法者.最大生命值)&amp;&amp;(自身 .hasbuff(技能名称)||当前回合&gt;5)</t>
    <rPh sb="1" eb="2">
      <t>ji'neng</t>
    </rPh>
    <rPh sb="3" eb="4">
      <t>mu'b</t>
    </rPh>
    <rPh sb="6" eb="7">
      <t>dagn'q</t>
    </rPh>
    <rPh sb="8" eb="9">
      <t>sheng'm</t>
    </rPh>
    <rPh sb="10" eb="11">
      <t>zhi</t>
    </rPh>
    <rPh sb="12" eb="13">
      <t>shi'fa</t>
    </rPh>
    <rPh sb="14" eb="15">
      <t>zhe</t>
    </rPh>
    <rPh sb="16" eb="17">
      <t>zui</t>
    </rPh>
    <rPh sb="17" eb="18">
      <t>da</t>
    </rPh>
    <rPh sb="18" eb="19">
      <t>sheng'm</t>
    </rPh>
    <rPh sb="20" eb="21">
      <t>zhi</t>
    </rPh>
    <rPh sb="25" eb="26">
      <t>zi'shen</t>
    </rPh>
    <rPh sb="37" eb="38">
      <t>ji'enng</t>
    </rPh>
    <rPh sb="39" eb="40">
      <t>ming'c</t>
    </rPh>
    <rPh sb="44" eb="45">
      <t>dang'q</t>
    </rPh>
    <rPh sb="46" eb="47">
      <t>hui'h</t>
    </rPh>
    <phoneticPr fontId="1" type="noConversion"/>
  </si>
  <si>
    <t>技能触发概率</t>
    <rPh sb="0" eb="1">
      <t>ji'neng</t>
    </rPh>
    <rPh sb="2" eb="3">
      <t>chu'f</t>
    </rPh>
    <rPh sb="4" eb="5">
      <t>gai'l</t>
    </rPh>
    <phoneticPr fontId="1" type="noConversion"/>
  </si>
  <si>
    <t>释放优先权重</t>
    <rPh sb="0" eb="1">
      <t>shi'f</t>
    </rPh>
    <rPh sb="2" eb="3">
      <t>you'xian</t>
    </rPh>
    <rPh sb="4" eb="5">
      <t>quan'zhong</t>
    </rPh>
    <phoneticPr fontId="1" type="noConversion"/>
  </si>
  <si>
    <t>冷却</t>
    <rPh sb="0" eb="1">
      <t>leng'q</t>
    </rPh>
    <phoneticPr fontId="1" type="noConversion"/>
  </si>
  <si>
    <t>消耗</t>
    <rPh sb="0" eb="1">
      <t>xiao'h</t>
    </rPh>
    <phoneticPr fontId="1" type="noConversion"/>
  </si>
  <si>
    <t>技能效果</t>
    <rPh sb="0" eb="1">
      <t>ji'neng</t>
    </rPh>
    <rPh sb="2" eb="3">
      <t>xiao'g</t>
    </rPh>
    <phoneticPr fontId="1" type="noConversion"/>
  </si>
  <si>
    <t>技能效果ID1</t>
    <rPh sb="0" eb="1">
      <t>ji'neng</t>
    </rPh>
    <rPh sb="2" eb="3">
      <t>xiao'g</t>
    </rPh>
    <phoneticPr fontId="1" type="noConversion"/>
  </si>
  <si>
    <t>技能效果ID2</t>
    <rPh sb="0" eb="1">
      <t>ji'neng</t>
    </rPh>
    <rPh sb="2" eb="3">
      <t>xiao'g</t>
    </rPh>
    <phoneticPr fontId="1" type="noConversion"/>
  </si>
  <si>
    <t>技能效果ID3</t>
    <rPh sb="0" eb="1">
      <t>ji'neng</t>
    </rPh>
    <rPh sb="2" eb="3">
      <t>xiao'g</t>
    </rPh>
    <phoneticPr fontId="1" type="noConversion"/>
  </si>
  <si>
    <t>技能效果ID4</t>
    <rPh sb="0" eb="1">
      <t>ji'neng</t>
    </rPh>
    <rPh sb="2" eb="3">
      <t>xiao'g</t>
    </rPh>
    <phoneticPr fontId="1" type="noConversion"/>
  </si>
  <si>
    <t>技能效果ID5</t>
    <rPh sb="0" eb="1">
      <t>ji'neng</t>
    </rPh>
    <rPh sb="2" eb="3">
      <t>xiao'g</t>
    </rPh>
    <phoneticPr fontId="1" type="noConversion"/>
  </si>
  <si>
    <t>技能效果ID6</t>
    <rPh sb="0" eb="1">
      <t>ji'neng</t>
    </rPh>
    <rPh sb="2" eb="3">
      <t>xiao'g</t>
    </rPh>
    <phoneticPr fontId="1" type="noConversion"/>
  </si>
  <si>
    <t>真实伤害</t>
    <rPh sb="0" eb="1">
      <t>zhen's</t>
    </rPh>
    <rPh sb="2" eb="3">
      <t>shang'h</t>
    </rPh>
    <phoneticPr fontId="1" type="noConversion"/>
  </si>
  <si>
    <t>回复生命</t>
    <rPh sb="0" eb="1">
      <t>hui'f</t>
    </rPh>
    <rPh sb="2" eb="3">
      <t>sheng'm</t>
    </rPh>
    <phoneticPr fontId="1" type="noConversion"/>
  </si>
  <si>
    <t>效果类型</t>
    <rPh sb="0" eb="1">
      <t>xiao'g</t>
    </rPh>
    <rPh sb="2" eb="3">
      <t>lei'x</t>
    </rPh>
    <phoneticPr fontId="1" type="noConversion"/>
  </si>
  <si>
    <t>中毒</t>
    <rPh sb="0" eb="1">
      <t>zhong'du</t>
    </rPh>
    <phoneticPr fontId="1" type="noConversion"/>
  </si>
  <si>
    <t>施加buff</t>
    <rPh sb="0" eb="1">
      <t>sh'jia</t>
    </rPh>
    <phoneticPr fontId="1" type="noConversion"/>
  </si>
  <si>
    <t>攻击增加</t>
    <rPh sb="0" eb="1">
      <t>gong'j</t>
    </rPh>
    <rPh sb="2" eb="3">
      <t>zeng'j</t>
    </rPh>
    <phoneticPr fontId="1" type="noConversion"/>
  </si>
  <si>
    <t>防御增加</t>
    <rPh sb="0" eb="1">
      <t>fang'yu</t>
    </rPh>
    <rPh sb="2" eb="3">
      <t>zeng'j</t>
    </rPh>
    <phoneticPr fontId="1" type="noConversion"/>
  </si>
  <si>
    <t>速度增加</t>
    <rPh sb="0" eb="1">
      <t>su'd</t>
    </rPh>
    <rPh sb="2" eb="3">
      <t>zeng'j</t>
    </rPh>
    <phoneticPr fontId="1" type="noConversion"/>
  </si>
  <si>
    <t>我方血最多</t>
    <rPh sb="0" eb="1">
      <t>wo'f</t>
    </rPh>
    <rPh sb="2" eb="3">
      <t>xue</t>
    </rPh>
    <rPh sb="3" eb="4">
      <t>zui</t>
    </rPh>
    <rPh sb="4" eb="5">
      <t>duo</t>
    </rPh>
    <phoneticPr fontId="1" type="noConversion"/>
  </si>
  <si>
    <t>我方血最少</t>
    <rPh sb="0" eb="1">
      <t>wo'f</t>
    </rPh>
    <rPh sb="2" eb="3">
      <t>xue</t>
    </rPh>
    <rPh sb="3" eb="4">
      <t>zui</t>
    </rPh>
    <rPh sb="4" eb="5">
      <t>shao</t>
    </rPh>
    <phoneticPr fontId="1" type="noConversion"/>
  </si>
  <si>
    <t>敌方血最多</t>
    <rPh sb="2" eb="3">
      <t>xue</t>
    </rPh>
    <rPh sb="3" eb="4">
      <t>zui</t>
    </rPh>
    <rPh sb="4" eb="5">
      <t>duo</t>
    </rPh>
    <phoneticPr fontId="1" type="noConversion"/>
  </si>
  <si>
    <t>敌方血最少</t>
    <rPh sb="2" eb="3">
      <t>xue</t>
    </rPh>
    <rPh sb="3" eb="4">
      <t>zui</t>
    </rPh>
    <rPh sb="4" eb="5">
      <t>shao</t>
    </rPh>
    <phoneticPr fontId="1" type="noConversion"/>
  </si>
  <si>
    <t>命中率增加</t>
    <rPh sb="0" eb="1">
      <t>ming'z</t>
    </rPh>
    <phoneticPr fontId="1" type="noConversion"/>
  </si>
  <si>
    <t>回避率增加</t>
    <rPh sb="0" eb="1">
      <t>hui'b</t>
    </rPh>
    <phoneticPr fontId="1" type="noConversion"/>
  </si>
  <si>
    <t>格挡率增加</t>
    <rPh sb="0" eb="1">
      <t>ge'dang</t>
    </rPh>
    <phoneticPr fontId="1" type="noConversion"/>
  </si>
  <si>
    <t>反击率增加</t>
    <rPh sb="0" eb="1">
      <t>fan'ji</t>
    </rPh>
    <phoneticPr fontId="1" type="noConversion"/>
  </si>
  <si>
    <t>暴击率增加</t>
    <rPh sb="0" eb="1">
      <t>bao'j</t>
    </rPh>
    <phoneticPr fontId="1" type="noConversion"/>
  </si>
  <si>
    <t>暴伤率增加</t>
    <rPh sb="0" eb="1">
      <t>bao</t>
    </rPh>
    <rPh sb="1" eb="2">
      <t>shang</t>
    </rPh>
    <phoneticPr fontId="1" type="noConversion"/>
  </si>
  <si>
    <t>连击率增加</t>
    <rPh sb="0" eb="1">
      <t>lian'j</t>
    </rPh>
    <phoneticPr fontId="1" type="noConversion"/>
  </si>
  <si>
    <t>免伤率增加</t>
    <rPh sb="0" eb="1">
      <t>mian'shang</t>
    </rPh>
    <phoneticPr fontId="1" type="noConversion"/>
  </si>
  <si>
    <t>攻击降低</t>
    <rPh sb="0" eb="1">
      <t>gong'j</t>
    </rPh>
    <phoneticPr fontId="1" type="noConversion"/>
  </si>
  <si>
    <t>防御降低</t>
    <rPh sb="0" eb="1">
      <t>fang'yu</t>
    </rPh>
    <phoneticPr fontId="1" type="noConversion"/>
  </si>
  <si>
    <t>速度降低</t>
    <rPh sb="0" eb="1">
      <t>su'd</t>
    </rPh>
    <phoneticPr fontId="1" type="noConversion"/>
  </si>
  <si>
    <t>命中率降低</t>
    <rPh sb="0" eb="1">
      <t>ming'z</t>
    </rPh>
    <phoneticPr fontId="1" type="noConversion"/>
  </si>
  <si>
    <t>回避率降低</t>
    <rPh sb="0" eb="1">
      <t>hui'b</t>
    </rPh>
    <phoneticPr fontId="1" type="noConversion"/>
  </si>
  <si>
    <t>格挡率降低</t>
    <rPh sb="0" eb="1">
      <t>ge'dang</t>
    </rPh>
    <phoneticPr fontId="1" type="noConversion"/>
  </si>
  <si>
    <t>反击率降低</t>
    <rPh sb="0" eb="1">
      <t>fan'ji</t>
    </rPh>
    <phoneticPr fontId="1" type="noConversion"/>
  </si>
  <si>
    <t>暴击率降低</t>
    <rPh sb="0" eb="1">
      <t>bao'j</t>
    </rPh>
    <phoneticPr fontId="1" type="noConversion"/>
  </si>
  <si>
    <t>暴伤率降低</t>
    <rPh sb="0" eb="1">
      <t>bao</t>
    </rPh>
    <rPh sb="1" eb="2">
      <t>shang</t>
    </rPh>
    <phoneticPr fontId="1" type="noConversion"/>
  </si>
  <si>
    <t>连击率降低</t>
    <rPh sb="0" eb="1">
      <t>lian'j</t>
    </rPh>
    <phoneticPr fontId="1" type="noConversion"/>
  </si>
  <si>
    <t>免伤率降低</t>
    <rPh sb="0" eb="1">
      <t>mian'shang</t>
    </rPh>
    <phoneticPr fontId="1" type="noConversion"/>
  </si>
  <si>
    <t>怒气增加</t>
    <rPh sb="0" eb="1">
      <t>nu'q</t>
    </rPh>
    <rPh sb="2" eb="3">
      <t>zeng'j</t>
    </rPh>
    <phoneticPr fontId="1" type="noConversion"/>
  </si>
  <si>
    <t>怒气减少</t>
    <rPh sb="0" eb="1">
      <t>nu'q</t>
    </rPh>
    <rPh sb="2" eb="3">
      <t>jian's</t>
    </rPh>
    <phoneticPr fontId="1" type="noConversion"/>
  </si>
  <si>
    <t>吸血</t>
    <rPh sb="0" eb="1">
      <t>xi'xue</t>
    </rPh>
    <phoneticPr fontId="1" type="noConversion"/>
  </si>
  <si>
    <t>反弹</t>
    <rPh sb="0" eb="1">
      <t>fan'tan</t>
    </rPh>
    <phoneticPr fontId="1" type="noConversion"/>
  </si>
  <si>
    <t>眩晕</t>
    <rPh sb="0" eb="1">
      <t>xuan'yun</t>
    </rPh>
    <phoneticPr fontId="1" type="noConversion"/>
  </si>
  <si>
    <t>混乱</t>
    <rPh sb="0" eb="1">
      <t>hun'luan</t>
    </rPh>
    <phoneticPr fontId="1" type="noConversion"/>
  </si>
  <si>
    <t>效果触发几率</t>
    <rPh sb="0" eb="1">
      <t>xiao'g</t>
    </rPh>
    <rPh sb="2" eb="3">
      <t>chu'f</t>
    </rPh>
    <rPh sb="4" eb="5">
      <t>ji'l</t>
    </rPh>
    <phoneticPr fontId="1" type="noConversion"/>
  </si>
  <si>
    <t>效果触发表达式</t>
    <rPh sb="0" eb="1">
      <t>xiao'g</t>
    </rPh>
    <rPh sb="2" eb="3">
      <t>chu'f</t>
    </rPh>
    <rPh sb="4" eb="5">
      <t>biao'd</t>
    </rPh>
    <rPh sb="6" eb="7">
      <t>shi</t>
    </rPh>
    <phoneticPr fontId="1" type="noConversion"/>
  </si>
  <si>
    <t>与技能触发表达式一样</t>
    <rPh sb="0" eb="1">
      <t>yu</t>
    </rPh>
    <rPh sb="1" eb="2">
      <t>ji'neng</t>
    </rPh>
    <rPh sb="3" eb="4">
      <t>chu'f</t>
    </rPh>
    <rPh sb="5" eb="6">
      <t>biao'd</t>
    </rPh>
    <rPh sb="7" eb="8">
      <t>shi</t>
    </rPh>
    <rPh sb="8" eb="9">
      <t>yi'y</t>
    </rPh>
    <phoneticPr fontId="1" type="noConversion"/>
  </si>
  <si>
    <t>技能触发条件表达式</t>
    <rPh sb="0" eb="1">
      <t>jji'neng</t>
    </rPh>
    <rPh sb="2" eb="3">
      <t>chu'f</t>
    </rPh>
    <rPh sb="4" eb="5">
      <t>tiao'j</t>
    </rPh>
    <rPh sb="6" eb="7">
      <t>biao'd</t>
    </rPh>
    <rPh sb="8" eb="9">
      <t>shi</t>
    </rPh>
    <phoneticPr fontId="1" type="noConversion"/>
  </si>
  <si>
    <t>效果公式</t>
    <rPh sb="0" eb="1">
      <t>xiao'g</t>
    </rPh>
    <rPh sb="2" eb="3">
      <t>gong'shi</t>
    </rPh>
    <phoneticPr fontId="1" type="noConversion"/>
  </si>
  <si>
    <t>目标</t>
    <rPh sb="0" eb="1">
      <t>mu'b</t>
    </rPh>
    <phoneticPr fontId="1" type="noConversion"/>
  </si>
  <si>
    <t>命中率</t>
    <rPh sb="0" eb="1">
      <t>ming'z</t>
    </rPh>
    <phoneticPr fontId="1" type="noConversion"/>
  </si>
  <si>
    <t>回避率</t>
    <rPh sb="0" eb="1">
      <t>hui'b</t>
    </rPh>
    <phoneticPr fontId="1" type="noConversion"/>
  </si>
  <si>
    <t>格挡率</t>
    <rPh sb="0" eb="1">
      <t>ge'dang</t>
    </rPh>
    <phoneticPr fontId="1" type="noConversion"/>
  </si>
  <si>
    <t>反击率</t>
    <rPh sb="0" eb="1">
      <t>fan'ji</t>
    </rPh>
    <phoneticPr fontId="1" type="noConversion"/>
  </si>
  <si>
    <t>暴击率</t>
    <rPh sb="0" eb="1">
      <t>bao'j</t>
    </rPh>
    <phoneticPr fontId="1" type="noConversion"/>
  </si>
  <si>
    <t>暴伤率</t>
    <rPh sb="0" eb="1">
      <t>bao</t>
    </rPh>
    <rPh sb="1" eb="2">
      <t>shang</t>
    </rPh>
    <phoneticPr fontId="1" type="noConversion"/>
  </si>
  <si>
    <t>连击率</t>
    <rPh sb="0" eb="1">
      <t>lian'j</t>
    </rPh>
    <phoneticPr fontId="1" type="noConversion"/>
  </si>
  <si>
    <t>免伤率</t>
    <rPh sb="0" eb="1">
      <t>mian'shang</t>
    </rPh>
    <phoneticPr fontId="1" type="noConversion"/>
  </si>
  <si>
    <t>当前</t>
    <rPh sb="0" eb="1">
      <t>dagn'q</t>
    </rPh>
    <phoneticPr fontId="1" type="noConversion"/>
  </si>
  <si>
    <t>最大</t>
    <rPh sb="0" eb="1">
      <t>zui</t>
    </rPh>
    <rPh sb="1" eb="2">
      <t>da</t>
    </rPh>
    <phoneticPr fontId="1" type="noConversion"/>
  </si>
  <si>
    <t>基础</t>
    <rPh sb="0" eb="1">
      <t>ji'chu</t>
    </rPh>
    <phoneticPr fontId="1" type="noConversion"/>
  </si>
  <si>
    <t>debuff持续时间</t>
    <rPh sb="6" eb="7">
      <t>chi'x</t>
    </rPh>
    <rPh sb="8" eb="9">
      <t>shi'j</t>
    </rPh>
    <phoneticPr fontId="1" type="noConversion"/>
  </si>
  <si>
    <t>debuff生效次数</t>
    <rPh sb="6" eb="7">
      <t>sheng'xiao</t>
    </rPh>
    <rPh sb="8" eb="9">
      <t>ci'shu</t>
    </rPh>
    <phoneticPr fontId="1" type="noConversion"/>
  </si>
  <si>
    <t>最大叠加数</t>
    <rPh sb="0" eb="1">
      <t>zui</t>
    </rPh>
    <rPh sb="1" eb="2">
      <t>da</t>
    </rPh>
    <rPh sb="2" eb="3">
      <t>die'jia</t>
    </rPh>
    <rPh sb="4" eb="5">
      <t>shu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</si>
</sst>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</font>
    <font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  <scheme val="minor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176" fontId="0" fillId="0" borderId="0" xfId="0" quotePrefix="1" applyNumberFormat="1"/>
    <xf numFmtId="0" fontId="0" fillId="0" borderId="0" xfId="0" applyFont="1"/>
    <xf numFmtId="0" fontId="2" fillId="0" borderId="0" xfId="0" applyNumberFormat="1" applyFont="1" applyFill="1" applyBorder="1" applyAlignment="1" applyProtection="1"/>
    <xf numFmtId="0" fontId="0" fillId="3" borderId="0" xfId="0" applyFill="1"/>
    <xf numFmtId="0" fontId="0" fillId="4" borderId="0" xfId="0" applyFill="1"/>
    <xf numFmtId="0" fontId="0" fillId="5" borderId="0" xfId="0" applyFill="1"/>
    <xf numFmtId="58" fontId="0" fillId="0" borderId="0" xfId="0" applyNumberFormat="1"/>
    <xf numFmtId="0" fontId="3" fillId="0" borderId="0" xfId="0" applyFont="1" applyAlignment="1">
      <alignment horizontal="justify" vertical="center"/>
    </xf>
    <xf numFmtId="0" fontId="4" fillId="0" borderId="0" xfId="0" applyFont="1"/>
    <xf numFmtId="0" fontId="0" fillId="0" borderId="0" xfId="0" applyAlignme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5112;&#26007;&#25968;&#20540;&#26694;&#26550;&#35774;&#23450;%202%20(&#33258;&#21160;&#20445;&#23384;&#30340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角色间职业划分"/>
      <sheetName val="各个系统的属性占比"/>
      <sheetName val="战斗属性结构"/>
      <sheetName val="玩家属性预估"/>
      <sheetName val="角色属性总表"/>
      <sheetName val="角色等级属性"/>
      <sheetName val="装备属性"/>
      <sheetName val="装备强化属性"/>
      <sheetName val="神器属性"/>
      <sheetName val="套装属性"/>
      <sheetName val="猎命属性"/>
      <sheetName val="坐骑属性"/>
      <sheetName val="怪物参考属性"/>
      <sheetName val="各个系统对应的等级"/>
      <sheetName val="工作表2"/>
      <sheetName val="防御值"/>
    </sheetNames>
    <sheetDataSet>
      <sheetData sheetId="0"/>
      <sheetData sheetId="1">
        <row r="1">
          <cell r="F1">
            <v>2</v>
          </cell>
          <cell r="G1">
            <v>3</v>
          </cell>
          <cell r="H1">
            <v>4</v>
          </cell>
          <cell r="I1">
            <v>5</v>
          </cell>
          <cell r="J1">
            <v>6</v>
          </cell>
          <cell r="K1">
            <v>7</v>
          </cell>
          <cell r="L1">
            <v>8</v>
          </cell>
        </row>
        <row r="4">
          <cell r="F4" t="str">
            <v>标准属性</v>
          </cell>
          <cell r="G4" t="str">
            <v>等级属性</v>
          </cell>
          <cell r="H4" t="str">
            <v>装备属性</v>
          </cell>
          <cell r="I4" t="str">
            <v>强化属性</v>
          </cell>
          <cell r="J4" t="str">
            <v>神器属性</v>
          </cell>
          <cell r="K4" t="str">
            <v>猎命</v>
          </cell>
          <cell r="L4" t="str">
            <v>坐骑</v>
          </cell>
        </row>
        <row r="5">
          <cell r="F5">
            <v>100</v>
          </cell>
          <cell r="G5">
            <v>100</v>
          </cell>
          <cell r="H5">
            <v>80</v>
          </cell>
          <cell r="I5">
            <v>60</v>
          </cell>
          <cell r="J5">
            <v>40</v>
          </cell>
          <cell r="K5">
            <v>80</v>
          </cell>
          <cell r="L5">
            <v>40</v>
          </cell>
          <cell r="N5">
            <v>400</v>
          </cell>
        </row>
        <row r="6">
          <cell r="E6">
            <v>1</v>
          </cell>
          <cell r="F6">
            <v>110</v>
          </cell>
          <cell r="G6">
            <v>110</v>
          </cell>
          <cell r="H6">
            <v>80</v>
          </cell>
          <cell r="I6">
            <v>60</v>
          </cell>
          <cell r="J6">
            <v>40</v>
          </cell>
          <cell r="K6">
            <v>80</v>
          </cell>
          <cell r="L6">
            <v>40</v>
          </cell>
          <cell r="N6">
            <v>410</v>
          </cell>
        </row>
        <row r="7">
          <cell r="E7">
            <v>2</v>
          </cell>
          <cell r="F7">
            <v>120</v>
          </cell>
          <cell r="G7">
            <v>120</v>
          </cell>
          <cell r="H7">
            <v>80</v>
          </cell>
          <cell r="I7">
            <v>60</v>
          </cell>
          <cell r="J7">
            <v>40</v>
          </cell>
          <cell r="K7">
            <v>80</v>
          </cell>
          <cell r="L7">
            <v>40</v>
          </cell>
          <cell r="N7">
            <v>420</v>
          </cell>
        </row>
        <row r="8">
          <cell r="E8">
            <v>3</v>
          </cell>
          <cell r="F8">
            <v>130</v>
          </cell>
          <cell r="G8">
            <v>130</v>
          </cell>
          <cell r="H8">
            <v>80</v>
          </cell>
          <cell r="I8">
            <v>60</v>
          </cell>
          <cell r="J8">
            <v>40</v>
          </cell>
          <cell r="K8">
            <v>80</v>
          </cell>
          <cell r="L8">
            <v>40</v>
          </cell>
          <cell r="N8">
            <v>430</v>
          </cell>
        </row>
        <row r="9">
          <cell r="E9">
            <v>4</v>
          </cell>
          <cell r="F9">
            <v>140</v>
          </cell>
          <cell r="G9">
            <v>140</v>
          </cell>
          <cell r="H9">
            <v>80</v>
          </cell>
          <cell r="I9">
            <v>60</v>
          </cell>
          <cell r="J9">
            <v>40</v>
          </cell>
          <cell r="K9">
            <v>80</v>
          </cell>
          <cell r="L9">
            <v>40</v>
          </cell>
          <cell r="N9">
            <v>440</v>
          </cell>
        </row>
        <row r="10">
          <cell r="E10">
            <v>5</v>
          </cell>
          <cell r="F10">
            <v>150</v>
          </cell>
          <cell r="G10">
            <v>150</v>
          </cell>
          <cell r="H10">
            <v>80</v>
          </cell>
          <cell r="I10">
            <v>60</v>
          </cell>
          <cell r="J10">
            <v>40</v>
          </cell>
          <cell r="K10">
            <v>80</v>
          </cell>
          <cell r="L10">
            <v>40</v>
          </cell>
          <cell r="N10">
            <v>450</v>
          </cell>
        </row>
        <row r="11">
          <cell r="E11">
            <v>6</v>
          </cell>
          <cell r="F11">
            <v>160</v>
          </cell>
          <cell r="G11">
            <v>160</v>
          </cell>
          <cell r="H11">
            <v>80</v>
          </cell>
          <cell r="I11">
            <v>60</v>
          </cell>
          <cell r="J11">
            <v>40</v>
          </cell>
          <cell r="K11">
            <v>80</v>
          </cell>
          <cell r="L11">
            <v>40</v>
          </cell>
          <cell r="N11">
            <v>460</v>
          </cell>
        </row>
        <row r="12">
          <cell r="E12">
            <v>7</v>
          </cell>
          <cell r="F12">
            <v>170</v>
          </cell>
          <cell r="G12">
            <v>170</v>
          </cell>
          <cell r="H12">
            <v>80</v>
          </cell>
          <cell r="I12">
            <v>60</v>
          </cell>
          <cell r="J12">
            <v>40</v>
          </cell>
          <cell r="K12">
            <v>80</v>
          </cell>
          <cell r="L12">
            <v>40</v>
          </cell>
          <cell r="N12">
            <v>470</v>
          </cell>
        </row>
        <row r="13">
          <cell r="E13">
            <v>8</v>
          </cell>
          <cell r="F13">
            <v>180</v>
          </cell>
          <cell r="G13">
            <v>180</v>
          </cell>
          <cell r="H13">
            <v>80</v>
          </cell>
          <cell r="I13">
            <v>60</v>
          </cell>
          <cell r="J13">
            <v>40</v>
          </cell>
          <cell r="K13">
            <v>80</v>
          </cell>
          <cell r="L13">
            <v>40</v>
          </cell>
          <cell r="N13">
            <v>480</v>
          </cell>
        </row>
        <row r="14">
          <cell r="E14">
            <v>9</v>
          </cell>
          <cell r="F14">
            <v>190</v>
          </cell>
          <cell r="G14">
            <v>190</v>
          </cell>
          <cell r="H14">
            <v>80</v>
          </cell>
          <cell r="I14">
            <v>60</v>
          </cell>
          <cell r="J14">
            <v>40</v>
          </cell>
          <cell r="K14">
            <v>80</v>
          </cell>
          <cell r="L14">
            <v>40</v>
          </cell>
          <cell r="N14">
            <v>490</v>
          </cell>
        </row>
        <row r="15">
          <cell r="E15">
            <v>10</v>
          </cell>
          <cell r="F15">
            <v>200</v>
          </cell>
          <cell r="G15">
            <v>200</v>
          </cell>
          <cell r="H15">
            <v>80</v>
          </cell>
          <cell r="I15">
            <v>60</v>
          </cell>
          <cell r="J15">
            <v>40</v>
          </cell>
          <cell r="K15">
            <v>80</v>
          </cell>
          <cell r="L15">
            <v>40</v>
          </cell>
          <cell r="N15">
            <v>500</v>
          </cell>
        </row>
        <row r="16">
          <cell r="E16">
            <v>11</v>
          </cell>
          <cell r="F16">
            <v>210</v>
          </cell>
          <cell r="G16">
            <v>210</v>
          </cell>
          <cell r="H16">
            <v>87</v>
          </cell>
          <cell r="I16">
            <v>72.75</v>
          </cell>
          <cell r="J16">
            <v>47.25</v>
          </cell>
          <cell r="K16">
            <v>87</v>
          </cell>
          <cell r="L16">
            <v>43.5</v>
          </cell>
          <cell r="N16">
            <v>547.5</v>
          </cell>
        </row>
        <row r="17">
          <cell r="E17">
            <v>12</v>
          </cell>
          <cell r="F17">
            <v>220</v>
          </cell>
          <cell r="G17">
            <v>220</v>
          </cell>
          <cell r="H17">
            <v>94</v>
          </cell>
          <cell r="I17">
            <v>85.5</v>
          </cell>
          <cell r="J17">
            <v>54.5</v>
          </cell>
          <cell r="K17">
            <v>94</v>
          </cell>
          <cell r="L17">
            <v>47</v>
          </cell>
          <cell r="N17">
            <v>595</v>
          </cell>
        </row>
        <row r="18">
          <cell r="E18">
            <v>13</v>
          </cell>
          <cell r="F18">
            <v>230</v>
          </cell>
          <cell r="G18">
            <v>230</v>
          </cell>
          <cell r="H18">
            <v>101</v>
          </cell>
          <cell r="I18">
            <v>98.25</v>
          </cell>
          <cell r="J18">
            <v>61.75</v>
          </cell>
          <cell r="K18">
            <v>101</v>
          </cell>
          <cell r="L18">
            <v>50.5</v>
          </cell>
          <cell r="N18">
            <v>642.5</v>
          </cell>
        </row>
        <row r="19">
          <cell r="E19">
            <v>14</v>
          </cell>
          <cell r="F19">
            <v>240</v>
          </cell>
          <cell r="G19">
            <v>240</v>
          </cell>
          <cell r="H19">
            <v>108</v>
          </cell>
          <cell r="I19">
            <v>111</v>
          </cell>
          <cell r="J19">
            <v>69</v>
          </cell>
          <cell r="K19">
            <v>108</v>
          </cell>
          <cell r="L19">
            <v>54</v>
          </cell>
          <cell r="N19">
            <v>690</v>
          </cell>
        </row>
        <row r="20">
          <cell r="E20">
            <v>15</v>
          </cell>
          <cell r="F20">
            <v>250</v>
          </cell>
          <cell r="G20">
            <v>250</v>
          </cell>
          <cell r="H20">
            <v>115</v>
          </cell>
          <cell r="I20">
            <v>123.75</v>
          </cell>
          <cell r="J20">
            <v>76.25</v>
          </cell>
          <cell r="K20">
            <v>115</v>
          </cell>
          <cell r="L20">
            <v>57.5</v>
          </cell>
          <cell r="N20">
            <v>737.5</v>
          </cell>
        </row>
        <row r="21">
          <cell r="E21">
            <v>16</v>
          </cell>
          <cell r="F21">
            <v>260</v>
          </cell>
          <cell r="G21">
            <v>260</v>
          </cell>
          <cell r="H21">
            <v>122</v>
          </cell>
          <cell r="I21">
            <v>136.5</v>
          </cell>
          <cell r="J21">
            <v>83.5</v>
          </cell>
          <cell r="K21">
            <v>122</v>
          </cell>
          <cell r="L21">
            <v>61</v>
          </cell>
          <cell r="N21">
            <v>785</v>
          </cell>
        </row>
        <row r="22">
          <cell r="E22">
            <v>17</v>
          </cell>
          <cell r="F22">
            <v>270</v>
          </cell>
          <cell r="G22">
            <v>270</v>
          </cell>
          <cell r="H22">
            <v>129</v>
          </cell>
          <cell r="I22">
            <v>149.25</v>
          </cell>
          <cell r="J22">
            <v>90.75</v>
          </cell>
          <cell r="K22">
            <v>129</v>
          </cell>
          <cell r="L22">
            <v>64.5</v>
          </cell>
          <cell r="N22">
            <v>832.5</v>
          </cell>
        </row>
        <row r="23">
          <cell r="E23">
            <v>18</v>
          </cell>
          <cell r="F23">
            <v>280</v>
          </cell>
          <cell r="G23">
            <v>280</v>
          </cell>
          <cell r="H23">
            <v>136</v>
          </cell>
          <cell r="I23">
            <v>162</v>
          </cell>
          <cell r="J23">
            <v>98</v>
          </cell>
          <cell r="K23">
            <v>136</v>
          </cell>
          <cell r="L23">
            <v>68</v>
          </cell>
          <cell r="N23">
            <v>880</v>
          </cell>
        </row>
        <row r="24">
          <cell r="E24">
            <v>19</v>
          </cell>
          <cell r="F24">
            <v>290</v>
          </cell>
          <cell r="G24">
            <v>290</v>
          </cell>
          <cell r="H24">
            <v>143</v>
          </cell>
          <cell r="I24">
            <v>174.75</v>
          </cell>
          <cell r="J24">
            <v>105.25</v>
          </cell>
          <cell r="K24">
            <v>143</v>
          </cell>
          <cell r="L24">
            <v>71.5</v>
          </cell>
          <cell r="N24">
            <v>927.5</v>
          </cell>
        </row>
        <row r="25">
          <cell r="E25">
            <v>20</v>
          </cell>
          <cell r="F25">
            <v>300</v>
          </cell>
          <cell r="G25">
            <v>300</v>
          </cell>
          <cell r="H25">
            <v>150</v>
          </cell>
          <cell r="I25">
            <v>187.5</v>
          </cell>
          <cell r="J25">
            <v>112.5</v>
          </cell>
          <cell r="K25">
            <v>150</v>
          </cell>
          <cell r="L25">
            <v>75</v>
          </cell>
          <cell r="N25">
            <v>975</v>
          </cell>
        </row>
        <row r="26">
          <cell r="E26">
            <v>21</v>
          </cell>
          <cell r="F26">
            <v>310</v>
          </cell>
          <cell r="G26">
            <v>310</v>
          </cell>
          <cell r="H26">
            <v>161.66666666666666</v>
          </cell>
          <cell r="I26">
            <v>208.75</v>
          </cell>
          <cell r="J26">
            <v>127.91666666666667</v>
          </cell>
          <cell r="K26">
            <v>161.66666666666666</v>
          </cell>
          <cell r="L26">
            <v>80.833333333333329</v>
          </cell>
          <cell r="N26">
            <v>1050.8333333333333</v>
          </cell>
        </row>
        <row r="27">
          <cell r="E27">
            <v>22</v>
          </cell>
          <cell r="F27">
            <v>320</v>
          </cell>
          <cell r="G27">
            <v>320</v>
          </cell>
          <cell r="H27">
            <v>173.33333333333331</v>
          </cell>
          <cell r="I27">
            <v>230</v>
          </cell>
          <cell r="J27">
            <v>143.33333333333334</v>
          </cell>
          <cell r="K27">
            <v>173.33333333333331</v>
          </cell>
          <cell r="L27">
            <v>86.666666666666657</v>
          </cell>
          <cell r="N27">
            <v>1126.6666666666667</v>
          </cell>
        </row>
        <row r="28">
          <cell r="E28">
            <v>23</v>
          </cell>
          <cell r="F28">
            <v>330</v>
          </cell>
          <cell r="G28">
            <v>330</v>
          </cell>
          <cell r="H28">
            <v>184.99999999999997</v>
          </cell>
          <cell r="I28">
            <v>251.25</v>
          </cell>
          <cell r="J28">
            <v>158.75</v>
          </cell>
          <cell r="K28">
            <v>184.99999999999997</v>
          </cell>
          <cell r="L28">
            <v>92.499999999999986</v>
          </cell>
          <cell r="N28">
            <v>1202.5</v>
          </cell>
        </row>
        <row r="29">
          <cell r="E29">
            <v>24</v>
          </cell>
          <cell r="F29">
            <v>340</v>
          </cell>
          <cell r="G29">
            <v>340</v>
          </cell>
          <cell r="H29">
            <v>196.66666666666663</v>
          </cell>
          <cell r="I29">
            <v>272.5</v>
          </cell>
          <cell r="J29">
            <v>174.16666666666666</v>
          </cell>
          <cell r="K29">
            <v>196.66666666666663</v>
          </cell>
          <cell r="L29">
            <v>98.333333333333314</v>
          </cell>
          <cell r="N29">
            <v>1278.3333333333333</v>
          </cell>
        </row>
        <row r="30">
          <cell r="E30">
            <v>25</v>
          </cell>
          <cell r="F30">
            <v>350</v>
          </cell>
          <cell r="G30">
            <v>350</v>
          </cell>
          <cell r="H30">
            <v>208.33333333333329</v>
          </cell>
          <cell r="I30">
            <v>293.75</v>
          </cell>
          <cell r="J30">
            <v>189.58333333333331</v>
          </cell>
          <cell r="K30">
            <v>208.33333333333329</v>
          </cell>
          <cell r="L30">
            <v>104.16666666666664</v>
          </cell>
          <cell r="N30">
            <v>1354.1666666666665</v>
          </cell>
        </row>
        <row r="31">
          <cell r="E31">
            <v>26</v>
          </cell>
          <cell r="F31">
            <v>360</v>
          </cell>
          <cell r="G31">
            <v>360</v>
          </cell>
          <cell r="H31">
            <v>219.99999999999994</v>
          </cell>
          <cell r="I31">
            <v>315</v>
          </cell>
          <cell r="J31">
            <v>204.99999999999997</v>
          </cell>
          <cell r="K31">
            <v>219.99999999999994</v>
          </cell>
          <cell r="L31">
            <v>109.99999999999997</v>
          </cell>
          <cell r="N31">
            <v>1430</v>
          </cell>
        </row>
        <row r="32">
          <cell r="E32">
            <v>27</v>
          </cell>
          <cell r="F32">
            <v>370</v>
          </cell>
          <cell r="G32">
            <v>370</v>
          </cell>
          <cell r="H32">
            <v>231.6666666666666</v>
          </cell>
          <cell r="I32">
            <v>336.25</v>
          </cell>
          <cell r="J32">
            <v>220.41666666666663</v>
          </cell>
          <cell r="K32">
            <v>231.6666666666666</v>
          </cell>
          <cell r="L32">
            <v>115.8333333333333</v>
          </cell>
          <cell r="N32">
            <v>1505.833333333333</v>
          </cell>
        </row>
        <row r="33">
          <cell r="E33">
            <v>28</v>
          </cell>
          <cell r="F33">
            <v>380</v>
          </cell>
          <cell r="G33">
            <v>380</v>
          </cell>
          <cell r="H33">
            <v>243.33333333333326</v>
          </cell>
          <cell r="I33">
            <v>357.5</v>
          </cell>
          <cell r="J33">
            <v>235.83333333333329</v>
          </cell>
          <cell r="K33">
            <v>243.33333333333326</v>
          </cell>
          <cell r="L33">
            <v>121.66666666666663</v>
          </cell>
          <cell r="N33">
            <v>1581.6666666666665</v>
          </cell>
        </row>
        <row r="34">
          <cell r="E34">
            <v>29</v>
          </cell>
          <cell r="F34">
            <v>390</v>
          </cell>
          <cell r="G34">
            <v>390</v>
          </cell>
          <cell r="H34">
            <v>254.99999999999991</v>
          </cell>
          <cell r="I34">
            <v>378.75</v>
          </cell>
          <cell r="J34">
            <v>251.24999999999994</v>
          </cell>
          <cell r="K34">
            <v>254.99999999999991</v>
          </cell>
          <cell r="L34">
            <v>127.49999999999996</v>
          </cell>
          <cell r="N34">
            <v>1657.4999999999998</v>
          </cell>
        </row>
        <row r="35">
          <cell r="E35">
            <v>30</v>
          </cell>
          <cell r="F35">
            <v>400</v>
          </cell>
          <cell r="G35">
            <v>400</v>
          </cell>
          <cell r="H35">
            <v>266.66666666666657</v>
          </cell>
          <cell r="I35">
            <v>400</v>
          </cell>
          <cell r="J35">
            <v>266.66666666666663</v>
          </cell>
          <cell r="K35">
            <v>266.66666666666657</v>
          </cell>
          <cell r="L35">
            <v>133.33333333333329</v>
          </cell>
          <cell r="N35">
            <v>1733.3333333333328</v>
          </cell>
        </row>
        <row r="36">
          <cell r="E36">
            <v>31</v>
          </cell>
          <cell r="F36">
            <v>410</v>
          </cell>
          <cell r="G36">
            <v>410</v>
          </cell>
          <cell r="H36">
            <v>290.83333333333326</v>
          </cell>
          <cell r="I36">
            <v>432.5</v>
          </cell>
          <cell r="J36">
            <v>283.33333333333331</v>
          </cell>
          <cell r="K36">
            <v>283.33333333333326</v>
          </cell>
          <cell r="L36">
            <v>141.66666666666663</v>
          </cell>
          <cell r="N36">
            <v>1841.6666666666665</v>
          </cell>
        </row>
        <row r="37">
          <cell r="E37">
            <v>32</v>
          </cell>
          <cell r="F37">
            <v>420</v>
          </cell>
          <cell r="G37">
            <v>420</v>
          </cell>
          <cell r="H37">
            <v>314.99999999999994</v>
          </cell>
          <cell r="I37">
            <v>465</v>
          </cell>
          <cell r="J37">
            <v>300</v>
          </cell>
          <cell r="K37">
            <v>299.99999999999994</v>
          </cell>
          <cell r="L37">
            <v>149.99999999999997</v>
          </cell>
          <cell r="N37">
            <v>1950</v>
          </cell>
        </row>
        <row r="38">
          <cell r="E38">
            <v>33</v>
          </cell>
          <cell r="F38">
            <v>430</v>
          </cell>
          <cell r="G38">
            <v>430</v>
          </cell>
          <cell r="H38">
            <v>339.16666666666663</v>
          </cell>
          <cell r="I38">
            <v>497.5</v>
          </cell>
          <cell r="J38">
            <v>316.66666666666669</v>
          </cell>
          <cell r="K38">
            <v>316.66666666666663</v>
          </cell>
          <cell r="L38">
            <v>158.33333333333331</v>
          </cell>
          <cell r="N38">
            <v>2058.3333333333335</v>
          </cell>
        </row>
        <row r="39">
          <cell r="E39">
            <v>34</v>
          </cell>
          <cell r="F39">
            <v>440</v>
          </cell>
          <cell r="G39">
            <v>440</v>
          </cell>
          <cell r="H39">
            <v>363.33333333333331</v>
          </cell>
          <cell r="I39">
            <v>530</v>
          </cell>
          <cell r="J39">
            <v>333.33333333333337</v>
          </cell>
          <cell r="K39">
            <v>333.33333333333331</v>
          </cell>
          <cell r="L39">
            <v>166.66666666666666</v>
          </cell>
          <cell r="N39">
            <v>2166.6666666666665</v>
          </cell>
        </row>
        <row r="40">
          <cell r="E40">
            <v>35</v>
          </cell>
          <cell r="F40">
            <v>450</v>
          </cell>
          <cell r="G40">
            <v>450</v>
          </cell>
          <cell r="H40">
            <v>387.5</v>
          </cell>
          <cell r="I40">
            <v>562.5</v>
          </cell>
          <cell r="J40">
            <v>350.00000000000006</v>
          </cell>
          <cell r="K40">
            <v>350</v>
          </cell>
          <cell r="L40">
            <v>175</v>
          </cell>
          <cell r="N40">
            <v>2275</v>
          </cell>
        </row>
        <row r="41">
          <cell r="E41">
            <v>36</v>
          </cell>
          <cell r="F41">
            <v>460</v>
          </cell>
          <cell r="G41">
            <v>460</v>
          </cell>
          <cell r="H41">
            <v>411.66666666666669</v>
          </cell>
          <cell r="I41">
            <v>595</v>
          </cell>
          <cell r="J41">
            <v>366.66666666666674</v>
          </cell>
          <cell r="K41">
            <v>366.66666666666669</v>
          </cell>
          <cell r="L41">
            <v>183.33333333333334</v>
          </cell>
          <cell r="N41">
            <v>2383.3333333333335</v>
          </cell>
        </row>
        <row r="42">
          <cell r="E42">
            <v>37</v>
          </cell>
          <cell r="F42">
            <v>470</v>
          </cell>
          <cell r="G42">
            <v>470</v>
          </cell>
          <cell r="H42">
            <v>435.83333333333337</v>
          </cell>
          <cell r="I42">
            <v>627.5</v>
          </cell>
          <cell r="J42">
            <v>383.33333333333343</v>
          </cell>
          <cell r="K42">
            <v>383.33333333333337</v>
          </cell>
          <cell r="L42">
            <v>191.66666666666669</v>
          </cell>
          <cell r="N42">
            <v>2491.666666666667</v>
          </cell>
        </row>
        <row r="43">
          <cell r="E43">
            <v>38</v>
          </cell>
          <cell r="F43">
            <v>480</v>
          </cell>
          <cell r="G43">
            <v>480</v>
          </cell>
          <cell r="H43">
            <v>460.00000000000006</v>
          </cell>
          <cell r="I43">
            <v>660</v>
          </cell>
          <cell r="J43">
            <v>400.00000000000011</v>
          </cell>
          <cell r="K43">
            <v>400.00000000000006</v>
          </cell>
          <cell r="L43">
            <v>200.00000000000003</v>
          </cell>
          <cell r="N43">
            <v>2600</v>
          </cell>
        </row>
        <row r="44">
          <cell r="E44">
            <v>39</v>
          </cell>
          <cell r="F44">
            <v>490</v>
          </cell>
          <cell r="G44">
            <v>490</v>
          </cell>
          <cell r="H44">
            <v>484.16666666666674</v>
          </cell>
          <cell r="I44">
            <v>692.5</v>
          </cell>
          <cell r="J44">
            <v>416.6666666666668</v>
          </cell>
          <cell r="K44">
            <v>416.66666666666674</v>
          </cell>
          <cell r="L44">
            <v>208.33333333333337</v>
          </cell>
          <cell r="N44">
            <v>2708.3333333333335</v>
          </cell>
        </row>
        <row r="45">
          <cell r="E45">
            <v>40</v>
          </cell>
          <cell r="F45">
            <v>500</v>
          </cell>
          <cell r="G45">
            <v>500</v>
          </cell>
          <cell r="H45">
            <v>508.33333333333343</v>
          </cell>
          <cell r="I45">
            <v>725</v>
          </cell>
          <cell r="J45">
            <v>433.33333333333348</v>
          </cell>
          <cell r="K45">
            <v>433.33333333333343</v>
          </cell>
          <cell r="L45">
            <v>216.66666666666671</v>
          </cell>
          <cell r="N45">
            <v>2816.666666666667</v>
          </cell>
        </row>
        <row r="46">
          <cell r="E46">
            <v>41</v>
          </cell>
          <cell r="F46">
            <v>510</v>
          </cell>
          <cell r="G46">
            <v>510</v>
          </cell>
          <cell r="H46">
            <v>532.50000000000011</v>
          </cell>
          <cell r="I46">
            <v>757.5</v>
          </cell>
          <cell r="J46">
            <v>450.00000000000017</v>
          </cell>
          <cell r="K46">
            <v>450.00000000000011</v>
          </cell>
          <cell r="L46">
            <v>225.00000000000006</v>
          </cell>
          <cell r="N46">
            <v>2925</v>
          </cell>
        </row>
        <row r="47">
          <cell r="E47">
            <v>42</v>
          </cell>
          <cell r="F47">
            <v>520</v>
          </cell>
          <cell r="G47">
            <v>520</v>
          </cell>
          <cell r="H47">
            <v>556.66666666666674</v>
          </cell>
          <cell r="I47">
            <v>790</v>
          </cell>
          <cell r="J47">
            <v>466.66666666666686</v>
          </cell>
          <cell r="K47">
            <v>466.6666666666668</v>
          </cell>
          <cell r="L47">
            <v>233.3333333333334</v>
          </cell>
          <cell r="N47">
            <v>3033.3333333333339</v>
          </cell>
        </row>
        <row r="48">
          <cell r="E48">
            <v>43</v>
          </cell>
          <cell r="F48">
            <v>530</v>
          </cell>
          <cell r="G48">
            <v>530</v>
          </cell>
          <cell r="H48">
            <v>580.83333333333337</v>
          </cell>
          <cell r="I48">
            <v>822.5</v>
          </cell>
          <cell r="J48">
            <v>483.33333333333354</v>
          </cell>
          <cell r="K48">
            <v>483.33333333333348</v>
          </cell>
          <cell r="L48">
            <v>241.66666666666674</v>
          </cell>
          <cell r="N48">
            <v>3141.666666666667</v>
          </cell>
        </row>
        <row r="49">
          <cell r="E49">
            <v>44</v>
          </cell>
          <cell r="F49">
            <v>540</v>
          </cell>
          <cell r="G49">
            <v>540</v>
          </cell>
          <cell r="H49">
            <v>605</v>
          </cell>
          <cell r="I49">
            <v>855</v>
          </cell>
          <cell r="J49">
            <v>500.00000000000023</v>
          </cell>
          <cell r="K49">
            <v>500.00000000000017</v>
          </cell>
          <cell r="L49">
            <v>250.00000000000009</v>
          </cell>
          <cell r="N49">
            <v>3250</v>
          </cell>
        </row>
        <row r="50">
          <cell r="E50">
            <v>45</v>
          </cell>
          <cell r="F50">
            <v>550</v>
          </cell>
          <cell r="G50">
            <v>550</v>
          </cell>
          <cell r="H50">
            <v>629.16666666666663</v>
          </cell>
          <cell r="I50">
            <v>887.5</v>
          </cell>
          <cell r="J50">
            <v>516.66666666666686</v>
          </cell>
          <cell r="K50">
            <v>516.66666666666686</v>
          </cell>
          <cell r="L50">
            <v>258.33333333333343</v>
          </cell>
          <cell r="N50">
            <v>3358.3333333333339</v>
          </cell>
        </row>
        <row r="51">
          <cell r="E51">
            <v>46</v>
          </cell>
          <cell r="F51">
            <v>560</v>
          </cell>
          <cell r="G51">
            <v>560</v>
          </cell>
          <cell r="H51">
            <v>653.33333333333326</v>
          </cell>
          <cell r="I51">
            <v>920</v>
          </cell>
          <cell r="J51">
            <v>533.33333333333348</v>
          </cell>
          <cell r="K51">
            <v>533.33333333333348</v>
          </cell>
          <cell r="L51">
            <v>266.66666666666674</v>
          </cell>
          <cell r="N51">
            <v>3466.666666666667</v>
          </cell>
        </row>
        <row r="52">
          <cell r="E52">
            <v>47</v>
          </cell>
          <cell r="F52">
            <v>570</v>
          </cell>
          <cell r="G52">
            <v>570</v>
          </cell>
          <cell r="H52">
            <v>677.49999999999989</v>
          </cell>
          <cell r="I52">
            <v>952.5</v>
          </cell>
          <cell r="J52">
            <v>550.00000000000011</v>
          </cell>
          <cell r="K52">
            <v>550.00000000000011</v>
          </cell>
          <cell r="L52">
            <v>275.00000000000006</v>
          </cell>
          <cell r="N52">
            <v>3575</v>
          </cell>
        </row>
        <row r="53">
          <cell r="E53">
            <v>48</v>
          </cell>
          <cell r="F53">
            <v>580</v>
          </cell>
          <cell r="G53">
            <v>580</v>
          </cell>
          <cell r="H53">
            <v>701.66666666666652</v>
          </cell>
          <cell r="I53">
            <v>985</v>
          </cell>
          <cell r="J53">
            <v>566.66666666666674</v>
          </cell>
          <cell r="K53">
            <v>566.66666666666674</v>
          </cell>
          <cell r="L53">
            <v>283.33333333333337</v>
          </cell>
          <cell r="N53">
            <v>3683.3333333333335</v>
          </cell>
        </row>
        <row r="54">
          <cell r="E54">
            <v>49</v>
          </cell>
          <cell r="F54">
            <v>590</v>
          </cell>
          <cell r="G54">
            <v>590</v>
          </cell>
          <cell r="H54">
            <v>725.83333333333314</v>
          </cell>
          <cell r="I54">
            <v>1017.5</v>
          </cell>
          <cell r="J54">
            <v>583.33333333333337</v>
          </cell>
          <cell r="K54">
            <v>583.33333333333337</v>
          </cell>
          <cell r="L54">
            <v>291.66666666666669</v>
          </cell>
          <cell r="N54">
            <v>3791.6666666666665</v>
          </cell>
        </row>
        <row r="55">
          <cell r="E55">
            <v>50</v>
          </cell>
          <cell r="F55">
            <v>600</v>
          </cell>
          <cell r="G55">
            <v>600</v>
          </cell>
          <cell r="H55">
            <v>749.99999999999977</v>
          </cell>
          <cell r="I55">
            <v>1050</v>
          </cell>
          <cell r="J55">
            <v>600</v>
          </cell>
          <cell r="K55">
            <v>600</v>
          </cell>
          <cell r="L55">
            <v>300</v>
          </cell>
          <cell r="N55">
            <v>3900</v>
          </cell>
        </row>
        <row r="56">
          <cell r="E56">
            <v>51</v>
          </cell>
          <cell r="F56">
            <v>610</v>
          </cell>
          <cell r="G56">
            <v>610</v>
          </cell>
          <cell r="H56">
            <v>779.1666666666664</v>
          </cell>
          <cell r="I56">
            <v>1104.1666666666667</v>
          </cell>
          <cell r="J56">
            <v>623.33333333333337</v>
          </cell>
          <cell r="K56">
            <v>623.33333333333337</v>
          </cell>
          <cell r="L56">
            <v>311.66666666666669</v>
          </cell>
          <cell r="N56">
            <v>4051.6666666666665</v>
          </cell>
        </row>
        <row r="57">
          <cell r="E57">
            <v>52</v>
          </cell>
          <cell r="F57">
            <v>620</v>
          </cell>
          <cell r="G57">
            <v>620</v>
          </cell>
          <cell r="H57">
            <v>808.33333333333303</v>
          </cell>
          <cell r="I57">
            <v>1158.3333333333335</v>
          </cell>
          <cell r="J57">
            <v>646.66666666666674</v>
          </cell>
          <cell r="K57">
            <v>646.66666666666674</v>
          </cell>
          <cell r="L57">
            <v>323.33333333333337</v>
          </cell>
          <cell r="N57">
            <v>4203.333333333333</v>
          </cell>
        </row>
        <row r="58">
          <cell r="E58">
            <v>53</v>
          </cell>
          <cell r="F58">
            <v>630</v>
          </cell>
          <cell r="G58">
            <v>630</v>
          </cell>
          <cell r="H58">
            <v>837.49999999999966</v>
          </cell>
          <cell r="I58">
            <v>1212.5000000000002</v>
          </cell>
          <cell r="J58">
            <v>670.00000000000011</v>
          </cell>
          <cell r="K58">
            <v>670.00000000000011</v>
          </cell>
          <cell r="L58">
            <v>335.00000000000006</v>
          </cell>
          <cell r="N58">
            <v>4355</v>
          </cell>
        </row>
        <row r="59">
          <cell r="E59">
            <v>54</v>
          </cell>
          <cell r="F59">
            <v>640</v>
          </cell>
          <cell r="G59">
            <v>640</v>
          </cell>
          <cell r="H59">
            <v>866.66666666666629</v>
          </cell>
          <cell r="I59">
            <v>1266.666666666667</v>
          </cell>
          <cell r="J59">
            <v>693.33333333333348</v>
          </cell>
          <cell r="K59">
            <v>693.33333333333348</v>
          </cell>
          <cell r="L59">
            <v>346.66666666666674</v>
          </cell>
          <cell r="N59">
            <v>4506.666666666667</v>
          </cell>
        </row>
        <row r="60">
          <cell r="E60">
            <v>55</v>
          </cell>
          <cell r="F60">
            <v>650</v>
          </cell>
          <cell r="G60">
            <v>650</v>
          </cell>
          <cell r="H60">
            <v>895.83333333333292</v>
          </cell>
          <cell r="I60">
            <v>1320.8333333333337</v>
          </cell>
          <cell r="J60">
            <v>716.66666666666686</v>
          </cell>
          <cell r="K60">
            <v>716.66666666666686</v>
          </cell>
          <cell r="L60">
            <v>358.33333333333343</v>
          </cell>
          <cell r="N60">
            <v>4658.3333333333339</v>
          </cell>
        </row>
        <row r="61">
          <cell r="E61">
            <v>56</v>
          </cell>
          <cell r="F61">
            <v>660</v>
          </cell>
          <cell r="G61">
            <v>660</v>
          </cell>
          <cell r="H61">
            <v>924.99999999999955</v>
          </cell>
          <cell r="I61">
            <v>1375.0000000000005</v>
          </cell>
          <cell r="J61">
            <v>740.00000000000023</v>
          </cell>
          <cell r="K61">
            <v>740.00000000000023</v>
          </cell>
          <cell r="L61">
            <v>370.00000000000011</v>
          </cell>
          <cell r="N61">
            <v>4810</v>
          </cell>
        </row>
        <row r="62">
          <cell r="E62">
            <v>57</v>
          </cell>
          <cell r="F62">
            <v>670</v>
          </cell>
          <cell r="G62">
            <v>670</v>
          </cell>
          <cell r="H62">
            <v>954.16666666666617</v>
          </cell>
          <cell r="I62">
            <v>1429.1666666666672</v>
          </cell>
          <cell r="J62">
            <v>763.3333333333336</v>
          </cell>
          <cell r="K62">
            <v>763.3333333333336</v>
          </cell>
          <cell r="L62">
            <v>381.6666666666668</v>
          </cell>
          <cell r="N62">
            <v>4961.666666666667</v>
          </cell>
        </row>
        <row r="63">
          <cell r="E63">
            <v>58</v>
          </cell>
          <cell r="F63">
            <v>680</v>
          </cell>
          <cell r="G63">
            <v>680</v>
          </cell>
          <cell r="H63">
            <v>983.3333333333328</v>
          </cell>
          <cell r="I63">
            <v>1483.3333333333339</v>
          </cell>
          <cell r="J63">
            <v>786.66666666666697</v>
          </cell>
          <cell r="K63">
            <v>786.66666666666697</v>
          </cell>
          <cell r="L63">
            <v>393.33333333333348</v>
          </cell>
          <cell r="N63">
            <v>5113.3333333333339</v>
          </cell>
        </row>
        <row r="64">
          <cell r="E64">
            <v>59</v>
          </cell>
          <cell r="F64">
            <v>690</v>
          </cell>
          <cell r="G64">
            <v>690</v>
          </cell>
          <cell r="H64">
            <v>1012.4999999999994</v>
          </cell>
          <cell r="I64">
            <v>1537.5000000000007</v>
          </cell>
          <cell r="J64">
            <v>810.00000000000034</v>
          </cell>
          <cell r="K64">
            <v>810.00000000000034</v>
          </cell>
          <cell r="L64">
            <v>405.00000000000017</v>
          </cell>
          <cell r="N64">
            <v>5265.0000000000009</v>
          </cell>
        </row>
        <row r="65">
          <cell r="E65">
            <v>60</v>
          </cell>
          <cell r="F65">
            <v>700</v>
          </cell>
          <cell r="G65">
            <v>700</v>
          </cell>
          <cell r="H65">
            <v>1041.6666666666661</v>
          </cell>
          <cell r="I65">
            <v>1591.6666666666674</v>
          </cell>
          <cell r="J65">
            <v>833.33333333333371</v>
          </cell>
          <cell r="K65">
            <v>833.33333333333371</v>
          </cell>
          <cell r="L65">
            <v>416.66666666666686</v>
          </cell>
          <cell r="N65">
            <v>5416.6666666666679</v>
          </cell>
        </row>
        <row r="66">
          <cell r="E66">
            <v>61</v>
          </cell>
          <cell r="F66">
            <v>710</v>
          </cell>
          <cell r="G66">
            <v>710</v>
          </cell>
          <cell r="H66">
            <v>1070.8333333333328</v>
          </cell>
          <cell r="I66">
            <v>1645.8333333333342</v>
          </cell>
          <cell r="J66">
            <v>856.66666666666708</v>
          </cell>
          <cell r="K66">
            <v>856.66666666666708</v>
          </cell>
          <cell r="L66">
            <v>428.33333333333354</v>
          </cell>
          <cell r="N66">
            <v>5568.3333333333348</v>
          </cell>
        </row>
        <row r="67">
          <cell r="E67">
            <v>62</v>
          </cell>
          <cell r="F67">
            <v>720</v>
          </cell>
          <cell r="G67">
            <v>720</v>
          </cell>
          <cell r="H67">
            <v>1099.9999999999995</v>
          </cell>
          <cell r="I67">
            <v>1700.0000000000009</v>
          </cell>
          <cell r="J67">
            <v>880.00000000000045</v>
          </cell>
          <cell r="K67">
            <v>880.00000000000045</v>
          </cell>
          <cell r="L67">
            <v>440.00000000000023</v>
          </cell>
          <cell r="N67">
            <v>5720.0000000000018</v>
          </cell>
        </row>
        <row r="68">
          <cell r="E68">
            <v>63</v>
          </cell>
          <cell r="F68">
            <v>730</v>
          </cell>
          <cell r="G68">
            <v>730</v>
          </cell>
          <cell r="H68">
            <v>1129.1666666666663</v>
          </cell>
          <cell r="I68">
            <v>1754.1666666666677</v>
          </cell>
          <cell r="J68">
            <v>903.33333333333383</v>
          </cell>
          <cell r="K68">
            <v>903.33333333333383</v>
          </cell>
          <cell r="L68">
            <v>451.66666666666691</v>
          </cell>
          <cell r="N68">
            <v>5871.6666666666688</v>
          </cell>
        </row>
        <row r="69">
          <cell r="E69">
            <v>64</v>
          </cell>
          <cell r="F69">
            <v>740</v>
          </cell>
          <cell r="G69">
            <v>740</v>
          </cell>
          <cell r="H69">
            <v>1158.333333333333</v>
          </cell>
          <cell r="I69">
            <v>1808.3333333333344</v>
          </cell>
          <cell r="J69">
            <v>926.6666666666672</v>
          </cell>
          <cell r="K69">
            <v>926.6666666666672</v>
          </cell>
          <cell r="L69">
            <v>463.3333333333336</v>
          </cell>
          <cell r="N69">
            <v>6023.3333333333358</v>
          </cell>
        </row>
        <row r="70">
          <cell r="E70">
            <v>65</v>
          </cell>
          <cell r="F70">
            <v>750</v>
          </cell>
          <cell r="G70">
            <v>750</v>
          </cell>
          <cell r="H70">
            <v>1187.4999999999998</v>
          </cell>
          <cell r="I70">
            <v>1862.5000000000011</v>
          </cell>
          <cell r="J70">
            <v>950.00000000000057</v>
          </cell>
          <cell r="K70">
            <v>950.00000000000057</v>
          </cell>
          <cell r="L70">
            <v>475.00000000000028</v>
          </cell>
          <cell r="N70">
            <v>6175.0000000000027</v>
          </cell>
        </row>
        <row r="71">
          <cell r="E71">
            <v>66</v>
          </cell>
          <cell r="F71">
            <v>760</v>
          </cell>
          <cell r="G71">
            <v>760</v>
          </cell>
          <cell r="H71">
            <v>1216.6666666666665</v>
          </cell>
          <cell r="I71">
            <v>1916.6666666666679</v>
          </cell>
          <cell r="J71">
            <v>973.33333333333394</v>
          </cell>
          <cell r="K71">
            <v>973.33333333333394</v>
          </cell>
          <cell r="L71">
            <v>486.66666666666697</v>
          </cell>
          <cell r="N71">
            <v>6326.6666666666688</v>
          </cell>
        </row>
        <row r="72">
          <cell r="E72">
            <v>67</v>
          </cell>
          <cell r="F72">
            <v>770</v>
          </cell>
          <cell r="G72">
            <v>770</v>
          </cell>
          <cell r="H72">
            <v>1245.8333333333333</v>
          </cell>
          <cell r="I72">
            <v>1970.8333333333346</v>
          </cell>
          <cell r="J72">
            <v>996.66666666666731</v>
          </cell>
          <cell r="K72">
            <v>996.66666666666731</v>
          </cell>
          <cell r="L72">
            <v>498.33333333333366</v>
          </cell>
          <cell r="N72">
            <v>6478.3333333333358</v>
          </cell>
        </row>
        <row r="73">
          <cell r="E73">
            <v>68</v>
          </cell>
          <cell r="F73">
            <v>780</v>
          </cell>
          <cell r="G73">
            <v>780</v>
          </cell>
          <cell r="H73">
            <v>1275</v>
          </cell>
          <cell r="I73">
            <v>2025.0000000000014</v>
          </cell>
          <cell r="J73">
            <v>1020.0000000000007</v>
          </cell>
          <cell r="K73">
            <v>1020.0000000000007</v>
          </cell>
          <cell r="L73">
            <v>510.00000000000034</v>
          </cell>
          <cell r="N73">
            <v>6630.0000000000027</v>
          </cell>
        </row>
        <row r="74">
          <cell r="E74">
            <v>69</v>
          </cell>
          <cell r="F74">
            <v>790</v>
          </cell>
          <cell r="G74">
            <v>790</v>
          </cell>
          <cell r="H74">
            <v>1304.1666666666667</v>
          </cell>
          <cell r="I74">
            <v>2079.1666666666679</v>
          </cell>
          <cell r="J74">
            <v>1043.3333333333339</v>
          </cell>
          <cell r="K74">
            <v>1043.3333333333339</v>
          </cell>
          <cell r="L74">
            <v>521.66666666666697</v>
          </cell>
          <cell r="N74">
            <v>6781.6666666666697</v>
          </cell>
        </row>
        <row r="75">
          <cell r="E75">
            <v>70</v>
          </cell>
          <cell r="F75">
            <v>800</v>
          </cell>
          <cell r="G75">
            <v>800</v>
          </cell>
          <cell r="H75">
            <v>1333.3333333333335</v>
          </cell>
          <cell r="I75">
            <v>2133.3333333333344</v>
          </cell>
          <cell r="J75">
            <v>1066.6666666666672</v>
          </cell>
          <cell r="K75">
            <v>1066.6666666666672</v>
          </cell>
          <cell r="L75">
            <v>533.3333333333336</v>
          </cell>
          <cell r="N75">
            <v>6933.3333333333358</v>
          </cell>
        </row>
        <row r="76">
          <cell r="E76">
            <v>71</v>
          </cell>
          <cell r="F76">
            <v>810</v>
          </cell>
          <cell r="G76">
            <v>810</v>
          </cell>
          <cell r="H76">
            <v>1380.5555555555557</v>
          </cell>
          <cell r="I76">
            <v>2208.8888888888901</v>
          </cell>
          <cell r="J76">
            <v>1122.7777777777783</v>
          </cell>
          <cell r="K76">
            <v>1104.444444444445</v>
          </cell>
          <cell r="L76">
            <v>552.22222222222251</v>
          </cell>
          <cell r="N76">
            <v>7178.8888888888914</v>
          </cell>
        </row>
        <row r="77">
          <cell r="E77">
            <v>72</v>
          </cell>
          <cell r="F77">
            <v>820</v>
          </cell>
          <cell r="G77">
            <v>820</v>
          </cell>
          <cell r="H77">
            <v>1427.7777777777778</v>
          </cell>
          <cell r="I77">
            <v>2284.4444444444457</v>
          </cell>
          <cell r="J77">
            <v>1178.8888888888894</v>
          </cell>
          <cell r="K77">
            <v>1142.2222222222229</v>
          </cell>
          <cell r="L77">
            <v>571.11111111111143</v>
          </cell>
          <cell r="N77">
            <v>7424.4444444444471</v>
          </cell>
        </row>
        <row r="78">
          <cell r="E78">
            <v>73</v>
          </cell>
          <cell r="F78">
            <v>830</v>
          </cell>
          <cell r="G78">
            <v>830</v>
          </cell>
          <cell r="H78">
            <v>1475</v>
          </cell>
          <cell r="I78">
            <v>2360.0000000000014</v>
          </cell>
          <cell r="J78">
            <v>1235.0000000000005</v>
          </cell>
          <cell r="K78">
            <v>1180.0000000000007</v>
          </cell>
          <cell r="L78">
            <v>590.00000000000034</v>
          </cell>
          <cell r="N78">
            <v>7670.0000000000027</v>
          </cell>
        </row>
        <row r="79">
          <cell r="E79">
            <v>74</v>
          </cell>
          <cell r="F79">
            <v>840</v>
          </cell>
          <cell r="G79">
            <v>840</v>
          </cell>
          <cell r="H79">
            <v>1522.2222222222222</v>
          </cell>
          <cell r="I79">
            <v>2435.555555555557</v>
          </cell>
          <cell r="J79">
            <v>1291.1111111111115</v>
          </cell>
          <cell r="K79">
            <v>1217.7777777777785</v>
          </cell>
          <cell r="L79">
            <v>608.88888888888926</v>
          </cell>
          <cell r="N79">
            <v>7915.5555555555584</v>
          </cell>
        </row>
        <row r="80">
          <cell r="E80">
            <v>75</v>
          </cell>
          <cell r="F80">
            <v>850</v>
          </cell>
          <cell r="G80">
            <v>850</v>
          </cell>
          <cell r="H80">
            <v>1569.4444444444443</v>
          </cell>
          <cell r="I80">
            <v>2511.1111111111127</v>
          </cell>
          <cell r="J80">
            <v>1347.2222222222226</v>
          </cell>
          <cell r="K80">
            <v>1255.5555555555563</v>
          </cell>
          <cell r="L80">
            <v>627.77777777777817</v>
          </cell>
          <cell r="N80">
            <v>8161.111111111114</v>
          </cell>
        </row>
        <row r="81">
          <cell r="E81">
            <v>76</v>
          </cell>
          <cell r="F81">
            <v>860</v>
          </cell>
          <cell r="G81">
            <v>860</v>
          </cell>
          <cell r="H81">
            <v>1616.6666666666665</v>
          </cell>
          <cell r="I81">
            <v>2586.6666666666683</v>
          </cell>
          <cell r="J81">
            <v>1403.3333333333337</v>
          </cell>
          <cell r="K81">
            <v>1293.3333333333342</v>
          </cell>
          <cell r="L81">
            <v>646.66666666666708</v>
          </cell>
          <cell r="N81">
            <v>8406.6666666666697</v>
          </cell>
        </row>
        <row r="82">
          <cell r="E82">
            <v>77</v>
          </cell>
          <cell r="F82">
            <v>870</v>
          </cell>
          <cell r="G82">
            <v>870</v>
          </cell>
          <cell r="H82">
            <v>1663.8888888888887</v>
          </cell>
          <cell r="I82">
            <v>2662.222222222224</v>
          </cell>
          <cell r="J82">
            <v>1459.4444444444448</v>
          </cell>
          <cell r="K82">
            <v>1331.111111111112</v>
          </cell>
          <cell r="L82">
            <v>665.555555555556</v>
          </cell>
          <cell r="N82">
            <v>8652.2222222222263</v>
          </cell>
        </row>
        <row r="83">
          <cell r="E83">
            <v>78</v>
          </cell>
          <cell r="F83">
            <v>880</v>
          </cell>
          <cell r="G83">
            <v>880</v>
          </cell>
          <cell r="H83">
            <v>1711.1111111111109</v>
          </cell>
          <cell r="I83">
            <v>2737.7777777777796</v>
          </cell>
          <cell r="J83">
            <v>1515.5555555555559</v>
          </cell>
          <cell r="K83">
            <v>1368.8888888888898</v>
          </cell>
          <cell r="L83">
            <v>684.44444444444491</v>
          </cell>
          <cell r="N83">
            <v>8897.777777777781</v>
          </cell>
        </row>
        <row r="84">
          <cell r="E84">
            <v>79</v>
          </cell>
          <cell r="F84">
            <v>890</v>
          </cell>
          <cell r="G84">
            <v>890</v>
          </cell>
          <cell r="H84">
            <v>1758.333333333333</v>
          </cell>
          <cell r="I84">
            <v>2813.3333333333353</v>
          </cell>
          <cell r="J84">
            <v>1571.666666666667</v>
          </cell>
          <cell r="K84">
            <v>1406.6666666666677</v>
          </cell>
          <cell r="L84">
            <v>703.33333333333383</v>
          </cell>
          <cell r="N84">
            <v>9143.3333333333358</v>
          </cell>
        </row>
        <row r="85">
          <cell r="E85">
            <v>80</v>
          </cell>
          <cell r="F85">
            <v>900</v>
          </cell>
          <cell r="G85">
            <v>900</v>
          </cell>
          <cell r="H85">
            <v>1805.5555555555552</v>
          </cell>
          <cell r="I85">
            <v>2888.888888888891</v>
          </cell>
          <cell r="J85">
            <v>1627.7777777777781</v>
          </cell>
          <cell r="K85">
            <v>1444.4444444444455</v>
          </cell>
          <cell r="L85">
            <v>722.22222222222274</v>
          </cell>
          <cell r="N85">
            <v>9388.8888888888923</v>
          </cell>
        </row>
        <row r="86">
          <cell r="E86">
            <v>81</v>
          </cell>
          <cell r="F86">
            <v>910</v>
          </cell>
          <cell r="G86">
            <v>910</v>
          </cell>
          <cell r="H86">
            <v>1852.7777777777774</v>
          </cell>
          <cell r="I86">
            <v>2964.4444444444466</v>
          </cell>
          <cell r="J86">
            <v>1683.8888888888891</v>
          </cell>
          <cell r="K86">
            <v>1482.2222222222233</v>
          </cell>
          <cell r="L86">
            <v>741.11111111111165</v>
          </cell>
          <cell r="N86">
            <v>9634.4444444444471</v>
          </cell>
        </row>
        <row r="87">
          <cell r="E87">
            <v>82</v>
          </cell>
          <cell r="F87">
            <v>920</v>
          </cell>
          <cell r="G87">
            <v>920</v>
          </cell>
          <cell r="H87">
            <v>1899.9999999999995</v>
          </cell>
          <cell r="I87">
            <v>3040.0000000000023</v>
          </cell>
          <cell r="J87">
            <v>1740.0000000000002</v>
          </cell>
          <cell r="K87">
            <v>1520.0000000000011</v>
          </cell>
          <cell r="L87">
            <v>760.00000000000057</v>
          </cell>
          <cell r="N87">
            <v>9880.0000000000036</v>
          </cell>
        </row>
        <row r="88">
          <cell r="E88">
            <v>83</v>
          </cell>
          <cell r="F88">
            <v>930</v>
          </cell>
          <cell r="G88">
            <v>930</v>
          </cell>
          <cell r="H88">
            <v>1947.2222222222217</v>
          </cell>
          <cell r="I88">
            <v>3115.5555555555579</v>
          </cell>
          <cell r="J88">
            <v>1796.1111111111113</v>
          </cell>
          <cell r="K88">
            <v>1557.777777777779</v>
          </cell>
          <cell r="L88">
            <v>778.88888888888948</v>
          </cell>
          <cell r="N88">
            <v>10125.555555555558</v>
          </cell>
        </row>
        <row r="89">
          <cell r="E89">
            <v>84</v>
          </cell>
          <cell r="F89">
            <v>940</v>
          </cell>
          <cell r="G89">
            <v>940</v>
          </cell>
          <cell r="H89">
            <v>1994.4444444444439</v>
          </cell>
          <cell r="I89">
            <v>3191.1111111111136</v>
          </cell>
          <cell r="J89">
            <v>1852.2222222222224</v>
          </cell>
          <cell r="K89">
            <v>1595.5555555555568</v>
          </cell>
          <cell r="L89">
            <v>797.7777777777784</v>
          </cell>
          <cell r="N89">
            <v>10371.111111111117</v>
          </cell>
        </row>
        <row r="90">
          <cell r="E90">
            <v>85</v>
          </cell>
          <cell r="F90">
            <v>950</v>
          </cell>
          <cell r="G90">
            <v>950</v>
          </cell>
          <cell r="H90">
            <v>2041.6666666666661</v>
          </cell>
          <cell r="I90">
            <v>3266.6666666666692</v>
          </cell>
          <cell r="J90">
            <v>1908.3333333333335</v>
          </cell>
          <cell r="K90">
            <v>1633.3333333333346</v>
          </cell>
          <cell r="L90">
            <v>816.66666666666731</v>
          </cell>
          <cell r="N90">
            <v>10616.666666666672</v>
          </cell>
        </row>
        <row r="91">
          <cell r="E91">
            <v>86</v>
          </cell>
          <cell r="F91">
            <v>960</v>
          </cell>
          <cell r="G91">
            <v>960</v>
          </cell>
          <cell r="H91">
            <v>2088.8888888888882</v>
          </cell>
          <cell r="I91">
            <v>3342.2222222222249</v>
          </cell>
          <cell r="J91">
            <v>1964.4444444444446</v>
          </cell>
          <cell r="K91">
            <v>1671.1111111111125</v>
          </cell>
          <cell r="L91">
            <v>835.55555555555623</v>
          </cell>
          <cell r="N91">
            <v>10862.222222222228</v>
          </cell>
        </row>
        <row r="92">
          <cell r="E92">
            <v>87</v>
          </cell>
          <cell r="F92">
            <v>970</v>
          </cell>
          <cell r="G92">
            <v>970</v>
          </cell>
          <cell r="H92">
            <v>2136.1111111111104</v>
          </cell>
          <cell r="I92">
            <v>3417.7777777777806</v>
          </cell>
          <cell r="J92">
            <v>2020.5555555555557</v>
          </cell>
          <cell r="K92">
            <v>1708.8888888888903</v>
          </cell>
          <cell r="L92">
            <v>854.44444444444514</v>
          </cell>
          <cell r="N92">
            <v>11107.777777777781</v>
          </cell>
        </row>
        <row r="93">
          <cell r="E93">
            <v>88</v>
          </cell>
          <cell r="F93">
            <v>980</v>
          </cell>
          <cell r="G93">
            <v>980</v>
          </cell>
          <cell r="H93">
            <v>2183.3333333333326</v>
          </cell>
          <cell r="I93">
            <v>3493.3333333333362</v>
          </cell>
          <cell r="J93">
            <v>2076.666666666667</v>
          </cell>
          <cell r="K93">
            <v>1746.6666666666681</v>
          </cell>
          <cell r="L93">
            <v>873.33333333333405</v>
          </cell>
          <cell r="N93">
            <v>11353.333333333338</v>
          </cell>
        </row>
        <row r="94">
          <cell r="E94">
            <v>89</v>
          </cell>
          <cell r="F94">
            <v>990</v>
          </cell>
          <cell r="G94">
            <v>990</v>
          </cell>
          <cell r="H94">
            <v>2230.5555555555547</v>
          </cell>
          <cell r="I94">
            <v>3568.8888888888919</v>
          </cell>
          <cell r="J94">
            <v>2132.7777777777783</v>
          </cell>
          <cell r="K94">
            <v>1784.4444444444459</v>
          </cell>
          <cell r="L94">
            <v>892.22222222222297</v>
          </cell>
          <cell r="N94">
            <v>11598.888888888894</v>
          </cell>
        </row>
        <row r="95">
          <cell r="E95">
            <v>90</v>
          </cell>
          <cell r="F95">
            <v>1000</v>
          </cell>
          <cell r="G95">
            <v>1000</v>
          </cell>
          <cell r="H95">
            <v>2277.7777777777769</v>
          </cell>
          <cell r="I95">
            <v>3644.4444444444475</v>
          </cell>
          <cell r="J95">
            <v>2188.8888888888896</v>
          </cell>
          <cell r="K95">
            <v>1822.2222222222238</v>
          </cell>
          <cell r="L95">
            <v>911.11111111111188</v>
          </cell>
          <cell r="N95">
            <v>11844.444444444449</v>
          </cell>
        </row>
        <row r="96">
          <cell r="E96">
            <v>91</v>
          </cell>
          <cell r="F96">
            <v>1010</v>
          </cell>
          <cell r="G96">
            <v>1010</v>
          </cell>
          <cell r="H96">
            <v>2324.9999999999991</v>
          </cell>
          <cell r="I96">
            <v>3720.0000000000032</v>
          </cell>
          <cell r="J96">
            <v>2245.0000000000009</v>
          </cell>
          <cell r="K96">
            <v>1860.0000000000016</v>
          </cell>
          <cell r="L96">
            <v>930.0000000000008</v>
          </cell>
          <cell r="N96">
            <v>12090.000000000005</v>
          </cell>
        </row>
        <row r="97">
          <cell r="E97">
            <v>92</v>
          </cell>
          <cell r="F97">
            <v>1020</v>
          </cell>
          <cell r="G97">
            <v>1020</v>
          </cell>
          <cell r="H97">
            <v>2372.2222222222213</v>
          </cell>
          <cell r="I97">
            <v>3795.5555555555588</v>
          </cell>
          <cell r="J97">
            <v>2301.1111111111122</v>
          </cell>
          <cell r="K97">
            <v>1897.7777777777794</v>
          </cell>
          <cell r="L97">
            <v>948.88888888888971</v>
          </cell>
          <cell r="N97">
            <v>12335.555555555562</v>
          </cell>
        </row>
        <row r="98">
          <cell r="E98">
            <v>93</v>
          </cell>
          <cell r="F98">
            <v>1030</v>
          </cell>
          <cell r="G98">
            <v>1030</v>
          </cell>
          <cell r="H98">
            <v>2419.4444444444434</v>
          </cell>
          <cell r="I98">
            <v>3871.1111111111145</v>
          </cell>
          <cell r="J98">
            <v>2357.2222222222235</v>
          </cell>
          <cell r="K98">
            <v>1935.5555555555572</v>
          </cell>
          <cell r="L98">
            <v>967.77777777777862</v>
          </cell>
          <cell r="N98">
            <v>12581.111111111117</v>
          </cell>
        </row>
        <row r="99">
          <cell r="E99">
            <v>94</v>
          </cell>
          <cell r="F99">
            <v>1040</v>
          </cell>
          <cell r="G99">
            <v>1040</v>
          </cell>
          <cell r="H99">
            <v>2466.6666666666656</v>
          </cell>
          <cell r="I99">
            <v>3946.6666666666702</v>
          </cell>
          <cell r="J99">
            <v>2413.3333333333348</v>
          </cell>
          <cell r="K99">
            <v>1973.3333333333351</v>
          </cell>
          <cell r="L99">
            <v>986.66666666666754</v>
          </cell>
          <cell r="N99">
            <v>12826.666666666675</v>
          </cell>
        </row>
        <row r="100">
          <cell r="E100">
            <v>95</v>
          </cell>
          <cell r="F100">
            <v>1050</v>
          </cell>
          <cell r="G100">
            <v>1050</v>
          </cell>
          <cell r="H100">
            <v>2513.8888888888878</v>
          </cell>
          <cell r="I100">
            <v>4022.2222222222258</v>
          </cell>
          <cell r="J100">
            <v>2469.4444444444462</v>
          </cell>
          <cell r="K100">
            <v>2011.1111111111129</v>
          </cell>
          <cell r="L100">
            <v>1005.5555555555565</v>
          </cell>
          <cell r="N100">
            <v>13072.222222222228</v>
          </cell>
        </row>
        <row r="101">
          <cell r="E101">
            <v>96</v>
          </cell>
          <cell r="F101">
            <v>1060</v>
          </cell>
          <cell r="G101">
            <v>1060</v>
          </cell>
          <cell r="H101">
            <v>2561.1111111111099</v>
          </cell>
          <cell r="I101">
            <v>4097.777777777781</v>
          </cell>
          <cell r="J101">
            <v>2525.5555555555575</v>
          </cell>
          <cell r="K101">
            <v>2048.8888888888905</v>
          </cell>
          <cell r="L101">
            <v>1024.4444444444453</v>
          </cell>
          <cell r="N101">
            <v>13317.777777777785</v>
          </cell>
        </row>
        <row r="102">
          <cell r="E102">
            <v>97</v>
          </cell>
          <cell r="F102">
            <v>1070</v>
          </cell>
          <cell r="G102">
            <v>1070</v>
          </cell>
          <cell r="H102">
            <v>2608.3333333333321</v>
          </cell>
          <cell r="I102">
            <v>4173.3333333333367</v>
          </cell>
          <cell r="J102">
            <v>2581.6666666666688</v>
          </cell>
          <cell r="K102">
            <v>2086.6666666666683</v>
          </cell>
          <cell r="L102">
            <v>1043.3333333333342</v>
          </cell>
          <cell r="N102">
            <v>13563.333333333339</v>
          </cell>
        </row>
        <row r="103">
          <cell r="E103">
            <v>98</v>
          </cell>
          <cell r="F103">
            <v>1080</v>
          </cell>
          <cell r="G103">
            <v>1080</v>
          </cell>
          <cell r="H103">
            <v>2655.5555555555543</v>
          </cell>
          <cell r="I103">
            <v>4248.8888888888923</v>
          </cell>
          <cell r="J103">
            <v>2637.7777777777801</v>
          </cell>
          <cell r="K103">
            <v>2124.4444444444462</v>
          </cell>
          <cell r="L103">
            <v>1062.2222222222231</v>
          </cell>
          <cell r="N103">
            <v>13808.888888888894</v>
          </cell>
        </row>
        <row r="104">
          <cell r="E104">
            <v>99</v>
          </cell>
          <cell r="F104">
            <v>1090</v>
          </cell>
          <cell r="G104">
            <v>1090</v>
          </cell>
          <cell r="H104">
            <v>2702.7777777777765</v>
          </cell>
          <cell r="I104">
            <v>4324.444444444448</v>
          </cell>
          <cell r="J104">
            <v>2693.8888888888914</v>
          </cell>
          <cell r="K104">
            <v>2162.222222222224</v>
          </cell>
          <cell r="L104">
            <v>1081.111111111112</v>
          </cell>
          <cell r="N104">
            <v>14054.444444444453</v>
          </cell>
        </row>
        <row r="105">
          <cell r="E105">
            <v>100</v>
          </cell>
          <cell r="F105">
            <v>1100</v>
          </cell>
          <cell r="G105">
            <v>1100</v>
          </cell>
          <cell r="H105">
            <v>2749.9999999999986</v>
          </cell>
          <cell r="I105">
            <v>4400.0000000000036</v>
          </cell>
          <cell r="J105">
            <v>2750.0000000000027</v>
          </cell>
          <cell r="K105">
            <v>2200.0000000000018</v>
          </cell>
          <cell r="L105">
            <v>1100.0000000000009</v>
          </cell>
          <cell r="N105">
            <v>14300.000000000007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50"/>
  <sheetViews>
    <sheetView workbookViewId="0">
      <selection activeCell="B24" sqref="B24:B31"/>
    </sheetView>
  </sheetViews>
  <sheetFormatPr baseColWidth="10" defaultRowHeight="15" x14ac:dyDescent="0.15"/>
  <cols>
    <col min="3" max="3" width="52.5" bestFit="1" customWidth="1"/>
    <col min="4" max="4" width="10.1640625" customWidth="1"/>
    <col min="6" max="6" width="13.5" bestFit="1" customWidth="1"/>
    <col min="7" max="7" width="60" bestFit="1" customWidth="1"/>
    <col min="11" max="11" width="41.5" bestFit="1" customWidth="1"/>
  </cols>
  <sheetData>
    <row r="2" spans="2:19" x14ac:dyDescent="0.15">
      <c r="B2" t="s">
        <v>0</v>
      </c>
      <c r="F2" t="s">
        <v>53</v>
      </c>
      <c r="G2" t="s">
        <v>68</v>
      </c>
      <c r="J2" t="s">
        <v>59</v>
      </c>
      <c r="M2" t="s">
        <v>63</v>
      </c>
    </row>
    <row r="4" spans="2:19" x14ac:dyDescent="0.15">
      <c r="B4" t="s">
        <v>42</v>
      </c>
      <c r="F4" t="s">
        <v>54</v>
      </c>
      <c r="G4" t="s">
        <v>67</v>
      </c>
      <c r="J4" t="s">
        <v>60</v>
      </c>
      <c r="K4" t="s">
        <v>71</v>
      </c>
      <c r="M4" t="s">
        <v>54</v>
      </c>
    </row>
    <row r="5" spans="2:19" x14ac:dyDescent="0.15">
      <c r="B5" t="s">
        <v>43</v>
      </c>
      <c r="C5" t="s">
        <v>46</v>
      </c>
      <c r="K5" t="s">
        <v>72</v>
      </c>
    </row>
    <row r="6" spans="2:19" x14ac:dyDescent="0.15">
      <c r="B6" t="s">
        <v>45</v>
      </c>
      <c r="C6" t="s">
        <v>47</v>
      </c>
      <c r="J6" s="2" t="s">
        <v>85</v>
      </c>
      <c r="K6" t="s">
        <v>1</v>
      </c>
      <c r="M6" t="s">
        <v>8</v>
      </c>
    </row>
    <row r="7" spans="2:19" x14ac:dyDescent="0.15">
      <c r="B7" t="s">
        <v>44</v>
      </c>
      <c r="C7" t="s">
        <v>48</v>
      </c>
      <c r="F7" t="s">
        <v>56</v>
      </c>
      <c r="G7" t="s">
        <v>67</v>
      </c>
      <c r="J7" s="2" t="s">
        <v>86</v>
      </c>
      <c r="K7" t="s">
        <v>2</v>
      </c>
      <c r="M7" t="s">
        <v>9</v>
      </c>
    </row>
    <row r="8" spans="2:19" x14ac:dyDescent="0.15">
      <c r="J8" s="2" t="s">
        <v>86</v>
      </c>
      <c r="K8" t="s">
        <v>87</v>
      </c>
      <c r="M8" t="s">
        <v>73</v>
      </c>
      <c r="N8" t="s">
        <v>93</v>
      </c>
    </row>
    <row r="9" spans="2:19" x14ac:dyDescent="0.15">
      <c r="B9" t="s">
        <v>6</v>
      </c>
      <c r="J9" s="2" t="s">
        <v>86</v>
      </c>
      <c r="K9" t="s">
        <v>84</v>
      </c>
      <c r="M9" t="s">
        <v>92</v>
      </c>
    </row>
    <row r="10" spans="2:19" x14ac:dyDescent="0.15">
      <c r="B10" t="s">
        <v>1</v>
      </c>
      <c r="C10" t="s">
        <v>20</v>
      </c>
      <c r="F10" t="s">
        <v>57</v>
      </c>
      <c r="G10" t="s">
        <v>116</v>
      </c>
      <c r="J10" s="2" t="s">
        <v>86</v>
      </c>
      <c r="K10" t="s">
        <v>73</v>
      </c>
    </row>
    <row r="11" spans="2:19" x14ac:dyDescent="0.15">
      <c r="B11" t="s">
        <v>2</v>
      </c>
      <c r="C11" t="s">
        <v>21</v>
      </c>
      <c r="J11" s="2" t="s">
        <v>86</v>
      </c>
      <c r="K11" t="s">
        <v>12</v>
      </c>
      <c r="S11" t="s">
        <v>70</v>
      </c>
    </row>
    <row r="12" spans="2:19" x14ac:dyDescent="0.15">
      <c r="B12" s="1" t="s">
        <v>3</v>
      </c>
      <c r="C12" s="1" t="s">
        <v>22</v>
      </c>
    </row>
    <row r="13" spans="2:19" x14ac:dyDescent="0.15">
      <c r="B13" s="1" t="s">
        <v>4</v>
      </c>
      <c r="C13" s="1" t="s">
        <v>23</v>
      </c>
      <c r="F13" t="s">
        <v>58</v>
      </c>
      <c r="G13" t="s">
        <v>69</v>
      </c>
    </row>
    <row r="14" spans="2:19" x14ac:dyDescent="0.15">
      <c r="B14" t="s">
        <v>5</v>
      </c>
      <c r="C14" t="s">
        <v>24</v>
      </c>
      <c r="G14" t="s">
        <v>70</v>
      </c>
    </row>
    <row r="15" spans="2:19" x14ac:dyDescent="0.15">
      <c r="J15" t="s">
        <v>61</v>
      </c>
      <c r="K15" t="s">
        <v>81</v>
      </c>
    </row>
    <row r="16" spans="2:19" x14ac:dyDescent="0.15">
      <c r="B16" t="s">
        <v>7</v>
      </c>
      <c r="F16" t="s">
        <v>76</v>
      </c>
      <c r="G16" t="s">
        <v>77</v>
      </c>
      <c r="N16" t="s">
        <v>91</v>
      </c>
    </row>
    <row r="17" spans="2:12" x14ac:dyDescent="0.15">
      <c r="B17" t="s">
        <v>8</v>
      </c>
      <c r="C17" t="s">
        <v>25</v>
      </c>
    </row>
    <row r="18" spans="2:12" x14ac:dyDescent="0.15">
      <c r="B18" t="s">
        <v>9</v>
      </c>
      <c r="C18" t="s">
        <v>26</v>
      </c>
    </row>
    <row r="19" spans="2:12" x14ac:dyDescent="0.15">
      <c r="B19" t="s">
        <v>10</v>
      </c>
      <c r="C19" t="s">
        <v>27</v>
      </c>
    </row>
    <row r="20" spans="2:12" x14ac:dyDescent="0.15">
      <c r="B20" s="1" t="s">
        <v>11</v>
      </c>
      <c r="C20" s="1" t="s">
        <v>28</v>
      </c>
    </row>
    <row r="21" spans="2:12" x14ac:dyDescent="0.15">
      <c r="B21" t="s">
        <v>12</v>
      </c>
      <c r="C21" t="s">
        <v>29</v>
      </c>
    </row>
    <row r="23" spans="2:12" x14ac:dyDescent="0.15">
      <c r="B23" t="s">
        <v>16</v>
      </c>
      <c r="F23" t="s">
        <v>117</v>
      </c>
      <c r="G23" t="s">
        <v>118</v>
      </c>
    </row>
    <row r="24" spans="2:12" x14ac:dyDescent="0.15">
      <c r="B24" t="s">
        <v>38</v>
      </c>
      <c r="C24" t="s">
        <v>30</v>
      </c>
      <c r="G24" t="s">
        <v>119</v>
      </c>
      <c r="L24" s="3"/>
    </row>
    <row r="25" spans="2:12" x14ac:dyDescent="0.15">
      <c r="B25" t="s">
        <v>37</v>
      </c>
      <c r="C25" t="s">
        <v>31</v>
      </c>
      <c r="G25" t="s">
        <v>120</v>
      </c>
    </row>
    <row r="26" spans="2:12" x14ac:dyDescent="0.15">
      <c r="B26" t="s">
        <v>32</v>
      </c>
      <c r="C26" t="s">
        <v>33</v>
      </c>
      <c r="G26" t="s">
        <v>121</v>
      </c>
      <c r="J26" t="s">
        <v>55</v>
      </c>
      <c r="K26" t="s">
        <v>90</v>
      </c>
    </row>
    <row r="27" spans="2:12" x14ac:dyDescent="0.15">
      <c r="B27" t="s">
        <v>36</v>
      </c>
      <c r="C27" t="s">
        <v>34</v>
      </c>
      <c r="G27" t="s">
        <v>122</v>
      </c>
      <c r="K27" t="s">
        <v>1</v>
      </c>
    </row>
    <row r="28" spans="2:12" x14ac:dyDescent="0.15">
      <c r="B28" t="s">
        <v>17</v>
      </c>
      <c r="C28" t="s">
        <v>39</v>
      </c>
      <c r="G28" t="s">
        <v>123</v>
      </c>
      <c r="K28" t="s">
        <v>2</v>
      </c>
    </row>
    <row r="29" spans="2:12" x14ac:dyDescent="0.15">
      <c r="B29" t="s">
        <v>35</v>
      </c>
      <c r="C29" t="s">
        <v>40</v>
      </c>
      <c r="K29" t="s">
        <v>87</v>
      </c>
    </row>
    <row r="30" spans="2:12" x14ac:dyDescent="0.15">
      <c r="B30" t="s">
        <v>18</v>
      </c>
      <c r="C30" t="s">
        <v>41</v>
      </c>
      <c r="K30" t="s">
        <v>84</v>
      </c>
    </row>
    <row r="31" spans="2:12" x14ac:dyDescent="0.15">
      <c r="B31" t="s">
        <v>19</v>
      </c>
      <c r="C31" t="s">
        <v>49</v>
      </c>
      <c r="K31" t="s">
        <v>73</v>
      </c>
    </row>
    <row r="32" spans="2:12" x14ac:dyDescent="0.15">
      <c r="K32" t="s">
        <v>12</v>
      </c>
    </row>
    <row r="35" spans="2:11" x14ac:dyDescent="0.15">
      <c r="B35" t="s">
        <v>13</v>
      </c>
      <c r="C35" s="1" t="s">
        <v>52</v>
      </c>
    </row>
    <row r="36" spans="2:11" x14ac:dyDescent="0.15">
      <c r="B36" t="s">
        <v>14</v>
      </c>
      <c r="C36" t="s">
        <v>50</v>
      </c>
      <c r="J36" t="s">
        <v>62</v>
      </c>
      <c r="K36" t="s">
        <v>74</v>
      </c>
    </row>
    <row r="37" spans="2:11" x14ac:dyDescent="0.15">
      <c r="B37" t="s">
        <v>15</v>
      </c>
      <c r="C37" t="s">
        <v>51</v>
      </c>
    </row>
    <row r="38" spans="2:11" x14ac:dyDescent="0.15">
      <c r="K38" t="s">
        <v>75</v>
      </c>
    </row>
    <row r="39" spans="2:11" x14ac:dyDescent="0.15">
      <c r="K39" t="s">
        <v>9</v>
      </c>
    </row>
    <row r="40" spans="2:11" x14ac:dyDescent="0.15">
      <c r="K40" t="s">
        <v>73</v>
      </c>
    </row>
    <row r="41" spans="2:11" x14ac:dyDescent="0.15">
      <c r="K41" t="s">
        <v>12</v>
      </c>
    </row>
    <row r="42" spans="2:11" x14ac:dyDescent="0.15">
      <c r="K42" t="s">
        <v>1</v>
      </c>
    </row>
    <row r="43" spans="2:11" x14ac:dyDescent="0.15">
      <c r="K43" t="s">
        <v>2</v>
      </c>
    </row>
    <row r="45" spans="2:11" x14ac:dyDescent="0.15">
      <c r="B45" t="s">
        <v>64</v>
      </c>
    </row>
    <row r="47" spans="2:11" x14ac:dyDescent="0.15">
      <c r="B47" t="s">
        <v>65</v>
      </c>
    </row>
    <row r="48" spans="2:11" x14ac:dyDescent="0.15">
      <c r="J48" t="s">
        <v>78</v>
      </c>
      <c r="K48" t="s">
        <v>79</v>
      </c>
    </row>
    <row r="50" spans="2:11" x14ac:dyDescent="0.15">
      <c r="B50" t="s">
        <v>66</v>
      </c>
      <c r="K50" t="s">
        <v>80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3"/>
  <sheetViews>
    <sheetView topLeftCell="A12" workbookViewId="0">
      <selection activeCell="O80" sqref="O80"/>
    </sheetView>
  </sheetViews>
  <sheetFormatPr baseColWidth="10" defaultRowHeight="15" x14ac:dyDescent="0.15"/>
  <sheetData>
    <row r="2" spans="2:8" x14ac:dyDescent="0.15">
      <c r="C2" t="s">
        <v>83</v>
      </c>
    </row>
    <row r="3" spans="2:8" x14ac:dyDescent="0.15">
      <c r="C3">
        <v>400</v>
      </c>
      <c r="E3" t="s">
        <v>82</v>
      </c>
      <c r="F3" t="s">
        <v>88</v>
      </c>
    </row>
    <row r="4" spans="2:8" x14ac:dyDescent="0.15">
      <c r="E4">
        <v>1</v>
      </c>
      <c r="F4">
        <f>INT(C$3*1.1^(E4-1))</f>
        <v>400</v>
      </c>
    </row>
    <row r="5" spans="2:8" x14ac:dyDescent="0.15">
      <c r="E5">
        <v>2</v>
      </c>
      <c r="F5">
        <f t="shared" ref="F5:F68" si="0">INT(C$3*1.1^(E5-1))</f>
        <v>440</v>
      </c>
    </row>
    <row r="6" spans="2:8" x14ac:dyDescent="0.15">
      <c r="E6">
        <v>3</v>
      </c>
      <c r="F6">
        <f t="shared" si="0"/>
        <v>484</v>
      </c>
    </row>
    <row r="7" spans="2:8" x14ac:dyDescent="0.15">
      <c r="E7">
        <v>4</v>
      </c>
      <c r="F7">
        <f t="shared" si="0"/>
        <v>532</v>
      </c>
    </row>
    <row r="8" spans="2:8" x14ac:dyDescent="0.15">
      <c r="E8">
        <v>5</v>
      </c>
      <c r="F8">
        <f t="shared" si="0"/>
        <v>585</v>
      </c>
    </row>
    <row r="9" spans="2:8" x14ac:dyDescent="0.15">
      <c r="E9">
        <v>6</v>
      </c>
      <c r="F9">
        <f t="shared" si="0"/>
        <v>644</v>
      </c>
    </row>
    <row r="10" spans="2:8" x14ac:dyDescent="0.15">
      <c r="E10">
        <v>7</v>
      </c>
      <c r="F10">
        <f t="shared" si="0"/>
        <v>708</v>
      </c>
    </row>
    <row r="11" spans="2:8" x14ac:dyDescent="0.15">
      <c r="E11">
        <v>8</v>
      </c>
      <c r="F11">
        <f t="shared" si="0"/>
        <v>779</v>
      </c>
    </row>
    <row r="12" spans="2:8" x14ac:dyDescent="0.15">
      <c r="E12">
        <v>9</v>
      </c>
      <c r="F12">
        <f t="shared" si="0"/>
        <v>857</v>
      </c>
      <c r="H12">
        <f>F13/F4</f>
        <v>2.3574999999999999</v>
      </c>
    </row>
    <row r="13" spans="2:8" x14ac:dyDescent="0.15">
      <c r="E13">
        <v>10</v>
      </c>
      <c r="F13">
        <f t="shared" si="0"/>
        <v>943</v>
      </c>
    </row>
    <row r="14" spans="2:8" x14ac:dyDescent="0.15">
      <c r="E14">
        <v>11</v>
      </c>
      <c r="F14">
        <f t="shared" si="0"/>
        <v>1037</v>
      </c>
    </row>
    <row r="15" spans="2:8" x14ac:dyDescent="0.15">
      <c r="B15" t="s">
        <v>89</v>
      </c>
      <c r="E15">
        <v>12</v>
      </c>
      <c r="F15">
        <f t="shared" si="0"/>
        <v>1141</v>
      </c>
    </row>
    <row r="16" spans="2:8" x14ac:dyDescent="0.15">
      <c r="E16">
        <v>13</v>
      </c>
      <c r="F16">
        <f t="shared" si="0"/>
        <v>1255</v>
      </c>
    </row>
    <row r="17" spans="5:8" x14ac:dyDescent="0.15">
      <c r="E17">
        <v>14</v>
      </c>
      <c r="F17">
        <f t="shared" si="0"/>
        <v>1380</v>
      </c>
    </row>
    <row r="18" spans="5:8" x14ac:dyDescent="0.15">
      <c r="E18">
        <v>15</v>
      </c>
      <c r="F18">
        <f t="shared" si="0"/>
        <v>1518</v>
      </c>
    </row>
    <row r="19" spans="5:8" x14ac:dyDescent="0.15">
      <c r="E19">
        <v>16</v>
      </c>
      <c r="F19">
        <f t="shared" si="0"/>
        <v>1670</v>
      </c>
    </row>
    <row r="20" spans="5:8" x14ac:dyDescent="0.15">
      <c r="E20">
        <v>17</v>
      </c>
      <c r="F20">
        <f t="shared" si="0"/>
        <v>1837</v>
      </c>
      <c r="H20">
        <f>F23/F14</f>
        <v>2.3587270973963355</v>
      </c>
    </row>
    <row r="21" spans="5:8" x14ac:dyDescent="0.15">
      <c r="E21">
        <v>18</v>
      </c>
      <c r="F21">
        <f t="shared" si="0"/>
        <v>2021</v>
      </c>
    </row>
    <row r="22" spans="5:8" x14ac:dyDescent="0.15">
      <c r="E22">
        <v>19</v>
      </c>
      <c r="F22">
        <f t="shared" si="0"/>
        <v>2223</v>
      </c>
    </row>
    <row r="23" spans="5:8" x14ac:dyDescent="0.15">
      <c r="E23">
        <v>20</v>
      </c>
      <c r="F23">
        <f t="shared" si="0"/>
        <v>2446</v>
      </c>
    </row>
    <row r="24" spans="5:8" x14ac:dyDescent="0.15">
      <c r="E24">
        <v>21</v>
      </c>
      <c r="F24">
        <f t="shared" si="0"/>
        <v>2690</v>
      </c>
    </row>
    <row r="25" spans="5:8" x14ac:dyDescent="0.15">
      <c r="E25">
        <v>22</v>
      </c>
      <c r="F25">
        <f t="shared" si="0"/>
        <v>2960</v>
      </c>
    </row>
    <row r="26" spans="5:8" x14ac:dyDescent="0.15">
      <c r="E26">
        <v>23</v>
      </c>
      <c r="F26">
        <f t="shared" si="0"/>
        <v>3256</v>
      </c>
    </row>
    <row r="27" spans="5:8" x14ac:dyDescent="0.15">
      <c r="E27">
        <v>24</v>
      </c>
      <c r="F27">
        <f t="shared" si="0"/>
        <v>3581</v>
      </c>
    </row>
    <row r="28" spans="5:8" x14ac:dyDescent="0.15">
      <c r="E28">
        <v>25</v>
      </c>
      <c r="F28">
        <f t="shared" si="0"/>
        <v>3939</v>
      </c>
    </row>
    <row r="29" spans="5:8" x14ac:dyDescent="0.15">
      <c r="E29">
        <v>26</v>
      </c>
      <c r="F29">
        <f t="shared" si="0"/>
        <v>4333</v>
      </c>
    </row>
    <row r="30" spans="5:8" x14ac:dyDescent="0.15">
      <c r="E30">
        <v>27</v>
      </c>
      <c r="F30">
        <f t="shared" si="0"/>
        <v>4767</v>
      </c>
    </row>
    <row r="31" spans="5:8" x14ac:dyDescent="0.15">
      <c r="E31">
        <v>28</v>
      </c>
      <c r="F31">
        <f t="shared" si="0"/>
        <v>5243</v>
      </c>
    </row>
    <row r="32" spans="5:8" x14ac:dyDescent="0.15">
      <c r="E32">
        <v>29</v>
      </c>
      <c r="F32">
        <f t="shared" si="0"/>
        <v>5768</v>
      </c>
    </row>
    <row r="33" spans="5:8" x14ac:dyDescent="0.15">
      <c r="E33">
        <v>30</v>
      </c>
      <c r="F33">
        <f t="shared" si="0"/>
        <v>6345</v>
      </c>
    </row>
    <row r="34" spans="5:8" x14ac:dyDescent="0.15">
      <c r="E34">
        <v>31</v>
      </c>
      <c r="F34">
        <f t="shared" si="0"/>
        <v>6979</v>
      </c>
    </row>
    <row r="35" spans="5:8" x14ac:dyDescent="0.15">
      <c r="E35">
        <v>32</v>
      </c>
      <c r="F35">
        <f t="shared" si="0"/>
        <v>7677</v>
      </c>
    </row>
    <row r="36" spans="5:8" x14ac:dyDescent="0.15">
      <c r="E36">
        <v>33</v>
      </c>
      <c r="F36">
        <f t="shared" si="0"/>
        <v>8445</v>
      </c>
    </row>
    <row r="37" spans="5:8" x14ac:dyDescent="0.15">
      <c r="E37">
        <v>34</v>
      </c>
      <c r="F37">
        <f t="shared" si="0"/>
        <v>9290</v>
      </c>
    </row>
    <row r="38" spans="5:8" x14ac:dyDescent="0.15">
      <c r="E38">
        <v>35</v>
      </c>
      <c r="F38">
        <f t="shared" si="0"/>
        <v>10219</v>
      </c>
    </row>
    <row r="39" spans="5:8" x14ac:dyDescent="0.15">
      <c r="E39">
        <v>36</v>
      </c>
      <c r="F39">
        <f t="shared" si="0"/>
        <v>11240</v>
      </c>
    </row>
    <row r="40" spans="5:8" x14ac:dyDescent="0.15">
      <c r="E40">
        <v>37</v>
      </c>
      <c r="F40">
        <f t="shared" si="0"/>
        <v>12365</v>
      </c>
    </row>
    <row r="41" spans="5:8" x14ac:dyDescent="0.15">
      <c r="E41">
        <v>38</v>
      </c>
      <c r="F41">
        <f t="shared" si="0"/>
        <v>13601</v>
      </c>
    </row>
    <row r="42" spans="5:8" x14ac:dyDescent="0.15">
      <c r="E42">
        <v>39</v>
      </c>
      <c r="F42">
        <f t="shared" si="0"/>
        <v>14961</v>
      </c>
    </row>
    <row r="43" spans="5:8" x14ac:dyDescent="0.15">
      <c r="E43">
        <v>40</v>
      </c>
      <c r="F43">
        <f t="shared" si="0"/>
        <v>16457</v>
      </c>
    </row>
    <row r="44" spans="5:8" x14ac:dyDescent="0.15">
      <c r="E44">
        <v>41</v>
      </c>
      <c r="F44">
        <f t="shared" si="0"/>
        <v>18103</v>
      </c>
    </row>
    <row r="45" spans="5:8" x14ac:dyDescent="0.15">
      <c r="E45">
        <v>42</v>
      </c>
      <c r="F45">
        <f t="shared" si="0"/>
        <v>19914</v>
      </c>
    </row>
    <row r="46" spans="5:8" x14ac:dyDescent="0.15">
      <c r="E46">
        <v>43</v>
      </c>
      <c r="F46">
        <f t="shared" si="0"/>
        <v>21905</v>
      </c>
    </row>
    <row r="47" spans="5:8" x14ac:dyDescent="0.15">
      <c r="E47">
        <v>44</v>
      </c>
      <c r="F47">
        <f t="shared" si="0"/>
        <v>24096</v>
      </c>
      <c r="H47">
        <f>F53/F44</f>
        <v>2.358006960172347</v>
      </c>
    </row>
    <row r="48" spans="5:8" x14ac:dyDescent="0.15">
      <c r="E48">
        <v>45</v>
      </c>
      <c r="F48">
        <f t="shared" si="0"/>
        <v>26505</v>
      </c>
    </row>
    <row r="49" spans="5:6" x14ac:dyDescent="0.15">
      <c r="E49">
        <v>46</v>
      </c>
      <c r="F49">
        <f t="shared" si="0"/>
        <v>29156</v>
      </c>
    </row>
    <row r="50" spans="5:6" x14ac:dyDescent="0.15">
      <c r="E50">
        <v>47</v>
      </c>
      <c r="F50">
        <f t="shared" si="0"/>
        <v>32071</v>
      </c>
    </row>
    <row r="51" spans="5:6" x14ac:dyDescent="0.15">
      <c r="E51">
        <v>48</v>
      </c>
      <c r="F51">
        <f t="shared" si="0"/>
        <v>35278</v>
      </c>
    </row>
    <row r="52" spans="5:6" x14ac:dyDescent="0.15">
      <c r="E52">
        <v>49</v>
      </c>
      <c r="F52">
        <f t="shared" si="0"/>
        <v>38806</v>
      </c>
    </row>
    <row r="53" spans="5:6" x14ac:dyDescent="0.15">
      <c r="E53">
        <v>50</v>
      </c>
      <c r="F53">
        <f t="shared" si="0"/>
        <v>42687</v>
      </c>
    </row>
    <row r="54" spans="5:6" x14ac:dyDescent="0.15">
      <c r="E54">
        <v>51</v>
      </c>
      <c r="F54">
        <f t="shared" si="0"/>
        <v>46956</v>
      </c>
    </row>
    <row r="55" spans="5:6" x14ac:dyDescent="0.15">
      <c r="E55">
        <v>52</v>
      </c>
      <c r="F55">
        <f t="shared" si="0"/>
        <v>51651</v>
      </c>
    </row>
    <row r="56" spans="5:6" x14ac:dyDescent="0.15">
      <c r="E56">
        <v>53</v>
      </c>
      <c r="F56">
        <f t="shared" si="0"/>
        <v>56817</v>
      </c>
    </row>
    <row r="57" spans="5:6" x14ac:dyDescent="0.15">
      <c r="E57">
        <v>54</v>
      </c>
      <c r="F57">
        <f t="shared" si="0"/>
        <v>62498</v>
      </c>
    </row>
    <row r="58" spans="5:6" x14ac:dyDescent="0.15">
      <c r="E58">
        <v>55</v>
      </c>
      <c r="F58">
        <f t="shared" si="0"/>
        <v>68748</v>
      </c>
    </row>
    <row r="59" spans="5:6" x14ac:dyDescent="0.15">
      <c r="E59">
        <v>56</v>
      </c>
      <c r="F59">
        <f t="shared" si="0"/>
        <v>75623</v>
      </c>
    </row>
    <row r="60" spans="5:6" x14ac:dyDescent="0.15">
      <c r="E60">
        <v>57</v>
      </c>
      <c r="F60">
        <f t="shared" si="0"/>
        <v>83186</v>
      </c>
    </row>
    <row r="61" spans="5:6" x14ac:dyDescent="0.15">
      <c r="E61">
        <v>58</v>
      </c>
      <c r="F61">
        <f t="shared" si="0"/>
        <v>91504</v>
      </c>
    </row>
    <row r="62" spans="5:6" x14ac:dyDescent="0.15">
      <c r="E62">
        <v>59</v>
      </c>
      <c r="F62">
        <f t="shared" si="0"/>
        <v>100655</v>
      </c>
    </row>
    <row r="63" spans="5:6" x14ac:dyDescent="0.15">
      <c r="E63">
        <v>60</v>
      </c>
      <c r="F63">
        <f t="shared" si="0"/>
        <v>110720</v>
      </c>
    </row>
    <row r="64" spans="5:6" x14ac:dyDescent="0.15">
      <c r="E64">
        <v>61</v>
      </c>
      <c r="F64">
        <f>INT(C$3*1.1^(E64-1))</f>
        <v>121792</v>
      </c>
    </row>
    <row r="65" spans="5:8" x14ac:dyDescent="0.15">
      <c r="E65">
        <v>62</v>
      </c>
      <c r="F65">
        <f t="shared" si="0"/>
        <v>133971</v>
      </c>
    </row>
    <row r="66" spans="5:8" x14ac:dyDescent="0.15">
      <c r="E66">
        <v>63</v>
      </c>
      <c r="F66">
        <f t="shared" si="0"/>
        <v>147369</v>
      </c>
    </row>
    <row r="67" spans="5:8" x14ac:dyDescent="0.15">
      <c r="E67">
        <v>64</v>
      </c>
      <c r="F67">
        <f t="shared" si="0"/>
        <v>162106</v>
      </c>
    </row>
    <row r="68" spans="5:8" x14ac:dyDescent="0.15">
      <c r="E68">
        <v>65</v>
      </c>
      <c r="F68">
        <f t="shared" si="0"/>
        <v>178316</v>
      </c>
    </row>
    <row r="69" spans="5:8" x14ac:dyDescent="0.15">
      <c r="E69">
        <v>66</v>
      </c>
      <c r="F69">
        <f t="shared" ref="F69:F103" si="1">INT(C$3*1.1^(E69-1))</f>
        <v>196148</v>
      </c>
    </row>
    <row r="70" spans="5:8" x14ac:dyDescent="0.15">
      <c r="E70">
        <v>67</v>
      </c>
      <c r="F70">
        <f t="shared" si="1"/>
        <v>215763</v>
      </c>
      <c r="H70">
        <f>F73/F64</f>
        <v>2.3579545454545454</v>
      </c>
    </row>
    <row r="71" spans="5:8" x14ac:dyDescent="0.15">
      <c r="E71">
        <v>68</v>
      </c>
      <c r="F71">
        <f t="shared" si="1"/>
        <v>237339</v>
      </c>
    </row>
    <row r="72" spans="5:8" x14ac:dyDescent="0.15">
      <c r="E72">
        <v>69</v>
      </c>
      <c r="F72">
        <f t="shared" si="1"/>
        <v>261073</v>
      </c>
    </row>
    <row r="73" spans="5:8" x14ac:dyDescent="0.15">
      <c r="E73">
        <v>70</v>
      </c>
      <c r="F73">
        <f t="shared" si="1"/>
        <v>287180</v>
      </c>
    </row>
    <row r="74" spans="5:8" x14ac:dyDescent="0.15">
      <c r="E74">
        <v>71</v>
      </c>
      <c r="F74">
        <f t="shared" si="1"/>
        <v>315898</v>
      </c>
    </row>
    <row r="75" spans="5:8" x14ac:dyDescent="0.15">
      <c r="E75">
        <v>72</v>
      </c>
      <c r="F75">
        <f t="shared" si="1"/>
        <v>347488</v>
      </c>
    </row>
    <row r="76" spans="5:8" x14ac:dyDescent="0.15">
      <c r="E76">
        <v>73</v>
      </c>
      <c r="F76">
        <f t="shared" si="1"/>
        <v>382237</v>
      </c>
    </row>
    <row r="77" spans="5:8" x14ac:dyDescent="0.15">
      <c r="E77">
        <v>74</v>
      </c>
      <c r="F77">
        <f t="shared" si="1"/>
        <v>420461</v>
      </c>
    </row>
    <row r="78" spans="5:8" x14ac:dyDescent="0.15">
      <c r="E78">
        <v>75</v>
      </c>
      <c r="F78">
        <f t="shared" si="1"/>
        <v>462507</v>
      </c>
    </row>
    <row r="79" spans="5:8" x14ac:dyDescent="0.15">
      <c r="E79">
        <v>76</v>
      </c>
      <c r="F79">
        <f t="shared" si="1"/>
        <v>508758</v>
      </c>
    </row>
    <row r="80" spans="5:8" x14ac:dyDescent="0.15">
      <c r="E80">
        <v>77</v>
      </c>
      <c r="F80">
        <f t="shared" si="1"/>
        <v>559633</v>
      </c>
    </row>
    <row r="81" spans="5:6" x14ac:dyDescent="0.15">
      <c r="E81">
        <v>78</v>
      </c>
      <c r="F81">
        <f t="shared" si="1"/>
        <v>615597</v>
      </c>
    </row>
    <row r="82" spans="5:6" x14ac:dyDescent="0.15">
      <c r="E82">
        <v>79</v>
      </c>
      <c r="F82">
        <f t="shared" si="1"/>
        <v>677157</v>
      </c>
    </row>
    <row r="83" spans="5:6" x14ac:dyDescent="0.15">
      <c r="E83">
        <v>80</v>
      </c>
      <c r="F83">
        <f t="shared" si="1"/>
        <v>744872</v>
      </c>
    </row>
    <row r="84" spans="5:6" x14ac:dyDescent="0.15">
      <c r="E84">
        <v>81</v>
      </c>
      <c r="F84">
        <f t="shared" si="1"/>
        <v>819360</v>
      </c>
    </row>
    <row r="85" spans="5:6" x14ac:dyDescent="0.15">
      <c r="E85">
        <v>82</v>
      </c>
      <c r="F85">
        <f t="shared" si="1"/>
        <v>901296</v>
      </c>
    </row>
    <row r="86" spans="5:6" x14ac:dyDescent="0.15">
      <c r="E86">
        <v>83</v>
      </c>
      <c r="F86">
        <f t="shared" si="1"/>
        <v>991425</v>
      </c>
    </row>
    <row r="87" spans="5:6" x14ac:dyDescent="0.15">
      <c r="E87">
        <v>84</v>
      </c>
      <c r="F87">
        <f t="shared" si="1"/>
        <v>1090568</v>
      </c>
    </row>
    <row r="88" spans="5:6" x14ac:dyDescent="0.15">
      <c r="E88">
        <v>85</v>
      </c>
      <c r="F88">
        <f t="shared" si="1"/>
        <v>1199625</v>
      </c>
    </row>
    <row r="89" spans="5:6" x14ac:dyDescent="0.15">
      <c r="E89">
        <v>86</v>
      </c>
      <c r="F89">
        <f t="shared" si="1"/>
        <v>1319587</v>
      </c>
    </row>
    <row r="90" spans="5:6" x14ac:dyDescent="0.15">
      <c r="E90">
        <v>87</v>
      </c>
      <c r="F90">
        <f t="shared" si="1"/>
        <v>1451546</v>
      </c>
    </row>
    <row r="91" spans="5:6" x14ac:dyDescent="0.15">
      <c r="E91">
        <v>88</v>
      </c>
      <c r="F91">
        <f t="shared" si="1"/>
        <v>1596701</v>
      </c>
    </row>
    <row r="92" spans="5:6" x14ac:dyDescent="0.15">
      <c r="E92">
        <v>89</v>
      </c>
      <c r="F92">
        <f t="shared" si="1"/>
        <v>1756371</v>
      </c>
    </row>
    <row r="93" spans="5:6" x14ac:dyDescent="0.15">
      <c r="E93">
        <v>90</v>
      </c>
      <c r="F93">
        <f t="shared" si="1"/>
        <v>1932008</v>
      </c>
    </row>
    <row r="94" spans="5:6" x14ac:dyDescent="0.15">
      <c r="E94">
        <v>91</v>
      </c>
      <c r="F94">
        <f t="shared" si="1"/>
        <v>2125209</v>
      </c>
    </row>
    <row r="95" spans="5:6" x14ac:dyDescent="0.15">
      <c r="E95">
        <v>92</v>
      </c>
      <c r="F95">
        <f t="shared" si="1"/>
        <v>2337729</v>
      </c>
    </row>
    <row r="96" spans="5:6" x14ac:dyDescent="0.15">
      <c r="E96">
        <v>93</v>
      </c>
      <c r="F96">
        <f t="shared" si="1"/>
        <v>2571502</v>
      </c>
    </row>
    <row r="97" spans="5:6" x14ac:dyDescent="0.15">
      <c r="E97">
        <v>94</v>
      </c>
      <c r="F97">
        <f t="shared" si="1"/>
        <v>2828653</v>
      </c>
    </row>
    <row r="98" spans="5:6" x14ac:dyDescent="0.15">
      <c r="E98">
        <v>95</v>
      </c>
      <c r="F98">
        <f t="shared" si="1"/>
        <v>3111518</v>
      </c>
    </row>
    <row r="99" spans="5:6" x14ac:dyDescent="0.15">
      <c r="E99">
        <v>96</v>
      </c>
      <c r="F99">
        <f t="shared" si="1"/>
        <v>3422670</v>
      </c>
    </row>
    <row r="100" spans="5:6" x14ac:dyDescent="0.15">
      <c r="E100">
        <v>97</v>
      </c>
      <c r="F100">
        <f t="shared" si="1"/>
        <v>3764937</v>
      </c>
    </row>
    <row r="101" spans="5:6" x14ac:dyDescent="0.15">
      <c r="E101">
        <v>98</v>
      </c>
      <c r="F101">
        <f t="shared" si="1"/>
        <v>4141431</v>
      </c>
    </row>
    <row r="102" spans="5:6" x14ac:dyDescent="0.15">
      <c r="E102">
        <v>99</v>
      </c>
      <c r="F102">
        <f t="shared" si="1"/>
        <v>4555574</v>
      </c>
    </row>
    <row r="103" spans="5:6" x14ac:dyDescent="0.15">
      <c r="E103">
        <v>100</v>
      </c>
      <c r="F103">
        <f t="shared" si="1"/>
        <v>5011131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151"/>
  <sheetViews>
    <sheetView tabSelected="1" workbookViewId="0">
      <selection sqref="A1:XFD1048576"/>
    </sheetView>
  </sheetViews>
  <sheetFormatPr baseColWidth="10" defaultRowHeight="18" customHeight="1" x14ac:dyDescent="0.15"/>
  <cols>
    <col min="3" max="3" width="17.5" bestFit="1" customWidth="1"/>
    <col min="4" max="4" width="31.5" bestFit="1" customWidth="1"/>
    <col min="5" max="5" width="12.5" bestFit="1" customWidth="1"/>
    <col min="8" max="8" width="65.33203125" customWidth="1"/>
  </cols>
  <sheetData>
    <row r="5" spans="3:4" ht="18" customHeight="1" x14ac:dyDescent="0.15">
      <c r="C5" t="s">
        <v>124</v>
      </c>
    </row>
    <row r="7" spans="3:4" ht="18" customHeight="1" x14ac:dyDescent="0.15">
      <c r="C7" t="s">
        <v>125</v>
      </c>
      <c r="D7" t="s">
        <v>126</v>
      </c>
    </row>
    <row r="8" spans="3:4" ht="18" customHeight="1" x14ac:dyDescent="0.15">
      <c r="D8" t="s">
        <v>127</v>
      </c>
    </row>
    <row r="9" spans="3:4" ht="18" customHeight="1" x14ac:dyDescent="0.15">
      <c r="D9" t="s">
        <v>128</v>
      </c>
    </row>
    <row r="10" spans="3:4" ht="18" customHeight="1" x14ac:dyDescent="0.15">
      <c r="D10" t="s">
        <v>129</v>
      </c>
    </row>
    <row r="11" spans="3:4" ht="18" customHeight="1" x14ac:dyDescent="0.15">
      <c r="D11" t="s">
        <v>130</v>
      </c>
    </row>
    <row r="14" spans="3:4" ht="18" customHeight="1" x14ac:dyDescent="0.15">
      <c r="C14" t="s">
        <v>131</v>
      </c>
      <c r="D14" t="s">
        <v>140</v>
      </c>
    </row>
    <row r="15" spans="3:4" ht="18" customHeight="1" x14ac:dyDescent="0.15">
      <c r="D15" t="s">
        <v>141</v>
      </c>
    </row>
    <row r="16" spans="3:4" ht="18" customHeight="1" x14ac:dyDescent="0.15">
      <c r="D16" t="s">
        <v>142</v>
      </c>
    </row>
    <row r="20" spans="3:8" ht="18" customHeight="1" x14ac:dyDescent="0.15">
      <c r="C20" t="s">
        <v>139</v>
      </c>
      <c r="D20" t="s">
        <v>132</v>
      </c>
      <c r="H20" s="9"/>
    </row>
    <row r="21" spans="3:8" ht="18" customHeight="1" x14ac:dyDescent="0.15">
      <c r="D21" t="s">
        <v>143</v>
      </c>
      <c r="H21" s="9"/>
    </row>
    <row r="22" spans="3:8" ht="18" customHeight="1" x14ac:dyDescent="0.15">
      <c r="D22" t="s">
        <v>144</v>
      </c>
      <c r="H22" s="9"/>
    </row>
    <row r="23" spans="3:8" ht="18" customHeight="1" x14ac:dyDescent="0.15">
      <c r="D23" t="s">
        <v>142</v>
      </c>
      <c r="H23" s="9"/>
    </row>
    <row r="24" spans="3:8" ht="18" customHeight="1" x14ac:dyDescent="0.15">
      <c r="D24" t="s">
        <v>145</v>
      </c>
      <c r="E24" t="s">
        <v>135</v>
      </c>
      <c r="G24" s="9"/>
      <c r="H24" s="9"/>
    </row>
    <row r="25" spans="3:8" ht="18" customHeight="1" x14ac:dyDescent="0.15">
      <c r="D25" t="s">
        <v>146</v>
      </c>
      <c r="E25" t="s">
        <v>136</v>
      </c>
      <c r="G25" s="9"/>
      <c r="H25" s="9"/>
    </row>
    <row r="26" spans="3:8" ht="18" customHeight="1" x14ac:dyDescent="0.15">
      <c r="D26" t="s">
        <v>147</v>
      </c>
      <c r="E26" t="s">
        <v>137</v>
      </c>
      <c r="G26" s="9"/>
      <c r="H26" s="9"/>
    </row>
    <row r="27" spans="3:8" ht="18" customHeight="1" x14ac:dyDescent="0.15">
      <c r="D27" t="s">
        <v>148</v>
      </c>
      <c r="E27" t="s">
        <v>133</v>
      </c>
      <c r="G27" s="9"/>
      <c r="H27" s="9"/>
    </row>
    <row r="28" spans="3:8" ht="18" customHeight="1" x14ac:dyDescent="0.15">
      <c r="D28" t="s">
        <v>149</v>
      </c>
      <c r="E28" t="s">
        <v>134</v>
      </c>
      <c r="G28" s="9"/>
    </row>
    <row r="29" spans="3:8" ht="18" customHeight="1" x14ac:dyDescent="0.15">
      <c r="D29" t="s">
        <v>150</v>
      </c>
      <c r="E29" t="s">
        <v>138</v>
      </c>
      <c r="G29" s="9"/>
    </row>
    <row r="30" spans="3:8" ht="18" customHeight="1" x14ac:dyDescent="0.15">
      <c r="D30" t="s">
        <v>196</v>
      </c>
      <c r="G30" s="9"/>
    </row>
    <row r="31" spans="3:8" ht="18" customHeight="1" x14ac:dyDescent="0.15">
      <c r="D31" t="s">
        <v>197</v>
      </c>
      <c r="G31" s="9"/>
    </row>
    <row r="32" spans="3:8" ht="18" customHeight="1" x14ac:dyDescent="0.15">
      <c r="D32" t="s">
        <v>198</v>
      </c>
      <c r="G32" s="9"/>
    </row>
    <row r="33" spans="3:7" ht="18" customHeight="1" x14ac:dyDescent="0.15">
      <c r="D33" t="s">
        <v>199</v>
      </c>
      <c r="G33" s="9"/>
    </row>
    <row r="34" spans="3:7" ht="18" customHeight="1" x14ac:dyDescent="0.15">
      <c r="G34" s="9"/>
    </row>
    <row r="35" spans="3:7" ht="18" customHeight="1" x14ac:dyDescent="0.15">
      <c r="G35" s="10"/>
    </row>
    <row r="36" spans="3:7" ht="18" customHeight="1" x14ac:dyDescent="0.15">
      <c r="C36" t="s">
        <v>151</v>
      </c>
    </row>
    <row r="39" spans="3:7" ht="18" customHeight="1" x14ac:dyDescent="0.15">
      <c r="C39" t="s">
        <v>152</v>
      </c>
      <c r="D39" t="s">
        <v>153</v>
      </c>
    </row>
    <row r="40" spans="3:7" ht="18" customHeight="1" x14ac:dyDescent="0.15">
      <c r="D40" t="s">
        <v>156</v>
      </c>
    </row>
    <row r="41" spans="3:7" ht="18" customHeight="1" x14ac:dyDescent="0.15">
      <c r="D41" t="s">
        <v>157</v>
      </c>
    </row>
    <row r="45" spans="3:7" ht="18" customHeight="1" x14ac:dyDescent="0.15">
      <c r="G45" t="s">
        <v>154</v>
      </c>
    </row>
    <row r="46" spans="3:7" ht="18" customHeight="1" x14ac:dyDescent="0.15">
      <c r="G46" t="s">
        <v>155</v>
      </c>
    </row>
    <row r="50" spans="3:7" ht="18" customHeight="1" x14ac:dyDescent="0.15">
      <c r="C50" t="s">
        <v>158</v>
      </c>
      <c r="D50" s="11" t="s">
        <v>159</v>
      </c>
    </row>
    <row r="51" spans="3:7" ht="18" customHeight="1" x14ac:dyDescent="0.15">
      <c r="D51" s="11" t="s">
        <v>160</v>
      </c>
    </row>
    <row r="52" spans="3:7" ht="18" customHeight="1" x14ac:dyDescent="0.15">
      <c r="D52" s="11" t="s">
        <v>161</v>
      </c>
    </row>
    <row r="53" spans="3:7" ht="18" customHeight="1" x14ac:dyDescent="0.15">
      <c r="D53" s="11" t="s">
        <v>162</v>
      </c>
    </row>
    <row r="54" spans="3:7" ht="18" customHeight="1" x14ac:dyDescent="0.15">
      <c r="D54" s="11" t="s">
        <v>163</v>
      </c>
    </row>
    <row r="55" spans="3:7" ht="18" customHeight="1" x14ac:dyDescent="0.15">
      <c r="D55" s="11" t="s">
        <v>164</v>
      </c>
    </row>
    <row r="56" spans="3:7" ht="18" customHeight="1" x14ac:dyDescent="0.15">
      <c r="D56" s="11" t="s">
        <v>165</v>
      </c>
    </row>
    <row r="57" spans="3:7" ht="18" customHeight="1" x14ac:dyDescent="0.15">
      <c r="D57" s="11" t="s">
        <v>166</v>
      </c>
    </row>
    <row r="58" spans="3:7" ht="18" customHeight="1" x14ac:dyDescent="0.15">
      <c r="D58" s="11"/>
    </row>
    <row r="59" spans="3:7" ht="18" customHeight="1" x14ac:dyDescent="0.15">
      <c r="D59" s="11"/>
      <c r="G59" t="s">
        <v>173</v>
      </c>
    </row>
    <row r="60" spans="3:7" ht="18" customHeight="1" x14ac:dyDescent="0.15">
      <c r="C60" t="s">
        <v>228</v>
      </c>
      <c r="D60" s="11" t="s">
        <v>167</v>
      </c>
      <c r="E60" t="s">
        <v>170</v>
      </c>
      <c r="G60" t="s">
        <v>176</v>
      </c>
    </row>
    <row r="61" spans="3:7" ht="18" customHeight="1" x14ac:dyDescent="0.15">
      <c r="D61" s="11" t="s">
        <v>168</v>
      </c>
      <c r="E61" t="s">
        <v>171</v>
      </c>
    </row>
    <row r="62" spans="3:7" ht="18" customHeight="1" x14ac:dyDescent="0.15">
      <c r="D62" s="11" t="s">
        <v>132</v>
      </c>
      <c r="E62" t="s">
        <v>172</v>
      </c>
    </row>
    <row r="63" spans="3:7" ht="18" customHeight="1" x14ac:dyDescent="0.15">
      <c r="E63" t="s">
        <v>132</v>
      </c>
    </row>
    <row r="64" spans="3:7" ht="18" customHeight="1" x14ac:dyDescent="0.15">
      <c r="D64" s="11"/>
      <c r="E64" t="s">
        <v>174</v>
      </c>
    </row>
    <row r="65" spans="3:4" ht="18" customHeight="1" x14ac:dyDescent="0.15">
      <c r="D65" s="11"/>
    </row>
    <row r="66" spans="3:4" ht="18" customHeight="1" x14ac:dyDescent="0.15">
      <c r="D66" s="11"/>
    </row>
    <row r="67" spans="3:4" ht="18" customHeight="1" x14ac:dyDescent="0.15">
      <c r="D67" s="11" t="s">
        <v>169</v>
      </c>
    </row>
    <row r="70" spans="3:4" ht="18" customHeight="1" x14ac:dyDescent="0.15">
      <c r="C70" t="s">
        <v>177</v>
      </c>
    </row>
    <row r="71" spans="3:4" ht="18" customHeight="1" x14ac:dyDescent="0.15">
      <c r="C71" t="s">
        <v>175</v>
      </c>
    </row>
    <row r="72" spans="3:4" ht="18" customHeight="1" x14ac:dyDescent="0.15">
      <c r="C72" t="s">
        <v>178</v>
      </c>
    </row>
    <row r="73" spans="3:4" ht="18" customHeight="1" x14ac:dyDescent="0.15">
      <c r="C73" t="s">
        <v>179</v>
      </c>
    </row>
    <row r="74" spans="3:4" ht="18" customHeight="1" x14ac:dyDescent="0.15">
      <c r="C74" t="s">
        <v>180</v>
      </c>
    </row>
    <row r="77" spans="3:4" ht="18" customHeight="1" x14ac:dyDescent="0.15">
      <c r="C77" t="s">
        <v>182</v>
      </c>
    </row>
    <row r="78" spans="3:4" ht="18" customHeight="1" x14ac:dyDescent="0.15">
      <c r="C78" t="s">
        <v>183</v>
      </c>
    </row>
    <row r="79" spans="3:4" ht="18" customHeight="1" x14ac:dyDescent="0.15">
      <c r="C79" t="s">
        <v>184</v>
      </c>
    </row>
    <row r="80" spans="3:4" ht="18" customHeight="1" x14ac:dyDescent="0.15">
      <c r="C80" t="s">
        <v>185</v>
      </c>
    </row>
    <row r="81" spans="1:4" ht="18" customHeight="1" x14ac:dyDescent="0.15">
      <c r="C81" t="s">
        <v>186</v>
      </c>
    </row>
    <row r="82" spans="1:4" ht="18" customHeight="1" x14ac:dyDescent="0.15">
      <c r="C82" t="s">
        <v>187</v>
      </c>
    </row>
    <row r="86" spans="1:4" ht="18" customHeight="1" x14ac:dyDescent="0.15">
      <c r="A86" t="s">
        <v>181</v>
      </c>
      <c r="C86" t="s">
        <v>190</v>
      </c>
      <c r="D86" t="s">
        <v>64</v>
      </c>
    </row>
    <row r="87" spans="1:4" ht="18" customHeight="1" x14ac:dyDescent="0.15">
      <c r="D87" t="s">
        <v>188</v>
      </c>
    </row>
    <row r="88" spans="1:4" ht="18" customHeight="1" x14ac:dyDescent="0.15">
      <c r="D88" t="s">
        <v>189</v>
      </c>
    </row>
    <row r="89" spans="1:4" ht="18" customHeight="1" x14ac:dyDescent="0.15">
      <c r="D89" t="s">
        <v>191</v>
      </c>
    </row>
    <row r="90" spans="1:4" ht="18" customHeight="1" x14ac:dyDescent="0.15">
      <c r="D90" t="s">
        <v>192</v>
      </c>
    </row>
    <row r="91" spans="1:4" ht="18" customHeight="1" x14ac:dyDescent="0.15">
      <c r="D91" t="s">
        <v>221</v>
      </c>
    </row>
    <row r="92" spans="1:4" ht="18" customHeight="1" x14ac:dyDescent="0.15">
      <c r="D92" t="s">
        <v>222</v>
      </c>
    </row>
    <row r="93" spans="1:4" ht="18" customHeight="1" x14ac:dyDescent="0.15">
      <c r="D93" t="s">
        <v>223</v>
      </c>
    </row>
    <row r="94" spans="1:4" ht="18" customHeight="1" x14ac:dyDescent="0.15">
      <c r="D94" t="s">
        <v>224</v>
      </c>
    </row>
    <row r="96" spans="1:4" ht="18" customHeight="1" x14ac:dyDescent="0.15">
      <c r="D96" t="s">
        <v>193</v>
      </c>
    </row>
    <row r="97" spans="4:4" ht="18" customHeight="1" x14ac:dyDescent="0.15">
      <c r="D97" t="s">
        <v>194</v>
      </c>
    </row>
    <row r="98" spans="4:4" ht="18" customHeight="1" x14ac:dyDescent="0.15">
      <c r="D98" t="s">
        <v>195</v>
      </c>
    </row>
    <row r="99" spans="4:4" ht="18" customHeight="1" x14ac:dyDescent="0.15">
      <c r="D99" t="s">
        <v>200</v>
      </c>
    </row>
    <row r="100" spans="4:4" ht="18" customHeight="1" x14ac:dyDescent="0.15">
      <c r="D100" t="s">
        <v>201</v>
      </c>
    </row>
    <row r="101" spans="4:4" ht="18" customHeight="1" x14ac:dyDescent="0.15">
      <c r="D101" t="s">
        <v>202</v>
      </c>
    </row>
    <row r="102" spans="4:4" ht="18" customHeight="1" x14ac:dyDescent="0.15">
      <c r="D102" t="s">
        <v>203</v>
      </c>
    </row>
    <row r="103" spans="4:4" ht="18" customHeight="1" x14ac:dyDescent="0.15">
      <c r="D103" t="s">
        <v>204</v>
      </c>
    </row>
    <row r="104" spans="4:4" ht="18" customHeight="1" x14ac:dyDescent="0.15">
      <c r="D104" t="s">
        <v>205</v>
      </c>
    </row>
    <row r="105" spans="4:4" ht="18" customHeight="1" x14ac:dyDescent="0.15">
      <c r="D105" t="s">
        <v>206</v>
      </c>
    </row>
    <row r="106" spans="4:4" ht="18" customHeight="1" x14ac:dyDescent="0.15">
      <c r="D106" t="s">
        <v>207</v>
      </c>
    </row>
    <row r="107" spans="4:4" ht="18" customHeight="1" x14ac:dyDescent="0.15">
      <c r="D107" t="s">
        <v>208</v>
      </c>
    </row>
    <row r="108" spans="4:4" ht="18" customHeight="1" x14ac:dyDescent="0.15">
      <c r="D108" t="s">
        <v>209</v>
      </c>
    </row>
    <row r="109" spans="4:4" ht="18" customHeight="1" x14ac:dyDescent="0.15">
      <c r="D109" t="s">
        <v>210</v>
      </c>
    </row>
    <row r="110" spans="4:4" ht="18" customHeight="1" x14ac:dyDescent="0.15">
      <c r="D110" t="s">
        <v>211</v>
      </c>
    </row>
    <row r="111" spans="4:4" ht="18" customHeight="1" x14ac:dyDescent="0.15">
      <c r="D111" t="s">
        <v>212</v>
      </c>
    </row>
    <row r="112" spans="4:4" ht="18" customHeight="1" x14ac:dyDescent="0.15">
      <c r="D112" t="s">
        <v>213</v>
      </c>
    </row>
    <row r="113" spans="3:6" ht="18" customHeight="1" x14ac:dyDescent="0.15">
      <c r="D113" t="s">
        <v>214</v>
      </c>
    </row>
    <row r="114" spans="3:6" ht="18" customHeight="1" x14ac:dyDescent="0.15">
      <c r="D114" t="s">
        <v>215</v>
      </c>
    </row>
    <row r="115" spans="3:6" ht="18" customHeight="1" x14ac:dyDescent="0.15">
      <c r="D115" t="s">
        <v>216</v>
      </c>
    </row>
    <row r="116" spans="3:6" ht="18" customHeight="1" x14ac:dyDescent="0.15">
      <c r="D116" t="s">
        <v>217</v>
      </c>
    </row>
    <row r="117" spans="3:6" ht="18" customHeight="1" x14ac:dyDescent="0.15">
      <c r="D117" t="s">
        <v>218</v>
      </c>
    </row>
    <row r="119" spans="3:6" ht="18" customHeight="1" x14ac:dyDescent="0.15">
      <c r="D119" t="s">
        <v>219</v>
      </c>
    </row>
    <row r="120" spans="3:6" ht="18" customHeight="1" x14ac:dyDescent="0.15">
      <c r="D120" t="s">
        <v>220</v>
      </c>
    </row>
    <row r="123" spans="3:6" ht="18" customHeight="1" x14ac:dyDescent="0.15">
      <c r="C123" t="s">
        <v>229</v>
      </c>
      <c r="D123" t="s">
        <v>132</v>
      </c>
      <c r="E123" t="s">
        <v>239</v>
      </c>
      <c r="F123" t="s">
        <v>8</v>
      </c>
    </row>
    <row r="124" spans="3:6" ht="18" customHeight="1" x14ac:dyDescent="0.15">
      <c r="D124" t="s">
        <v>230</v>
      </c>
      <c r="E124" t="s">
        <v>240</v>
      </c>
      <c r="F124" t="s">
        <v>73</v>
      </c>
    </row>
    <row r="125" spans="3:6" ht="18" customHeight="1" x14ac:dyDescent="0.15">
      <c r="E125" t="s">
        <v>241</v>
      </c>
      <c r="F125" t="s">
        <v>12</v>
      </c>
    </row>
    <row r="126" spans="3:6" ht="18" customHeight="1" x14ac:dyDescent="0.15">
      <c r="F126" t="s">
        <v>231</v>
      </c>
    </row>
    <row r="127" spans="3:6" ht="18" customHeight="1" x14ac:dyDescent="0.15">
      <c r="F127" t="s">
        <v>232</v>
      </c>
    </row>
    <row r="128" spans="3:6" ht="18" customHeight="1" x14ac:dyDescent="0.15">
      <c r="F128" t="s">
        <v>233</v>
      </c>
    </row>
    <row r="129" spans="3:6" ht="18" customHeight="1" x14ac:dyDescent="0.15">
      <c r="F129" t="s">
        <v>234</v>
      </c>
    </row>
    <row r="130" spans="3:6" ht="18" customHeight="1" x14ac:dyDescent="0.15">
      <c r="F130" t="s">
        <v>235</v>
      </c>
    </row>
    <row r="131" spans="3:6" ht="18" customHeight="1" x14ac:dyDescent="0.15">
      <c r="F131" t="s">
        <v>236</v>
      </c>
    </row>
    <row r="132" spans="3:6" ht="18" customHeight="1" x14ac:dyDescent="0.15">
      <c r="F132" t="s">
        <v>237</v>
      </c>
    </row>
    <row r="133" spans="3:6" ht="18" customHeight="1" x14ac:dyDescent="0.15">
      <c r="F133" t="s">
        <v>238</v>
      </c>
    </row>
    <row r="134" spans="3:6" ht="18" customHeight="1" x14ac:dyDescent="0.15">
      <c r="F134" t="s">
        <v>42</v>
      </c>
    </row>
    <row r="139" spans="3:6" ht="18" customHeight="1" x14ac:dyDescent="0.15">
      <c r="C139" t="s">
        <v>225</v>
      </c>
    </row>
    <row r="141" spans="3:6" ht="18" customHeight="1" x14ac:dyDescent="0.15">
      <c r="C141" t="s">
        <v>226</v>
      </c>
      <c r="D141" t="s">
        <v>227</v>
      </c>
    </row>
    <row r="147" spans="3:3" ht="18" customHeight="1" x14ac:dyDescent="0.15">
      <c r="C147" t="s">
        <v>242</v>
      </c>
    </row>
    <row r="149" spans="3:3" ht="18" customHeight="1" x14ac:dyDescent="0.15">
      <c r="C149" t="s">
        <v>243</v>
      </c>
    </row>
    <row r="151" spans="3:3" ht="18" customHeight="1" x14ac:dyDescent="0.15">
      <c r="C151" t="s">
        <v>244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AW155"/>
  <sheetViews>
    <sheetView topLeftCell="C1" workbookViewId="0">
      <selection activeCell="C15" sqref="C15"/>
    </sheetView>
  </sheetViews>
  <sheetFormatPr baseColWidth="10" defaultRowHeight="15" x14ac:dyDescent="0.15"/>
  <cols>
    <col min="3" max="4" width="30.83203125" customWidth="1"/>
    <col min="32" max="32" width="10.83203125" style="5"/>
    <col min="35" max="38" width="13.5" bestFit="1" customWidth="1"/>
  </cols>
  <sheetData>
    <row r="1" spans="5:49" x14ac:dyDescent="0.15"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P1" s="4"/>
      <c r="AI1">
        <v>3</v>
      </c>
      <c r="AJ1">
        <v>4</v>
      </c>
      <c r="AK1">
        <v>5</v>
      </c>
      <c r="AL1">
        <v>6</v>
      </c>
    </row>
    <row r="2" spans="5:49" x14ac:dyDescent="0.15">
      <c r="P2" s="4"/>
    </row>
    <row r="3" spans="5:49" x14ac:dyDescent="0.15">
      <c r="P3" s="4"/>
      <c r="AH3" t="s">
        <v>94</v>
      </c>
      <c r="AI3">
        <f t="shared" ref="AI3:AN3" si="0">G5</f>
        <v>100</v>
      </c>
      <c r="AJ3">
        <f t="shared" si="0"/>
        <v>0</v>
      </c>
      <c r="AK3">
        <f t="shared" si="0"/>
        <v>76</v>
      </c>
      <c r="AL3">
        <f t="shared" si="0"/>
        <v>57</v>
      </c>
      <c r="AM3">
        <f t="shared" si="0"/>
        <v>38</v>
      </c>
      <c r="AN3">
        <f t="shared" si="0"/>
        <v>76</v>
      </c>
    </row>
    <row r="4" spans="5:49" x14ac:dyDescent="0.15">
      <c r="E4" t="s">
        <v>82</v>
      </c>
      <c r="F4" t="s">
        <v>95</v>
      </c>
      <c r="G4" t="s">
        <v>96</v>
      </c>
      <c r="H4" t="s">
        <v>97</v>
      </c>
      <c r="I4" t="s">
        <v>98</v>
      </c>
      <c r="J4" t="s">
        <v>99</v>
      </c>
      <c r="K4" t="s">
        <v>100</v>
      </c>
      <c r="L4" t="s">
        <v>101</v>
      </c>
      <c r="P4" s="4"/>
      <c r="AH4" t="s">
        <v>82</v>
      </c>
      <c r="AI4" t="s">
        <v>102</v>
      </c>
      <c r="AJ4" t="s">
        <v>103</v>
      </c>
      <c r="AK4" t="s">
        <v>104</v>
      </c>
      <c r="AL4" t="s">
        <v>105</v>
      </c>
      <c r="AM4" t="s">
        <v>100</v>
      </c>
      <c r="AN4" t="s">
        <v>101</v>
      </c>
      <c r="AQ4" t="s">
        <v>82</v>
      </c>
      <c r="AR4" t="s">
        <v>102</v>
      </c>
      <c r="AS4" t="s">
        <v>103</v>
      </c>
      <c r="AT4" t="s">
        <v>104</v>
      </c>
      <c r="AU4" t="s">
        <v>105</v>
      </c>
      <c r="AV4" t="s">
        <v>100</v>
      </c>
      <c r="AW4" t="s">
        <v>101</v>
      </c>
    </row>
    <row r="5" spans="5:49" x14ac:dyDescent="0.15">
      <c r="F5">
        <f>G5</f>
        <v>100</v>
      </c>
      <c r="G5">
        <v>100</v>
      </c>
      <c r="H5">
        <f>H15</f>
        <v>0</v>
      </c>
      <c r="I5">
        <f>I15</f>
        <v>76</v>
      </c>
      <c r="J5">
        <f>J15</f>
        <v>57</v>
      </c>
      <c r="K5">
        <f t="shared" ref="K5:L5" si="1">K15</f>
        <v>38</v>
      </c>
      <c r="L5">
        <f t="shared" si="1"/>
        <v>76</v>
      </c>
      <c r="N5">
        <f>SUM(G5:L5)</f>
        <v>347</v>
      </c>
      <c r="P5" s="4"/>
      <c r="AQ5">
        <v>1</v>
      </c>
      <c r="AR5">
        <f>G5/$N5</f>
        <v>0.28818443804034583</v>
      </c>
      <c r="AS5">
        <f t="shared" ref="AS5:AW20" si="2">H5/$N5</f>
        <v>0</v>
      </c>
      <c r="AT5">
        <f t="shared" si="2"/>
        <v>0.21902017291066284</v>
      </c>
      <c r="AU5">
        <f t="shared" si="2"/>
        <v>0.16426512968299711</v>
      </c>
      <c r="AV5">
        <f t="shared" si="2"/>
        <v>0.10951008645533142</v>
      </c>
      <c r="AW5">
        <f t="shared" si="2"/>
        <v>0.21902017291066284</v>
      </c>
    </row>
    <row r="6" spans="5:49" x14ac:dyDescent="0.15">
      <c r="E6">
        <v>1</v>
      </c>
      <c r="F6">
        <f t="shared" ref="F6:L21" si="3">LOOKUP($E6,$R$36:$S$46,T$36:T$46)+F5</f>
        <v>109</v>
      </c>
      <c r="G6">
        <f t="shared" si="3"/>
        <v>110</v>
      </c>
      <c r="H6">
        <f>H5</f>
        <v>0</v>
      </c>
      <c r="I6">
        <f>I5</f>
        <v>76</v>
      </c>
      <c r="J6">
        <f>J5</f>
        <v>57</v>
      </c>
      <c r="K6">
        <f t="shared" ref="K6:L6" si="4">K5</f>
        <v>38</v>
      </c>
      <c r="L6">
        <f t="shared" si="4"/>
        <v>76</v>
      </c>
      <c r="N6">
        <f t="shared" ref="N6:N69" si="5">SUM(G6:L6)</f>
        <v>357</v>
      </c>
      <c r="P6" s="4"/>
      <c r="AH6">
        <v>1</v>
      </c>
      <c r="AI6">
        <f>G6/G$5</f>
        <v>1.1000000000000001</v>
      </c>
      <c r="AJ6" t="e">
        <f t="shared" ref="AJ6:AN21" si="6">H6/H$5</f>
        <v>#DIV/0!</v>
      </c>
      <c r="AK6">
        <f t="shared" si="6"/>
        <v>1</v>
      </c>
      <c r="AL6">
        <f t="shared" si="6"/>
        <v>1</v>
      </c>
      <c r="AM6">
        <f t="shared" si="6"/>
        <v>1</v>
      </c>
      <c r="AN6">
        <f t="shared" si="6"/>
        <v>1</v>
      </c>
      <c r="AQ6">
        <v>2</v>
      </c>
      <c r="AR6">
        <f t="shared" ref="AR6:AW69" si="7">G6/$N6</f>
        <v>0.3081232492997199</v>
      </c>
      <c r="AS6">
        <f t="shared" si="2"/>
        <v>0</v>
      </c>
      <c r="AT6">
        <f t="shared" si="2"/>
        <v>0.21288515406162464</v>
      </c>
      <c r="AU6">
        <f t="shared" si="2"/>
        <v>0.15966386554621848</v>
      </c>
      <c r="AV6">
        <f t="shared" si="2"/>
        <v>0.10644257703081232</v>
      </c>
      <c r="AW6">
        <f t="shared" si="2"/>
        <v>0.21288515406162464</v>
      </c>
    </row>
    <row r="7" spans="5:49" x14ac:dyDescent="0.15">
      <c r="E7">
        <v>2</v>
      </c>
      <c r="F7">
        <f t="shared" si="3"/>
        <v>118</v>
      </c>
      <c r="G7">
        <f t="shared" si="3"/>
        <v>120</v>
      </c>
      <c r="H7">
        <f t="shared" ref="H7:L14" si="8">H6</f>
        <v>0</v>
      </c>
      <c r="I7">
        <f t="shared" si="8"/>
        <v>76</v>
      </c>
      <c r="J7">
        <f t="shared" si="8"/>
        <v>57</v>
      </c>
      <c r="K7">
        <f t="shared" si="8"/>
        <v>38</v>
      </c>
      <c r="L7">
        <f t="shared" si="8"/>
        <v>76</v>
      </c>
      <c r="N7">
        <f t="shared" si="5"/>
        <v>367</v>
      </c>
      <c r="P7" s="4"/>
      <c r="T7">
        <v>2</v>
      </c>
      <c r="U7">
        <v>3</v>
      </c>
      <c r="V7">
        <v>4</v>
      </c>
      <c r="W7">
        <v>5</v>
      </c>
      <c r="X7">
        <v>6</v>
      </c>
      <c r="Y7">
        <v>7</v>
      </c>
      <c r="Z7">
        <v>8</v>
      </c>
      <c r="AA7">
        <v>9</v>
      </c>
      <c r="AH7">
        <v>2</v>
      </c>
      <c r="AI7">
        <f t="shared" ref="AI7:AN70" si="9">G7/G$5</f>
        <v>1.2</v>
      </c>
      <c r="AJ7" t="e">
        <f t="shared" si="6"/>
        <v>#DIV/0!</v>
      </c>
      <c r="AK7">
        <f t="shared" si="6"/>
        <v>1</v>
      </c>
      <c r="AL7">
        <f t="shared" si="6"/>
        <v>1</v>
      </c>
      <c r="AM7">
        <f t="shared" si="6"/>
        <v>1</v>
      </c>
      <c r="AN7">
        <f t="shared" si="6"/>
        <v>1</v>
      </c>
      <c r="AQ7">
        <v>3</v>
      </c>
      <c r="AR7">
        <f t="shared" si="7"/>
        <v>0.32697547683923706</v>
      </c>
      <c r="AS7">
        <f t="shared" si="2"/>
        <v>0</v>
      </c>
      <c r="AT7">
        <f t="shared" si="2"/>
        <v>0.20708446866485014</v>
      </c>
      <c r="AU7">
        <f t="shared" si="2"/>
        <v>0.15531335149863759</v>
      </c>
      <c r="AV7">
        <f t="shared" si="2"/>
        <v>0.10354223433242507</v>
      </c>
      <c r="AW7">
        <f t="shared" si="2"/>
        <v>0.20708446866485014</v>
      </c>
    </row>
    <row r="8" spans="5:49" x14ac:dyDescent="0.15">
      <c r="E8">
        <v>3</v>
      </c>
      <c r="F8">
        <f t="shared" si="3"/>
        <v>127</v>
      </c>
      <c r="G8">
        <f t="shared" si="3"/>
        <v>130</v>
      </c>
      <c r="H8">
        <f t="shared" si="8"/>
        <v>0</v>
      </c>
      <c r="I8">
        <f t="shared" si="8"/>
        <v>76</v>
      </c>
      <c r="J8">
        <f t="shared" si="8"/>
        <v>57</v>
      </c>
      <c r="K8">
        <f t="shared" si="8"/>
        <v>38</v>
      </c>
      <c r="L8">
        <f t="shared" si="8"/>
        <v>76</v>
      </c>
      <c r="N8">
        <f t="shared" si="5"/>
        <v>377</v>
      </c>
      <c r="P8" s="4"/>
      <c r="S8" t="s">
        <v>82</v>
      </c>
      <c r="T8" t="s">
        <v>95</v>
      </c>
      <c r="U8" t="s">
        <v>96</v>
      </c>
      <c r="V8" t="s">
        <v>115</v>
      </c>
      <c r="W8" t="s">
        <v>97</v>
      </c>
      <c r="X8" t="s">
        <v>98</v>
      </c>
      <c r="Y8" t="s">
        <v>99</v>
      </c>
      <c r="Z8" t="s">
        <v>100</v>
      </c>
      <c r="AA8" t="s">
        <v>106</v>
      </c>
      <c r="AH8">
        <v>3</v>
      </c>
      <c r="AI8">
        <f t="shared" si="9"/>
        <v>1.3</v>
      </c>
      <c r="AJ8" t="e">
        <f t="shared" si="6"/>
        <v>#DIV/0!</v>
      </c>
      <c r="AK8">
        <f t="shared" si="6"/>
        <v>1</v>
      </c>
      <c r="AL8">
        <f t="shared" si="6"/>
        <v>1</v>
      </c>
      <c r="AM8">
        <f t="shared" si="6"/>
        <v>1</v>
      </c>
      <c r="AN8">
        <f t="shared" si="6"/>
        <v>1</v>
      </c>
      <c r="AQ8">
        <v>4</v>
      </c>
      <c r="AR8">
        <f t="shared" si="7"/>
        <v>0.34482758620689657</v>
      </c>
      <c r="AS8">
        <f t="shared" si="2"/>
        <v>0</v>
      </c>
      <c r="AT8">
        <f t="shared" si="2"/>
        <v>0.20159151193633953</v>
      </c>
      <c r="AU8">
        <f t="shared" si="2"/>
        <v>0.15119363395225463</v>
      </c>
      <c r="AV8">
        <f t="shared" si="2"/>
        <v>0.10079575596816977</v>
      </c>
      <c r="AW8">
        <f t="shared" si="2"/>
        <v>0.20159151193633953</v>
      </c>
    </row>
    <row r="9" spans="5:49" x14ac:dyDescent="0.15">
      <c r="E9">
        <v>4</v>
      </c>
      <c r="F9">
        <f t="shared" si="3"/>
        <v>136</v>
      </c>
      <c r="G9">
        <f t="shared" si="3"/>
        <v>140</v>
      </c>
      <c r="H9">
        <f t="shared" si="8"/>
        <v>0</v>
      </c>
      <c r="I9">
        <f t="shared" si="8"/>
        <v>76</v>
      </c>
      <c r="J9">
        <f t="shared" si="8"/>
        <v>57</v>
      </c>
      <c r="K9">
        <f t="shared" si="8"/>
        <v>38</v>
      </c>
      <c r="L9">
        <f t="shared" si="8"/>
        <v>76</v>
      </c>
      <c r="N9">
        <f t="shared" si="5"/>
        <v>387</v>
      </c>
      <c r="P9" s="4"/>
      <c r="S9">
        <v>1</v>
      </c>
      <c r="T9" s="6"/>
      <c r="U9" s="6"/>
      <c r="V9" s="6"/>
      <c r="W9" s="6"/>
      <c r="X9" s="6"/>
      <c r="Y9" s="6"/>
      <c r="Z9" s="6"/>
      <c r="AA9" s="6"/>
      <c r="AH9">
        <v>4</v>
      </c>
      <c r="AI9">
        <f t="shared" si="9"/>
        <v>1.4</v>
      </c>
      <c r="AJ9" t="e">
        <f t="shared" si="6"/>
        <v>#DIV/0!</v>
      </c>
      <c r="AK9">
        <f t="shared" si="6"/>
        <v>1</v>
      </c>
      <c r="AL9">
        <f t="shared" si="6"/>
        <v>1</v>
      </c>
      <c r="AM9">
        <f t="shared" si="6"/>
        <v>1</v>
      </c>
      <c r="AN9">
        <f t="shared" si="6"/>
        <v>1</v>
      </c>
      <c r="AQ9">
        <v>5</v>
      </c>
      <c r="AR9">
        <f t="shared" si="7"/>
        <v>0.36175710594315247</v>
      </c>
      <c r="AS9">
        <f t="shared" si="2"/>
        <v>0</v>
      </c>
      <c r="AT9">
        <f t="shared" si="2"/>
        <v>0.19638242894056848</v>
      </c>
      <c r="AU9">
        <f t="shared" si="2"/>
        <v>0.14728682170542637</v>
      </c>
      <c r="AV9">
        <f t="shared" si="2"/>
        <v>9.8191214470284241E-2</v>
      </c>
      <c r="AW9">
        <f t="shared" si="2"/>
        <v>0.19638242894056848</v>
      </c>
    </row>
    <row r="10" spans="5:49" x14ac:dyDescent="0.15">
      <c r="E10">
        <v>5</v>
      </c>
      <c r="F10">
        <f t="shared" si="3"/>
        <v>145</v>
      </c>
      <c r="G10">
        <f t="shared" si="3"/>
        <v>150</v>
      </c>
      <c r="H10">
        <f t="shared" si="8"/>
        <v>0</v>
      </c>
      <c r="I10">
        <f t="shared" si="8"/>
        <v>76</v>
      </c>
      <c r="J10">
        <f t="shared" si="8"/>
        <v>57</v>
      </c>
      <c r="K10">
        <f t="shared" si="8"/>
        <v>38</v>
      </c>
      <c r="L10">
        <f t="shared" si="8"/>
        <v>76</v>
      </c>
      <c r="N10">
        <f t="shared" si="5"/>
        <v>397</v>
      </c>
      <c r="P10" s="4"/>
      <c r="S10">
        <v>10</v>
      </c>
      <c r="T10" s="6">
        <f>U10</f>
        <v>50</v>
      </c>
      <c r="U10" s="6">
        <v>50</v>
      </c>
      <c r="V10" s="6"/>
      <c r="W10" s="6">
        <v>20</v>
      </c>
      <c r="X10" s="6">
        <v>15</v>
      </c>
      <c r="Y10" s="6">
        <v>10</v>
      </c>
      <c r="Z10" s="6">
        <v>20</v>
      </c>
      <c r="AA10" s="6">
        <v>10</v>
      </c>
      <c r="AH10">
        <v>5</v>
      </c>
      <c r="AI10">
        <f t="shared" si="9"/>
        <v>1.5</v>
      </c>
      <c r="AJ10" t="e">
        <f t="shared" si="6"/>
        <v>#DIV/0!</v>
      </c>
      <c r="AK10">
        <f t="shared" si="6"/>
        <v>1</v>
      </c>
      <c r="AL10">
        <f t="shared" si="6"/>
        <v>1</v>
      </c>
      <c r="AM10">
        <f t="shared" si="6"/>
        <v>1</v>
      </c>
      <c r="AN10">
        <f t="shared" si="6"/>
        <v>1</v>
      </c>
      <c r="AQ10">
        <v>6</v>
      </c>
      <c r="AR10">
        <f t="shared" si="7"/>
        <v>0.37783375314861462</v>
      </c>
      <c r="AS10">
        <f t="shared" si="2"/>
        <v>0</v>
      </c>
      <c r="AT10">
        <f t="shared" si="2"/>
        <v>0.19143576826196473</v>
      </c>
      <c r="AU10">
        <f t="shared" si="2"/>
        <v>0.14357682619647355</v>
      </c>
      <c r="AV10">
        <f t="shared" si="2"/>
        <v>9.5717884130982367E-2</v>
      </c>
      <c r="AW10">
        <f t="shared" si="2"/>
        <v>0.19143576826196473</v>
      </c>
    </row>
    <row r="11" spans="5:49" x14ac:dyDescent="0.15">
      <c r="E11">
        <v>6</v>
      </c>
      <c r="F11">
        <f t="shared" si="3"/>
        <v>154</v>
      </c>
      <c r="G11">
        <f t="shared" si="3"/>
        <v>160</v>
      </c>
      <c r="H11">
        <f t="shared" si="8"/>
        <v>0</v>
      </c>
      <c r="I11">
        <f t="shared" si="8"/>
        <v>76</v>
      </c>
      <c r="J11">
        <f t="shared" si="8"/>
        <v>57</v>
      </c>
      <c r="K11">
        <f t="shared" si="8"/>
        <v>38</v>
      </c>
      <c r="L11">
        <f t="shared" si="8"/>
        <v>76</v>
      </c>
      <c r="N11">
        <f t="shared" si="5"/>
        <v>407</v>
      </c>
      <c r="P11" s="4"/>
      <c r="S11">
        <v>20</v>
      </c>
      <c r="T11" s="6">
        <f t="shared" ref="T11:T16" si="10">U11</f>
        <v>40</v>
      </c>
      <c r="U11" s="6">
        <v>40</v>
      </c>
      <c r="V11" s="6"/>
      <c r="W11" s="6">
        <v>20</v>
      </c>
      <c r="X11" s="6">
        <v>25</v>
      </c>
      <c r="Y11" s="6">
        <v>15</v>
      </c>
      <c r="Z11" s="6">
        <v>20</v>
      </c>
      <c r="AA11" s="6">
        <v>10</v>
      </c>
      <c r="AH11">
        <v>6</v>
      </c>
      <c r="AI11">
        <f t="shared" si="9"/>
        <v>1.6</v>
      </c>
      <c r="AJ11" t="e">
        <f t="shared" si="6"/>
        <v>#DIV/0!</v>
      </c>
      <c r="AK11">
        <f t="shared" si="6"/>
        <v>1</v>
      </c>
      <c r="AL11">
        <f t="shared" si="6"/>
        <v>1</v>
      </c>
      <c r="AM11">
        <f t="shared" si="6"/>
        <v>1</v>
      </c>
      <c r="AN11">
        <f t="shared" si="6"/>
        <v>1</v>
      </c>
      <c r="AQ11">
        <v>7</v>
      </c>
      <c r="AR11">
        <f t="shared" si="7"/>
        <v>0.3931203931203931</v>
      </c>
      <c r="AS11">
        <f t="shared" si="2"/>
        <v>0</v>
      </c>
      <c r="AT11">
        <f t="shared" si="2"/>
        <v>0.18673218673218672</v>
      </c>
      <c r="AU11">
        <f t="shared" si="2"/>
        <v>0.14004914004914004</v>
      </c>
      <c r="AV11">
        <f t="shared" si="2"/>
        <v>9.3366093366093361E-2</v>
      </c>
      <c r="AW11">
        <f t="shared" si="2"/>
        <v>0.18673218673218672</v>
      </c>
    </row>
    <row r="12" spans="5:49" x14ac:dyDescent="0.15">
      <c r="E12">
        <v>7</v>
      </c>
      <c r="F12">
        <f t="shared" si="3"/>
        <v>163</v>
      </c>
      <c r="G12">
        <f t="shared" si="3"/>
        <v>170</v>
      </c>
      <c r="H12">
        <f t="shared" si="8"/>
        <v>0</v>
      </c>
      <c r="I12">
        <f t="shared" si="8"/>
        <v>76</v>
      </c>
      <c r="J12">
        <f t="shared" si="8"/>
        <v>57</v>
      </c>
      <c r="K12">
        <f t="shared" si="8"/>
        <v>38</v>
      </c>
      <c r="L12">
        <f t="shared" si="8"/>
        <v>76</v>
      </c>
      <c r="N12">
        <f t="shared" si="5"/>
        <v>417</v>
      </c>
      <c r="P12" s="4"/>
      <c r="S12">
        <v>30</v>
      </c>
      <c r="T12" s="6">
        <f t="shared" si="10"/>
        <v>30</v>
      </c>
      <c r="U12" s="6">
        <v>30</v>
      </c>
      <c r="V12" s="6"/>
      <c r="W12" s="6">
        <v>20</v>
      </c>
      <c r="X12" s="6">
        <v>30</v>
      </c>
      <c r="Y12" s="6">
        <v>20</v>
      </c>
      <c r="Z12" s="6">
        <v>20</v>
      </c>
      <c r="AA12" s="6">
        <v>10</v>
      </c>
      <c r="AH12">
        <v>7</v>
      </c>
      <c r="AI12">
        <f t="shared" si="9"/>
        <v>1.7</v>
      </c>
      <c r="AJ12" t="e">
        <f t="shared" si="6"/>
        <v>#DIV/0!</v>
      </c>
      <c r="AK12">
        <f t="shared" si="6"/>
        <v>1</v>
      </c>
      <c r="AL12">
        <f t="shared" si="6"/>
        <v>1</v>
      </c>
      <c r="AM12">
        <f t="shared" si="6"/>
        <v>1</v>
      </c>
      <c r="AN12">
        <f t="shared" si="6"/>
        <v>1</v>
      </c>
      <c r="AQ12">
        <v>8</v>
      </c>
      <c r="AR12">
        <f t="shared" si="7"/>
        <v>0.407673860911271</v>
      </c>
      <c r="AS12">
        <f t="shared" si="2"/>
        <v>0</v>
      </c>
      <c r="AT12">
        <f t="shared" si="2"/>
        <v>0.18225419664268586</v>
      </c>
      <c r="AU12">
        <f t="shared" si="2"/>
        <v>0.1366906474820144</v>
      </c>
      <c r="AV12">
        <f t="shared" si="2"/>
        <v>9.1127098321342928E-2</v>
      </c>
      <c r="AW12">
        <f t="shared" si="2"/>
        <v>0.18225419664268586</v>
      </c>
    </row>
    <row r="13" spans="5:49" x14ac:dyDescent="0.15">
      <c r="E13">
        <v>8</v>
      </c>
      <c r="F13">
        <f t="shared" si="3"/>
        <v>172</v>
      </c>
      <c r="G13">
        <f t="shared" si="3"/>
        <v>180</v>
      </c>
      <c r="H13">
        <f t="shared" si="8"/>
        <v>0</v>
      </c>
      <c r="I13">
        <f t="shared" si="8"/>
        <v>76</v>
      </c>
      <c r="J13">
        <f t="shared" si="8"/>
        <v>57</v>
      </c>
      <c r="K13">
        <f t="shared" si="8"/>
        <v>38</v>
      </c>
      <c r="L13">
        <f t="shared" si="8"/>
        <v>76</v>
      </c>
      <c r="N13">
        <f t="shared" si="5"/>
        <v>427</v>
      </c>
      <c r="P13" s="4"/>
      <c r="S13">
        <v>50</v>
      </c>
      <c r="T13" s="6">
        <f t="shared" si="10"/>
        <v>20</v>
      </c>
      <c r="U13" s="6">
        <v>20</v>
      </c>
      <c r="V13" s="6"/>
      <c r="W13" s="6">
        <v>25</v>
      </c>
      <c r="X13" s="6">
        <v>35</v>
      </c>
      <c r="Y13" s="6">
        <v>20</v>
      </c>
      <c r="Z13" s="6">
        <v>20</v>
      </c>
      <c r="AA13" s="6">
        <v>10</v>
      </c>
      <c r="AH13">
        <v>8</v>
      </c>
      <c r="AI13">
        <f t="shared" si="9"/>
        <v>1.8</v>
      </c>
      <c r="AJ13" t="e">
        <f t="shared" si="6"/>
        <v>#DIV/0!</v>
      </c>
      <c r="AK13">
        <f t="shared" si="6"/>
        <v>1</v>
      </c>
      <c r="AL13">
        <f t="shared" si="6"/>
        <v>1</v>
      </c>
      <c r="AM13">
        <f t="shared" si="6"/>
        <v>1</v>
      </c>
      <c r="AN13">
        <f t="shared" si="6"/>
        <v>1</v>
      </c>
      <c r="AQ13">
        <v>9</v>
      </c>
      <c r="AR13">
        <f t="shared" si="7"/>
        <v>0.42154566744730682</v>
      </c>
      <c r="AS13">
        <f t="shared" si="2"/>
        <v>0</v>
      </c>
      <c r="AT13">
        <f t="shared" si="2"/>
        <v>0.17798594847775176</v>
      </c>
      <c r="AU13">
        <f t="shared" si="2"/>
        <v>0.13348946135831383</v>
      </c>
      <c r="AV13">
        <f t="shared" si="2"/>
        <v>8.899297423887588E-2</v>
      </c>
      <c r="AW13">
        <f t="shared" si="2"/>
        <v>0.17798594847775176</v>
      </c>
    </row>
    <row r="14" spans="5:49" x14ac:dyDescent="0.15">
      <c r="E14">
        <v>9</v>
      </c>
      <c r="F14">
        <f t="shared" si="3"/>
        <v>181</v>
      </c>
      <c r="G14">
        <f t="shared" si="3"/>
        <v>190</v>
      </c>
      <c r="H14">
        <f t="shared" si="8"/>
        <v>0</v>
      </c>
      <c r="I14">
        <f t="shared" si="8"/>
        <v>76</v>
      </c>
      <c r="J14">
        <f t="shared" si="8"/>
        <v>57</v>
      </c>
      <c r="K14">
        <f t="shared" si="8"/>
        <v>38</v>
      </c>
      <c r="L14">
        <f t="shared" si="8"/>
        <v>76</v>
      </c>
      <c r="N14">
        <f t="shared" si="5"/>
        <v>437</v>
      </c>
      <c r="P14" s="4"/>
      <c r="S14">
        <v>70</v>
      </c>
      <c r="T14" s="6">
        <f t="shared" si="10"/>
        <v>15</v>
      </c>
      <c r="U14" s="6">
        <v>15</v>
      </c>
      <c r="V14" s="6"/>
      <c r="W14" s="6">
        <v>25</v>
      </c>
      <c r="X14" s="6">
        <v>40</v>
      </c>
      <c r="Y14" s="6">
        <v>20</v>
      </c>
      <c r="Z14" s="6">
        <v>20</v>
      </c>
      <c r="AA14" s="6">
        <v>10</v>
      </c>
      <c r="AH14">
        <v>9</v>
      </c>
      <c r="AI14">
        <f t="shared" si="9"/>
        <v>1.9</v>
      </c>
      <c r="AJ14" t="e">
        <f t="shared" si="6"/>
        <v>#DIV/0!</v>
      </c>
      <c r="AK14">
        <f t="shared" si="6"/>
        <v>1</v>
      </c>
      <c r="AL14">
        <f t="shared" si="6"/>
        <v>1</v>
      </c>
      <c r="AM14">
        <f t="shared" si="6"/>
        <v>1</v>
      </c>
      <c r="AN14">
        <f t="shared" si="6"/>
        <v>1</v>
      </c>
      <c r="AQ14">
        <v>10</v>
      </c>
      <c r="AR14">
        <f t="shared" si="7"/>
        <v>0.43478260869565216</v>
      </c>
      <c r="AS14">
        <f t="shared" si="2"/>
        <v>0</v>
      </c>
      <c r="AT14">
        <f t="shared" si="2"/>
        <v>0.17391304347826086</v>
      </c>
      <c r="AU14">
        <f t="shared" si="2"/>
        <v>0.13043478260869565</v>
      </c>
      <c r="AV14">
        <f t="shared" si="2"/>
        <v>8.6956521739130432E-2</v>
      </c>
      <c r="AW14">
        <f t="shared" si="2"/>
        <v>0.17391304347826086</v>
      </c>
    </row>
    <row r="15" spans="5:49" x14ac:dyDescent="0.15">
      <c r="E15" s="7">
        <v>10</v>
      </c>
      <c r="F15">
        <f t="shared" si="3"/>
        <v>190</v>
      </c>
      <c r="G15">
        <f t="shared" si="3"/>
        <v>200</v>
      </c>
      <c r="H15" s="7">
        <f>$F15/$T10*V10</f>
        <v>0</v>
      </c>
      <c r="I15" s="7">
        <f>$F15/$T10*W10</f>
        <v>76</v>
      </c>
      <c r="J15" s="7">
        <f>$F15/$T10*X10</f>
        <v>57</v>
      </c>
      <c r="K15" s="7">
        <f t="shared" ref="K15:L15" si="11">$F15/$T10*Y10</f>
        <v>38</v>
      </c>
      <c r="L15" s="7">
        <f t="shared" si="11"/>
        <v>76</v>
      </c>
      <c r="M15" s="7"/>
      <c r="N15">
        <f t="shared" si="5"/>
        <v>447</v>
      </c>
      <c r="P15" s="4"/>
      <c r="S15">
        <v>100</v>
      </c>
      <c r="T15" s="6">
        <f t="shared" si="10"/>
        <v>10</v>
      </c>
      <c r="U15" s="6">
        <v>10</v>
      </c>
      <c r="V15" s="6"/>
      <c r="W15" s="6">
        <v>25</v>
      </c>
      <c r="X15" s="6">
        <v>40</v>
      </c>
      <c r="Y15" s="6">
        <v>25</v>
      </c>
      <c r="Z15" s="6">
        <v>20</v>
      </c>
      <c r="AA15" s="6">
        <v>10</v>
      </c>
      <c r="AH15" s="7">
        <v>10</v>
      </c>
      <c r="AI15">
        <f t="shared" si="9"/>
        <v>2</v>
      </c>
      <c r="AJ15" t="e">
        <f t="shared" si="6"/>
        <v>#DIV/0!</v>
      </c>
      <c r="AK15">
        <f t="shared" si="6"/>
        <v>1</v>
      </c>
      <c r="AL15">
        <f t="shared" si="6"/>
        <v>1</v>
      </c>
      <c r="AM15">
        <f t="shared" si="6"/>
        <v>1</v>
      </c>
      <c r="AN15">
        <f t="shared" si="6"/>
        <v>1</v>
      </c>
      <c r="AQ15">
        <v>11</v>
      </c>
      <c r="AR15">
        <f t="shared" si="7"/>
        <v>0.44742729306487694</v>
      </c>
      <c r="AS15">
        <f t="shared" si="2"/>
        <v>0</v>
      </c>
      <c r="AT15">
        <f t="shared" si="2"/>
        <v>0.17002237136465326</v>
      </c>
      <c r="AU15">
        <f t="shared" si="2"/>
        <v>0.12751677852348994</v>
      </c>
      <c r="AV15">
        <f t="shared" si="2"/>
        <v>8.5011185682326629E-2</v>
      </c>
      <c r="AW15">
        <f t="shared" si="2"/>
        <v>0.17002237136465326</v>
      </c>
    </row>
    <row r="16" spans="5:49" x14ac:dyDescent="0.15">
      <c r="E16">
        <v>11</v>
      </c>
      <c r="F16">
        <f>LOOKUP($E16,$R$36:$S$46,T$36:T$46)+F15</f>
        <v>200</v>
      </c>
      <c r="G16">
        <f t="shared" si="3"/>
        <v>210</v>
      </c>
      <c r="H16">
        <f t="shared" si="3"/>
        <v>0</v>
      </c>
      <c r="I16">
        <f t="shared" si="3"/>
        <v>83</v>
      </c>
      <c r="J16">
        <f t="shared" si="3"/>
        <v>69.75</v>
      </c>
      <c r="K16">
        <f t="shared" si="3"/>
        <v>45.25</v>
      </c>
      <c r="L16">
        <f t="shared" si="3"/>
        <v>83</v>
      </c>
      <c r="N16">
        <f t="shared" si="5"/>
        <v>491</v>
      </c>
      <c r="P16" s="4"/>
      <c r="S16">
        <v>150</v>
      </c>
      <c r="T16" s="6">
        <f t="shared" si="10"/>
        <v>7.5</v>
      </c>
      <c r="U16" s="6">
        <v>7.5</v>
      </c>
      <c r="V16" s="6"/>
      <c r="W16" s="6">
        <v>25</v>
      </c>
      <c r="X16" s="6">
        <v>40</v>
      </c>
      <c r="Y16" s="6">
        <v>25</v>
      </c>
      <c r="Z16" s="6">
        <v>20</v>
      </c>
      <c r="AA16" s="6">
        <v>10</v>
      </c>
      <c r="AH16">
        <v>11</v>
      </c>
      <c r="AI16">
        <f t="shared" si="9"/>
        <v>2.1</v>
      </c>
      <c r="AJ16" t="e">
        <f t="shared" si="6"/>
        <v>#DIV/0!</v>
      </c>
      <c r="AK16">
        <f t="shared" si="6"/>
        <v>1.0921052631578947</v>
      </c>
      <c r="AL16">
        <f t="shared" si="6"/>
        <v>1.2236842105263157</v>
      </c>
      <c r="AM16">
        <f t="shared" si="6"/>
        <v>1.1907894736842106</v>
      </c>
      <c r="AN16">
        <f t="shared" si="6"/>
        <v>1.0921052631578947</v>
      </c>
      <c r="AQ16">
        <v>12</v>
      </c>
      <c r="AR16">
        <f t="shared" si="7"/>
        <v>0.42769857433808556</v>
      </c>
      <c r="AS16">
        <f t="shared" si="2"/>
        <v>0</v>
      </c>
      <c r="AT16">
        <f t="shared" si="2"/>
        <v>0.1690427698574338</v>
      </c>
      <c r="AU16">
        <f t="shared" si="2"/>
        <v>0.14205702647657842</v>
      </c>
      <c r="AV16">
        <f t="shared" si="2"/>
        <v>9.2158859470468438E-2</v>
      </c>
      <c r="AW16">
        <f t="shared" si="2"/>
        <v>0.1690427698574338</v>
      </c>
    </row>
    <row r="17" spans="5:49" x14ac:dyDescent="0.15">
      <c r="E17">
        <v>12</v>
      </c>
      <c r="F17">
        <f t="shared" ref="F17:L32" si="12">LOOKUP($E17,$R$36:$S$46,T$36:T$46)+F16</f>
        <v>210</v>
      </c>
      <c r="G17">
        <f t="shared" si="3"/>
        <v>220</v>
      </c>
      <c r="H17">
        <f t="shared" si="3"/>
        <v>0</v>
      </c>
      <c r="I17">
        <f t="shared" si="3"/>
        <v>90</v>
      </c>
      <c r="J17">
        <f t="shared" si="3"/>
        <v>82.5</v>
      </c>
      <c r="K17">
        <f t="shared" si="3"/>
        <v>52.5</v>
      </c>
      <c r="L17">
        <f t="shared" si="3"/>
        <v>90</v>
      </c>
      <c r="N17">
        <f t="shared" si="5"/>
        <v>535</v>
      </c>
      <c r="P17" s="4"/>
      <c r="AH17">
        <v>12</v>
      </c>
      <c r="AI17">
        <f t="shared" si="9"/>
        <v>2.2000000000000002</v>
      </c>
      <c r="AJ17" t="e">
        <f t="shared" si="6"/>
        <v>#DIV/0!</v>
      </c>
      <c r="AK17">
        <f t="shared" si="6"/>
        <v>1.1842105263157894</v>
      </c>
      <c r="AL17">
        <f t="shared" si="6"/>
        <v>1.4473684210526316</v>
      </c>
      <c r="AM17">
        <f t="shared" si="6"/>
        <v>1.381578947368421</v>
      </c>
      <c r="AN17">
        <f t="shared" si="6"/>
        <v>1.1842105263157894</v>
      </c>
      <c r="AQ17">
        <v>13</v>
      </c>
      <c r="AR17">
        <f t="shared" si="7"/>
        <v>0.41121495327102803</v>
      </c>
      <c r="AS17">
        <f t="shared" si="2"/>
        <v>0</v>
      </c>
      <c r="AT17">
        <f t="shared" si="2"/>
        <v>0.16822429906542055</v>
      </c>
      <c r="AU17">
        <f t="shared" si="2"/>
        <v>0.1542056074766355</v>
      </c>
      <c r="AV17">
        <f t="shared" si="2"/>
        <v>9.8130841121495324E-2</v>
      </c>
      <c r="AW17">
        <f t="shared" si="2"/>
        <v>0.16822429906542055</v>
      </c>
    </row>
    <row r="18" spans="5:49" x14ac:dyDescent="0.15">
      <c r="E18">
        <v>13</v>
      </c>
      <c r="F18">
        <f t="shared" si="12"/>
        <v>220</v>
      </c>
      <c r="G18">
        <f t="shared" si="3"/>
        <v>230</v>
      </c>
      <c r="H18">
        <f t="shared" si="3"/>
        <v>0</v>
      </c>
      <c r="I18">
        <f t="shared" si="3"/>
        <v>97</v>
      </c>
      <c r="J18">
        <f t="shared" si="3"/>
        <v>95.25</v>
      </c>
      <c r="K18">
        <f t="shared" si="3"/>
        <v>59.75</v>
      </c>
      <c r="L18">
        <f t="shared" si="3"/>
        <v>97</v>
      </c>
      <c r="N18">
        <f t="shared" si="5"/>
        <v>579</v>
      </c>
      <c r="P18" s="4"/>
      <c r="AH18">
        <v>13</v>
      </c>
      <c r="AI18">
        <f t="shared" si="9"/>
        <v>2.2999999999999998</v>
      </c>
      <c r="AJ18" t="e">
        <f t="shared" si="6"/>
        <v>#DIV/0!</v>
      </c>
      <c r="AK18">
        <f t="shared" si="6"/>
        <v>1.2763157894736843</v>
      </c>
      <c r="AL18">
        <f t="shared" si="6"/>
        <v>1.6710526315789473</v>
      </c>
      <c r="AM18">
        <f t="shared" si="6"/>
        <v>1.5723684210526316</v>
      </c>
      <c r="AN18">
        <f t="shared" si="6"/>
        <v>1.2763157894736843</v>
      </c>
      <c r="AQ18">
        <v>14</v>
      </c>
      <c r="AR18">
        <f t="shared" si="7"/>
        <v>0.39723661485319517</v>
      </c>
      <c r="AS18">
        <f t="shared" si="2"/>
        <v>0</v>
      </c>
      <c r="AT18">
        <f t="shared" si="2"/>
        <v>0.16753022452504318</v>
      </c>
      <c r="AU18">
        <f t="shared" si="2"/>
        <v>0.16450777202072539</v>
      </c>
      <c r="AV18">
        <f t="shared" si="2"/>
        <v>0.10319516407599309</v>
      </c>
      <c r="AW18">
        <f t="shared" si="2"/>
        <v>0.16753022452504318</v>
      </c>
    </row>
    <row r="19" spans="5:49" x14ac:dyDescent="0.15">
      <c r="E19">
        <v>14</v>
      </c>
      <c r="F19">
        <f t="shared" si="12"/>
        <v>230</v>
      </c>
      <c r="G19">
        <f t="shared" si="3"/>
        <v>240</v>
      </c>
      <c r="H19">
        <f t="shared" si="3"/>
        <v>0</v>
      </c>
      <c r="I19">
        <f t="shared" si="3"/>
        <v>104</v>
      </c>
      <c r="J19">
        <f t="shared" si="3"/>
        <v>108</v>
      </c>
      <c r="K19">
        <f t="shared" si="3"/>
        <v>67</v>
      </c>
      <c r="L19">
        <f t="shared" si="3"/>
        <v>104</v>
      </c>
      <c r="N19">
        <f t="shared" si="5"/>
        <v>623</v>
      </c>
      <c r="P19" s="4"/>
      <c r="AH19">
        <v>14</v>
      </c>
      <c r="AI19">
        <f t="shared" si="9"/>
        <v>2.4</v>
      </c>
      <c r="AJ19" t="e">
        <f t="shared" si="6"/>
        <v>#DIV/0!</v>
      </c>
      <c r="AK19">
        <f t="shared" si="6"/>
        <v>1.368421052631579</v>
      </c>
      <c r="AL19">
        <f t="shared" si="6"/>
        <v>1.8947368421052631</v>
      </c>
      <c r="AM19">
        <f t="shared" si="6"/>
        <v>1.763157894736842</v>
      </c>
      <c r="AN19">
        <f t="shared" si="6"/>
        <v>1.368421052631579</v>
      </c>
      <c r="AQ19">
        <v>15</v>
      </c>
      <c r="AR19">
        <f t="shared" si="7"/>
        <v>0.3852327447833066</v>
      </c>
      <c r="AS19">
        <f t="shared" si="2"/>
        <v>0</v>
      </c>
      <c r="AT19">
        <f t="shared" si="2"/>
        <v>0.16693418940609953</v>
      </c>
      <c r="AU19">
        <f t="shared" si="2"/>
        <v>0.17335473515248795</v>
      </c>
      <c r="AV19">
        <f t="shared" si="2"/>
        <v>0.10754414125200643</v>
      </c>
      <c r="AW19">
        <f t="shared" si="2"/>
        <v>0.16693418940609953</v>
      </c>
    </row>
    <row r="20" spans="5:49" x14ac:dyDescent="0.15">
      <c r="E20">
        <v>15</v>
      </c>
      <c r="F20">
        <f t="shared" si="12"/>
        <v>240</v>
      </c>
      <c r="G20">
        <f t="shared" si="3"/>
        <v>250</v>
      </c>
      <c r="H20">
        <f t="shared" si="3"/>
        <v>0</v>
      </c>
      <c r="I20">
        <f t="shared" si="3"/>
        <v>111</v>
      </c>
      <c r="J20">
        <f t="shared" si="3"/>
        <v>120.75</v>
      </c>
      <c r="K20">
        <f t="shared" si="3"/>
        <v>74.25</v>
      </c>
      <c r="L20">
        <f t="shared" si="3"/>
        <v>111</v>
      </c>
      <c r="N20">
        <f t="shared" si="5"/>
        <v>667</v>
      </c>
      <c r="P20" s="4"/>
      <c r="S20" t="s">
        <v>82</v>
      </c>
      <c r="T20" t="s">
        <v>107</v>
      </c>
      <c r="U20" t="s">
        <v>96</v>
      </c>
      <c r="V20" t="s">
        <v>115</v>
      </c>
      <c r="W20" t="s">
        <v>97</v>
      </c>
      <c r="X20" t="s">
        <v>98</v>
      </c>
      <c r="Y20" t="s">
        <v>99</v>
      </c>
      <c r="Z20" t="s">
        <v>100</v>
      </c>
      <c r="AA20" t="s">
        <v>106</v>
      </c>
      <c r="AH20">
        <v>15</v>
      </c>
      <c r="AI20">
        <f t="shared" si="9"/>
        <v>2.5</v>
      </c>
      <c r="AJ20" t="e">
        <f t="shared" si="6"/>
        <v>#DIV/0!</v>
      </c>
      <c r="AK20">
        <f t="shared" si="6"/>
        <v>1.4605263157894737</v>
      </c>
      <c r="AL20">
        <f t="shared" si="6"/>
        <v>2.1184210526315788</v>
      </c>
      <c r="AM20">
        <f t="shared" si="6"/>
        <v>1.9539473684210527</v>
      </c>
      <c r="AN20">
        <f t="shared" si="6"/>
        <v>1.4605263157894737</v>
      </c>
      <c r="AQ20">
        <v>16</v>
      </c>
      <c r="AR20">
        <f t="shared" si="7"/>
        <v>0.3748125937031484</v>
      </c>
      <c r="AS20">
        <f t="shared" si="2"/>
        <v>0</v>
      </c>
      <c r="AT20">
        <f t="shared" si="2"/>
        <v>0.16641679160419789</v>
      </c>
      <c r="AU20">
        <f t="shared" si="2"/>
        <v>0.18103448275862069</v>
      </c>
      <c r="AV20">
        <f t="shared" si="2"/>
        <v>0.11131934032983508</v>
      </c>
      <c r="AW20">
        <f t="shared" si="2"/>
        <v>0.16641679160419789</v>
      </c>
    </row>
    <row r="21" spans="5:49" x14ac:dyDescent="0.15">
      <c r="E21">
        <v>16</v>
      </c>
      <c r="F21">
        <f t="shared" si="12"/>
        <v>250</v>
      </c>
      <c r="G21">
        <f t="shared" si="3"/>
        <v>260</v>
      </c>
      <c r="H21">
        <f t="shared" si="3"/>
        <v>0</v>
      </c>
      <c r="I21">
        <f t="shared" si="3"/>
        <v>118</v>
      </c>
      <c r="J21">
        <f t="shared" si="3"/>
        <v>133.5</v>
      </c>
      <c r="K21">
        <f t="shared" si="3"/>
        <v>81.5</v>
      </c>
      <c r="L21">
        <f t="shared" si="3"/>
        <v>118</v>
      </c>
      <c r="N21">
        <f t="shared" si="5"/>
        <v>711</v>
      </c>
      <c r="P21" s="4"/>
      <c r="S21">
        <v>1</v>
      </c>
      <c r="T21">
        <f>100+S21*10</f>
        <v>110</v>
      </c>
      <c r="U21">
        <v>100</v>
      </c>
      <c r="AH21">
        <v>16</v>
      </c>
      <c r="AI21">
        <f t="shared" si="9"/>
        <v>2.6</v>
      </c>
      <c r="AJ21" t="e">
        <f t="shared" si="6"/>
        <v>#DIV/0!</v>
      </c>
      <c r="AK21">
        <f t="shared" si="6"/>
        <v>1.5526315789473684</v>
      </c>
      <c r="AL21">
        <f t="shared" si="6"/>
        <v>2.3421052631578947</v>
      </c>
      <c r="AM21">
        <f t="shared" si="6"/>
        <v>2.1447368421052633</v>
      </c>
      <c r="AN21">
        <f t="shared" si="6"/>
        <v>1.5526315789473684</v>
      </c>
      <c r="AQ21">
        <v>17</v>
      </c>
      <c r="AR21">
        <f t="shared" si="7"/>
        <v>0.36568213783403658</v>
      </c>
      <c r="AS21">
        <f t="shared" si="7"/>
        <v>0</v>
      </c>
      <c r="AT21">
        <f t="shared" si="7"/>
        <v>0.16596343178621659</v>
      </c>
      <c r="AU21">
        <f t="shared" si="7"/>
        <v>0.18776371308016879</v>
      </c>
      <c r="AV21">
        <f t="shared" si="7"/>
        <v>0.11462728551336146</v>
      </c>
      <c r="AW21">
        <f t="shared" si="7"/>
        <v>0.16596343178621659</v>
      </c>
    </row>
    <row r="22" spans="5:49" x14ac:dyDescent="0.15">
      <c r="E22">
        <v>17</v>
      </c>
      <c r="F22">
        <f t="shared" si="12"/>
        <v>260</v>
      </c>
      <c r="G22">
        <f t="shared" si="12"/>
        <v>270</v>
      </c>
      <c r="H22">
        <f t="shared" si="12"/>
        <v>0</v>
      </c>
      <c r="I22">
        <f t="shared" si="12"/>
        <v>125</v>
      </c>
      <c r="J22">
        <f t="shared" si="12"/>
        <v>146.25</v>
      </c>
      <c r="K22">
        <f t="shared" si="12"/>
        <v>88.75</v>
      </c>
      <c r="L22">
        <f t="shared" si="12"/>
        <v>125</v>
      </c>
      <c r="N22">
        <f t="shared" si="5"/>
        <v>755</v>
      </c>
      <c r="P22" s="4"/>
      <c r="S22">
        <v>10</v>
      </c>
      <c r="T22">
        <f t="shared" ref="T22:T28" si="13">100+S22*10</f>
        <v>200</v>
      </c>
      <c r="U22">
        <f t="shared" ref="U22:AA28" si="14">$T22/VLOOKUP($S22,$S$6:$AI$18,2,FALSE)*VLOOKUP($S22,$S$6:$AI$18,U$7,FALSE)</f>
        <v>200</v>
      </c>
      <c r="V22">
        <f t="shared" si="14"/>
        <v>0</v>
      </c>
      <c r="W22">
        <f t="shared" si="14"/>
        <v>80</v>
      </c>
      <c r="X22">
        <f t="shared" si="14"/>
        <v>60</v>
      </c>
      <c r="Y22">
        <f t="shared" si="14"/>
        <v>40</v>
      </c>
      <c r="Z22">
        <f t="shared" si="14"/>
        <v>80</v>
      </c>
      <c r="AA22">
        <f t="shared" si="14"/>
        <v>40</v>
      </c>
      <c r="AH22">
        <v>17</v>
      </c>
      <c r="AI22">
        <f t="shared" si="9"/>
        <v>2.7</v>
      </c>
      <c r="AJ22" t="e">
        <f t="shared" si="9"/>
        <v>#DIV/0!</v>
      </c>
      <c r="AK22">
        <f t="shared" si="9"/>
        <v>1.6447368421052631</v>
      </c>
      <c r="AL22">
        <f t="shared" si="9"/>
        <v>2.5657894736842106</v>
      </c>
      <c r="AM22">
        <f t="shared" si="9"/>
        <v>2.3355263157894739</v>
      </c>
      <c r="AN22">
        <f t="shared" si="9"/>
        <v>1.6447368421052631</v>
      </c>
      <c r="AQ22">
        <v>18</v>
      </c>
      <c r="AR22">
        <f t="shared" si="7"/>
        <v>0.35761589403973509</v>
      </c>
      <c r="AS22">
        <f t="shared" si="7"/>
        <v>0</v>
      </c>
      <c r="AT22">
        <f t="shared" si="7"/>
        <v>0.16556291390728478</v>
      </c>
      <c r="AU22">
        <f t="shared" si="7"/>
        <v>0.19370860927152317</v>
      </c>
      <c r="AV22">
        <f t="shared" si="7"/>
        <v>0.11754966887417219</v>
      </c>
      <c r="AW22">
        <f t="shared" si="7"/>
        <v>0.16556291390728478</v>
      </c>
    </row>
    <row r="23" spans="5:49" x14ac:dyDescent="0.15">
      <c r="E23">
        <v>18</v>
      </c>
      <c r="F23">
        <f t="shared" si="12"/>
        <v>270</v>
      </c>
      <c r="G23">
        <f t="shared" si="12"/>
        <v>280</v>
      </c>
      <c r="H23">
        <f t="shared" si="12"/>
        <v>0</v>
      </c>
      <c r="I23">
        <f t="shared" si="12"/>
        <v>132</v>
      </c>
      <c r="J23">
        <f t="shared" si="12"/>
        <v>159</v>
      </c>
      <c r="K23">
        <f t="shared" si="12"/>
        <v>96</v>
      </c>
      <c r="L23">
        <f t="shared" si="12"/>
        <v>132</v>
      </c>
      <c r="N23">
        <f t="shared" si="5"/>
        <v>799</v>
      </c>
      <c r="P23" s="4"/>
      <c r="S23">
        <v>20</v>
      </c>
      <c r="T23">
        <f t="shared" si="13"/>
        <v>300</v>
      </c>
      <c r="U23">
        <f t="shared" si="14"/>
        <v>300</v>
      </c>
      <c r="V23">
        <f t="shared" si="14"/>
        <v>0</v>
      </c>
      <c r="W23">
        <f t="shared" si="14"/>
        <v>150</v>
      </c>
      <c r="X23">
        <f t="shared" si="14"/>
        <v>187.5</v>
      </c>
      <c r="Y23">
        <f t="shared" si="14"/>
        <v>112.5</v>
      </c>
      <c r="Z23">
        <f t="shared" si="14"/>
        <v>150</v>
      </c>
      <c r="AA23">
        <f t="shared" si="14"/>
        <v>75</v>
      </c>
      <c r="AH23">
        <v>18</v>
      </c>
      <c r="AI23">
        <f t="shared" si="9"/>
        <v>2.8</v>
      </c>
      <c r="AJ23" t="e">
        <f t="shared" si="9"/>
        <v>#DIV/0!</v>
      </c>
      <c r="AK23">
        <f t="shared" si="9"/>
        <v>1.736842105263158</v>
      </c>
      <c r="AL23">
        <f t="shared" si="9"/>
        <v>2.7894736842105261</v>
      </c>
      <c r="AM23">
        <f t="shared" si="9"/>
        <v>2.5263157894736841</v>
      </c>
      <c r="AN23">
        <f t="shared" si="9"/>
        <v>1.736842105263158</v>
      </c>
      <c r="AQ23">
        <v>19</v>
      </c>
      <c r="AR23">
        <f t="shared" si="7"/>
        <v>0.35043804755944929</v>
      </c>
      <c r="AS23">
        <f t="shared" si="7"/>
        <v>0</v>
      </c>
      <c r="AT23">
        <f t="shared" si="7"/>
        <v>0.16520650813516896</v>
      </c>
      <c r="AU23">
        <f t="shared" si="7"/>
        <v>0.19899874843554444</v>
      </c>
      <c r="AV23">
        <f t="shared" si="7"/>
        <v>0.12015018773466833</v>
      </c>
      <c r="AW23">
        <f t="shared" si="7"/>
        <v>0.16520650813516896</v>
      </c>
    </row>
    <row r="24" spans="5:49" x14ac:dyDescent="0.15">
      <c r="E24">
        <v>19</v>
      </c>
      <c r="F24">
        <f t="shared" si="12"/>
        <v>280</v>
      </c>
      <c r="G24">
        <f t="shared" si="12"/>
        <v>290</v>
      </c>
      <c r="H24">
        <f t="shared" si="12"/>
        <v>0</v>
      </c>
      <c r="I24">
        <f t="shared" si="12"/>
        <v>139</v>
      </c>
      <c r="J24">
        <f t="shared" si="12"/>
        <v>171.75</v>
      </c>
      <c r="K24">
        <f t="shared" si="12"/>
        <v>103.25</v>
      </c>
      <c r="L24">
        <f t="shared" si="12"/>
        <v>139</v>
      </c>
      <c r="N24">
        <f t="shared" si="5"/>
        <v>843</v>
      </c>
      <c r="P24" s="4"/>
      <c r="S24">
        <v>30</v>
      </c>
      <c r="T24">
        <f t="shared" si="13"/>
        <v>400</v>
      </c>
      <c r="U24">
        <f t="shared" si="14"/>
        <v>400</v>
      </c>
      <c r="V24">
        <f t="shared" si="14"/>
        <v>0</v>
      </c>
      <c r="W24">
        <f t="shared" si="14"/>
        <v>266.66666666666669</v>
      </c>
      <c r="X24">
        <f t="shared" si="14"/>
        <v>400</v>
      </c>
      <c r="Y24">
        <f t="shared" si="14"/>
        <v>266.66666666666669</v>
      </c>
      <c r="Z24">
        <f t="shared" si="14"/>
        <v>266.66666666666669</v>
      </c>
      <c r="AA24">
        <f t="shared" si="14"/>
        <v>133.33333333333334</v>
      </c>
      <c r="AH24">
        <v>19</v>
      </c>
      <c r="AI24">
        <f t="shared" si="9"/>
        <v>2.9</v>
      </c>
      <c r="AJ24" t="e">
        <f t="shared" si="9"/>
        <v>#DIV/0!</v>
      </c>
      <c r="AK24">
        <f t="shared" si="9"/>
        <v>1.8289473684210527</v>
      </c>
      <c r="AL24">
        <f t="shared" si="9"/>
        <v>3.013157894736842</v>
      </c>
      <c r="AM24">
        <f t="shared" si="9"/>
        <v>2.7171052631578947</v>
      </c>
      <c r="AN24">
        <f t="shared" si="9"/>
        <v>1.8289473684210527</v>
      </c>
      <c r="AQ24">
        <v>20</v>
      </c>
      <c r="AR24">
        <f t="shared" si="7"/>
        <v>0.34400948991696323</v>
      </c>
      <c r="AS24">
        <f t="shared" si="7"/>
        <v>0</v>
      </c>
      <c r="AT24">
        <f t="shared" si="7"/>
        <v>0.16488730723606168</v>
      </c>
      <c r="AU24">
        <f t="shared" si="7"/>
        <v>0.20373665480427047</v>
      </c>
      <c r="AV24">
        <f t="shared" si="7"/>
        <v>0.12247924080664294</v>
      </c>
      <c r="AW24">
        <f t="shared" si="7"/>
        <v>0.16488730723606168</v>
      </c>
    </row>
    <row r="25" spans="5:49" x14ac:dyDescent="0.15">
      <c r="E25">
        <v>20</v>
      </c>
      <c r="F25">
        <f t="shared" si="12"/>
        <v>290</v>
      </c>
      <c r="G25">
        <f t="shared" si="12"/>
        <v>300</v>
      </c>
      <c r="H25">
        <f t="shared" si="12"/>
        <v>0</v>
      </c>
      <c r="I25">
        <f t="shared" si="12"/>
        <v>146</v>
      </c>
      <c r="J25">
        <f t="shared" si="12"/>
        <v>184.5</v>
      </c>
      <c r="K25">
        <f t="shared" si="12"/>
        <v>110.5</v>
      </c>
      <c r="L25">
        <f t="shared" si="12"/>
        <v>146</v>
      </c>
      <c r="N25">
        <f t="shared" si="5"/>
        <v>887</v>
      </c>
      <c r="P25" s="4"/>
      <c r="S25">
        <v>50</v>
      </c>
      <c r="T25">
        <f t="shared" si="13"/>
        <v>600</v>
      </c>
      <c r="U25">
        <f t="shared" si="14"/>
        <v>600</v>
      </c>
      <c r="V25">
        <f t="shared" si="14"/>
        <v>0</v>
      </c>
      <c r="W25">
        <f t="shared" si="14"/>
        <v>750</v>
      </c>
      <c r="X25">
        <f t="shared" si="14"/>
        <v>1050</v>
      </c>
      <c r="Y25">
        <f t="shared" si="14"/>
        <v>600</v>
      </c>
      <c r="Z25">
        <f t="shared" si="14"/>
        <v>600</v>
      </c>
      <c r="AA25">
        <f t="shared" si="14"/>
        <v>300</v>
      </c>
      <c r="AH25">
        <v>20</v>
      </c>
      <c r="AI25">
        <f t="shared" si="9"/>
        <v>3</v>
      </c>
      <c r="AJ25" t="e">
        <f t="shared" si="9"/>
        <v>#DIV/0!</v>
      </c>
      <c r="AK25">
        <f t="shared" si="9"/>
        <v>1.9210526315789473</v>
      </c>
      <c r="AL25">
        <f t="shared" si="9"/>
        <v>3.236842105263158</v>
      </c>
      <c r="AM25">
        <f t="shared" si="9"/>
        <v>2.9078947368421053</v>
      </c>
      <c r="AN25">
        <f t="shared" si="9"/>
        <v>1.9210526315789473</v>
      </c>
      <c r="AQ25">
        <v>21</v>
      </c>
      <c r="AR25">
        <f t="shared" si="7"/>
        <v>0.33821871476888388</v>
      </c>
      <c r="AS25">
        <f t="shared" si="7"/>
        <v>0</v>
      </c>
      <c r="AT25">
        <f t="shared" si="7"/>
        <v>0.16459977452085683</v>
      </c>
      <c r="AU25">
        <f t="shared" si="7"/>
        <v>0.20800450958286359</v>
      </c>
      <c r="AV25">
        <f t="shared" si="7"/>
        <v>0.1245772266065389</v>
      </c>
      <c r="AW25">
        <f t="shared" si="7"/>
        <v>0.16459977452085683</v>
      </c>
    </row>
    <row r="26" spans="5:49" x14ac:dyDescent="0.15">
      <c r="E26">
        <v>21</v>
      </c>
      <c r="F26">
        <f t="shared" si="12"/>
        <v>300</v>
      </c>
      <c r="G26">
        <f t="shared" si="12"/>
        <v>310</v>
      </c>
      <c r="H26">
        <f t="shared" si="12"/>
        <v>0</v>
      </c>
      <c r="I26">
        <f t="shared" si="12"/>
        <v>157.66666666666666</v>
      </c>
      <c r="J26">
        <f t="shared" si="12"/>
        <v>205.75</v>
      </c>
      <c r="K26">
        <f t="shared" si="12"/>
        <v>125.91666666666667</v>
      </c>
      <c r="L26">
        <f t="shared" si="12"/>
        <v>157.66666666666666</v>
      </c>
      <c r="N26">
        <f t="shared" si="5"/>
        <v>956.99999999999989</v>
      </c>
      <c r="P26" s="4"/>
      <c r="S26">
        <v>70</v>
      </c>
      <c r="T26">
        <f t="shared" si="13"/>
        <v>800</v>
      </c>
      <c r="U26">
        <f t="shared" si="14"/>
        <v>800</v>
      </c>
      <c r="V26">
        <f t="shared" si="14"/>
        <v>0</v>
      </c>
      <c r="W26">
        <f t="shared" si="14"/>
        <v>1333.3333333333335</v>
      </c>
      <c r="X26">
        <f t="shared" si="14"/>
        <v>2133.3333333333335</v>
      </c>
      <c r="Y26">
        <f t="shared" si="14"/>
        <v>1066.6666666666667</v>
      </c>
      <c r="Z26">
        <f t="shared" si="14"/>
        <v>1066.6666666666667</v>
      </c>
      <c r="AA26">
        <f t="shared" si="14"/>
        <v>533.33333333333337</v>
      </c>
      <c r="AH26">
        <v>21</v>
      </c>
      <c r="AI26">
        <f t="shared" si="9"/>
        <v>3.1</v>
      </c>
      <c r="AJ26" t="e">
        <f t="shared" si="9"/>
        <v>#DIV/0!</v>
      </c>
      <c r="AK26">
        <f t="shared" si="9"/>
        <v>2.0745614035087718</v>
      </c>
      <c r="AL26">
        <f t="shared" si="9"/>
        <v>3.6096491228070176</v>
      </c>
      <c r="AM26">
        <f t="shared" si="9"/>
        <v>3.3135964912280702</v>
      </c>
      <c r="AN26">
        <f t="shared" si="9"/>
        <v>2.0745614035087718</v>
      </c>
      <c r="AQ26">
        <v>22</v>
      </c>
      <c r="AR26">
        <f t="shared" si="7"/>
        <v>0.32392894461859983</v>
      </c>
      <c r="AS26">
        <f t="shared" si="7"/>
        <v>0</v>
      </c>
      <c r="AT26">
        <f t="shared" si="7"/>
        <v>0.16475095785440613</v>
      </c>
      <c r="AU26">
        <f t="shared" si="7"/>
        <v>0.21499477533960296</v>
      </c>
      <c r="AV26">
        <f t="shared" si="7"/>
        <v>0.13157436433298506</v>
      </c>
      <c r="AW26">
        <f t="shared" si="7"/>
        <v>0.16475095785440613</v>
      </c>
    </row>
    <row r="27" spans="5:49" x14ac:dyDescent="0.15">
      <c r="E27">
        <v>22</v>
      </c>
      <c r="F27">
        <f t="shared" si="12"/>
        <v>310</v>
      </c>
      <c r="G27">
        <f t="shared" si="12"/>
        <v>320</v>
      </c>
      <c r="H27">
        <f t="shared" si="12"/>
        <v>0</v>
      </c>
      <c r="I27">
        <f t="shared" si="12"/>
        <v>169.33333333333331</v>
      </c>
      <c r="J27">
        <f t="shared" si="12"/>
        <v>227</v>
      </c>
      <c r="K27">
        <f t="shared" si="12"/>
        <v>141.33333333333334</v>
      </c>
      <c r="L27">
        <f t="shared" si="12"/>
        <v>169.33333333333331</v>
      </c>
      <c r="N27">
        <f t="shared" si="5"/>
        <v>1027</v>
      </c>
      <c r="P27" s="4"/>
      <c r="S27">
        <v>100</v>
      </c>
      <c r="T27">
        <f t="shared" si="13"/>
        <v>1100</v>
      </c>
      <c r="U27">
        <f t="shared" si="14"/>
        <v>1100</v>
      </c>
      <c r="V27">
        <f t="shared" si="14"/>
        <v>0</v>
      </c>
      <c r="W27">
        <f t="shared" si="14"/>
        <v>2750</v>
      </c>
      <c r="X27">
        <f t="shared" si="14"/>
        <v>4400</v>
      </c>
      <c r="Y27">
        <f t="shared" si="14"/>
        <v>2750</v>
      </c>
      <c r="Z27">
        <f t="shared" si="14"/>
        <v>2200</v>
      </c>
      <c r="AA27">
        <f t="shared" si="14"/>
        <v>1100</v>
      </c>
      <c r="AH27">
        <v>22</v>
      </c>
      <c r="AI27">
        <f t="shared" si="9"/>
        <v>3.2</v>
      </c>
      <c r="AJ27" t="e">
        <f t="shared" si="9"/>
        <v>#DIV/0!</v>
      </c>
      <c r="AK27">
        <f t="shared" si="9"/>
        <v>2.2280701754385963</v>
      </c>
      <c r="AL27">
        <f t="shared" si="9"/>
        <v>3.9824561403508771</v>
      </c>
      <c r="AM27">
        <f t="shared" si="9"/>
        <v>3.7192982456140355</v>
      </c>
      <c r="AN27">
        <f t="shared" si="9"/>
        <v>2.2280701754385963</v>
      </c>
      <c r="AQ27">
        <v>23</v>
      </c>
      <c r="AR27">
        <f t="shared" si="7"/>
        <v>0.31158714703018503</v>
      </c>
      <c r="AS27">
        <f t="shared" si="7"/>
        <v>0</v>
      </c>
      <c r="AT27">
        <f t="shared" si="7"/>
        <v>0.16488153197013955</v>
      </c>
      <c r="AU27">
        <f t="shared" si="7"/>
        <v>0.22103213242453748</v>
      </c>
      <c r="AV27">
        <f t="shared" si="7"/>
        <v>0.13761765660499839</v>
      </c>
      <c r="AW27">
        <f t="shared" si="7"/>
        <v>0.16488153197013955</v>
      </c>
    </row>
    <row r="28" spans="5:49" x14ac:dyDescent="0.15">
      <c r="E28">
        <v>23</v>
      </c>
      <c r="F28">
        <f t="shared" si="12"/>
        <v>320</v>
      </c>
      <c r="G28">
        <f t="shared" si="12"/>
        <v>330</v>
      </c>
      <c r="H28">
        <f t="shared" si="12"/>
        <v>0</v>
      </c>
      <c r="I28">
        <f t="shared" si="12"/>
        <v>180.99999999999997</v>
      </c>
      <c r="J28">
        <f t="shared" si="12"/>
        <v>248.25</v>
      </c>
      <c r="K28">
        <f t="shared" si="12"/>
        <v>156.75</v>
      </c>
      <c r="L28">
        <f t="shared" si="12"/>
        <v>180.99999999999997</v>
      </c>
      <c r="N28">
        <f t="shared" si="5"/>
        <v>1097</v>
      </c>
      <c r="P28" s="4"/>
      <c r="S28">
        <v>150</v>
      </c>
      <c r="T28">
        <f t="shared" si="13"/>
        <v>1600</v>
      </c>
      <c r="U28">
        <f t="shared" si="14"/>
        <v>1600</v>
      </c>
      <c r="V28">
        <f t="shared" si="14"/>
        <v>0</v>
      </c>
      <c r="W28">
        <f t="shared" si="14"/>
        <v>5333.3333333333339</v>
      </c>
      <c r="X28">
        <f t="shared" si="14"/>
        <v>8533.3333333333339</v>
      </c>
      <c r="Y28">
        <f t="shared" si="14"/>
        <v>5333.3333333333339</v>
      </c>
      <c r="Z28">
        <f t="shared" si="14"/>
        <v>4266.666666666667</v>
      </c>
      <c r="AA28">
        <f t="shared" si="14"/>
        <v>2133.3333333333335</v>
      </c>
      <c r="AH28">
        <v>23</v>
      </c>
      <c r="AI28">
        <f t="shared" si="9"/>
        <v>3.3</v>
      </c>
      <c r="AJ28" t="e">
        <f t="shared" si="9"/>
        <v>#DIV/0!</v>
      </c>
      <c r="AK28">
        <f t="shared" si="9"/>
        <v>2.3815789473684208</v>
      </c>
      <c r="AL28">
        <f t="shared" si="9"/>
        <v>4.3552631578947372</v>
      </c>
      <c r="AM28">
        <f t="shared" si="9"/>
        <v>4.125</v>
      </c>
      <c r="AN28">
        <f t="shared" si="9"/>
        <v>2.3815789473684208</v>
      </c>
      <c r="AQ28">
        <v>24</v>
      </c>
      <c r="AR28">
        <f t="shared" si="7"/>
        <v>0.30082041932543302</v>
      </c>
      <c r="AS28">
        <f t="shared" si="7"/>
        <v>0</v>
      </c>
      <c r="AT28">
        <f t="shared" si="7"/>
        <v>0.16499544211485867</v>
      </c>
      <c r="AU28">
        <f t="shared" si="7"/>
        <v>0.22629899726526892</v>
      </c>
      <c r="AV28">
        <f t="shared" si="7"/>
        <v>0.14288969917958066</v>
      </c>
      <c r="AW28">
        <f t="shared" si="7"/>
        <v>0.16499544211485867</v>
      </c>
    </row>
    <row r="29" spans="5:49" x14ac:dyDescent="0.15">
      <c r="E29">
        <v>24</v>
      </c>
      <c r="F29">
        <f t="shared" si="12"/>
        <v>330</v>
      </c>
      <c r="G29">
        <f t="shared" si="12"/>
        <v>340</v>
      </c>
      <c r="H29">
        <f t="shared" si="12"/>
        <v>0</v>
      </c>
      <c r="I29">
        <f t="shared" si="12"/>
        <v>192.66666666666663</v>
      </c>
      <c r="J29">
        <f t="shared" si="12"/>
        <v>269.5</v>
      </c>
      <c r="K29">
        <f t="shared" si="12"/>
        <v>172.16666666666666</v>
      </c>
      <c r="L29">
        <f t="shared" si="12"/>
        <v>192.66666666666663</v>
      </c>
      <c r="N29">
        <f t="shared" si="5"/>
        <v>1167</v>
      </c>
      <c r="P29" s="4"/>
      <c r="AH29">
        <v>24</v>
      </c>
      <c r="AI29">
        <f t="shared" si="9"/>
        <v>3.4</v>
      </c>
      <c r="AJ29" t="e">
        <f t="shared" si="9"/>
        <v>#DIV/0!</v>
      </c>
      <c r="AK29">
        <f t="shared" si="9"/>
        <v>2.5350877192982453</v>
      </c>
      <c r="AL29">
        <f t="shared" si="9"/>
        <v>4.7280701754385968</v>
      </c>
      <c r="AM29">
        <f t="shared" si="9"/>
        <v>4.5307017543859649</v>
      </c>
      <c r="AN29">
        <f t="shared" si="9"/>
        <v>2.5350877192982453</v>
      </c>
      <c r="AQ29">
        <v>25</v>
      </c>
      <c r="AR29">
        <f t="shared" si="7"/>
        <v>0.29134532990574119</v>
      </c>
      <c r="AS29">
        <f t="shared" si="7"/>
        <v>0</v>
      </c>
      <c r="AT29">
        <f t="shared" si="7"/>
        <v>0.16509568694658666</v>
      </c>
      <c r="AU29">
        <f t="shared" si="7"/>
        <v>0.23093401885175663</v>
      </c>
      <c r="AV29">
        <f t="shared" si="7"/>
        <v>0.14752927734932875</v>
      </c>
      <c r="AW29">
        <f t="shared" si="7"/>
        <v>0.16509568694658666</v>
      </c>
    </row>
    <row r="30" spans="5:49" x14ac:dyDescent="0.15">
      <c r="E30">
        <v>25</v>
      </c>
      <c r="F30">
        <f t="shared" si="12"/>
        <v>340</v>
      </c>
      <c r="G30">
        <f t="shared" si="12"/>
        <v>350</v>
      </c>
      <c r="H30">
        <f t="shared" si="12"/>
        <v>0</v>
      </c>
      <c r="I30">
        <f t="shared" si="12"/>
        <v>204.33333333333329</v>
      </c>
      <c r="J30">
        <f t="shared" si="12"/>
        <v>290.75</v>
      </c>
      <c r="K30">
        <f t="shared" si="12"/>
        <v>187.58333333333331</v>
      </c>
      <c r="L30">
        <f t="shared" si="12"/>
        <v>204.33333333333329</v>
      </c>
      <c r="N30">
        <f t="shared" si="5"/>
        <v>1236.9999999999998</v>
      </c>
      <c r="P30" s="4"/>
      <c r="AH30">
        <v>25</v>
      </c>
      <c r="AI30">
        <f t="shared" si="9"/>
        <v>3.5</v>
      </c>
      <c r="AJ30" t="e">
        <f t="shared" si="9"/>
        <v>#DIV/0!</v>
      </c>
      <c r="AK30">
        <f t="shared" si="9"/>
        <v>2.6885964912280698</v>
      </c>
      <c r="AL30">
        <f t="shared" si="9"/>
        <v>5.1008771929824563</v>
      </c>
      <c r="AM30">
        <f t="shared" si="9"/>
        <v>4.9364035087719289</v>
      </c>
      <c r="AN30">
        <f t="shared" si="9"/>
        <v>2.6885964912280698</v>
      </c>
      <c r="AQ30">
        <v>26</v>
      </c>
      <c r="AR30">
        <f t="shared" si="7"/>
        <v>0.2829426030719483</v>
      </c>
      <c r="AS30">
        <f t="shared" si="7"/>
        <v>0</v>
      </c>
      <c r="AT30">
        <f t="shared" si="7"/>
        <v>0.16518458636486122</v>
      </c>
      <c r="AU30">
        <f t="shared" si="7"/>
        <v>0.23504446240905422</v>
      </c>
      <c r="AV30">
        <f t="shared" si="7"/>
        <v>0.15164376178927513</v>
      </c>
      <c r="AW30">
        <f t="shared" si="7"/>
        <v>0.16518458636486122</v>
      </c>
    </row>
    <row r="31" spans="5:49" x14ac:dyDescent="0.15">
      <c r="E31">
        <v>26</v>
      </c>
      <c r="F31">
        <f t="shared" si="12"/>
        <v>350</v>
      </c>
      <c r="G31">
        <f t="shared" si="12"/>
        <v>360</v>
      </c>
      <c r="H31">
        <f t="shared" si="12"/>
        <v>0</v>
      </c>
      <c r="I31">
        <f t="shared" si="12"/>
        <v>215.99999999999994</v>
      </c>
      <c r="J31">
        <f t="shared" si="12"/>
        <v>312</v>
      </c>
      <c r="K31">
        <f t="shared" si="12"/>
        <v>202.99999999999997</v>
      </c>
      <c r="L31">
        <f t="shared" si="12"/>
        <v>215.99999999999994</v>
      </c>
      <c r="N31">
        <f t="shared" si="5"/>
        <v>1307</v>
      </c>
      <c r="P31" s="4"/>
      <c r="AH31">
        <v>26</v>
      </c>
      <c r="AI31">
        <f t="shared" si="9"/>
        <v>3.6</v>
      </c>
      <c r="AJ31" t="e">
        <f t="shared" si="9"/>
        <v>#DIV/0!</v>
      </c>
      <c r="AK31">
        <f t="shared" si="9"/>
        <v>2.8421052631578938</v>
      </c>
      <c r="AL31">
        <f t="shared" si="9"/>
        <v>5.4736842105263159</v>
      </c>
      <c r="AM31">
        <f t="shared" si="9"/>
        <v>5.3421052631578938</v>
      </c>
      <c r="AN31">
        <f t="shared" si="9"/>
        <v>2.8421052631578938</v>
      </c>
      <c r="AQ31">
        <v>27</v>
      </c>
      <c r="AR31">
        <f t="shared" si="7"/>
        <v>0.27543993879112472</v>
      </c>
      <c r="AS31">
        <f t="shared" si="7"/>
        <v>0</v>
      </c>
      <c r="AT31">
        <f t="shared" si="7"/>
        <v>0.1652639632746748</v>
      </c>
      <c r="AU31">
        <f t="shared" si="7"/>
        <v>0.23871461361897475</v>
      </c>
      <c r="AV31">
        <f t="shared" si="7"/>
        <v>0.15531752104055085</v>
      </c>
      <c r="AW31">
        <f t="shared" si="7"/>
        <v>0.1652639632746748</v>
      </c>
    </row>
    <row r="32" spans="5:49" x14ac:dyDescent="0.15">
      <c r="E32">
        <v>27</v>
      </c>
      <c r="F32">
        <f t="shared" si="12"/>
        <v>360</v>
      </c>
      <c r="G32">
        <f t="shared" si="12"/>
        <v>370</v>
      </c>
      <c r="H32">
        <f t="shared" si="12"/>
        <v>0</v>
      </c>
      <c r="I32">
        <f t="shared" si="12"/>
        <v>227.6666666666666</v>
      </c>
      <c r="J32">
        <f t="shared" si="12"/>
        <v>333.25</v>
      </c>
      <c r="K32">
        <f t="shared" si="12"/>
        <v>218.41666666666663</v>
      </c>
      <c r="L32">
        <f t="shared" si="12"/>
        <v>227.6666666666666</v>
      </c>
      <c r="N32">
        <f t="shared" si="5"/>
        <v>1376.9999999999998</v>
      </c>
      <c r="P32" s="4"/>
      <c r="AH32">
        <v>27</v>
      </c>
      <c r="AI32">
        <f t="shared" si="9"/>
        <v>3.7</v>
      </c>
      <c r="AJ32" t="e">
        <f t="shared" si="9"/>
        <v>#DIV/0!</v>
      </c>
      <c r="AK32">
        <f t="shared" si="9"/>
        <v>2.9956140350877183</v>
      </c>
      <c r="AL32">
        <f t="shared" si="9"/>
        <v>5.8464912280701755</v>
      </c>
      <c r="AM32">
        <f t="shared" si="9"/>
        <v>5.7478070175438587</v>
      </c>
      <c r="AN32">
        <f t="shared" si="9"/>
        <v>2.9956140350877183</v>
      </c>
      <c r="AQ32">
        <v>28</v>
      </c>
      <c r="AR32">
        <f t="shared" si="7"/>
        <v>0.26870007262164131</v>
      </c>
      <c r="AS32">
        <f t="shared" si="7"/>
        <v>0</v>
      </c>
      <c r="AT32">
        <f t="shared" si="7"/>
        <v>0.16533526991043329</v>
      </c>
      <c r="AU32">
        <f t="shared" si="7"/>
        <v>0.24201161946259989</v>
      </c>
      <c r="AV32">
        <f t="shared" si="7"/>
        <v>0.15861776809489228</v>
      </c>
      <c r="AW32">
        <f t="shared" si="7"/>
        <v>0.16533526991043329</v>
      </c>
    </row>
    <row r="33" spans="5:49" x14ac:dyDescent="0.15">
      <c r="E33">
        <v>28</v>
      </c>
      <c r="F33">
        <f t="shared" ref="F33:L48" si="15">LOOKUP($E33,$R$36:$S$46,T$36:T$46)+F32</f>
        <v>370</v>
      </c>
      <c r="G33">
        <f t="shared" si="15"/>
        <v>380</v>
      </c>
      <c r="H33">
        <f t="shared" si="15"/>
        <v>0</v>
      </c>
      <c r="I33">
        <f t="shared" si="15"/>
        <v>239.33333333333326</v>
      </c>
      <c r="J33">
        <f t="shared" si="15"/>
        <v>354.5</v>
      </c>
      <c r="K33">
        <f t="shared" si="15"/>
        <v>233.83333333333329</v>
      </c>
      <c r="L33">
        <f t="shared" si="15"/>
        <v>239.33333333333326</v>
      </c>
      <c r="N33">
        <f t="shared" si="5"/>
        <v>1446.9999999999998</v>
      </c>
      <c r="P33" s="4"/>
      <c r="AH33">
        <v>28</v>
      </c>
      <c r="AI33">
        <f t="shared" si="9"/>
        <v>3.8</v>
      </c>
      <c r="AJ33" t="e">
        <f t="shared" si="9"/>
        <v>#DIV/0!</v>
      </c>
      <c r="AK33">
        <f t="shared" si="9"/>
        <v>3.1491228070175428</v>
      </c>
      <c r="AL33">
        <f t="shared" si="9"/>
        <v>6.2192982456140351</v>
      </c>
      <c r="AM33">
        <f t="shared" si="9"/>
        <v>6.1535087719298236</v>
      </c>
      <c r="AN33">
        <f t="shared" si="9"/>
        <v>3.1491228070175428</v>
      </c>
      <c r="AQ33">
        <v>29</v>
      </c>
      <c r="AR33">
        <f t="shared" si="7"/>
        <v>0.26261230131306157</v>
      </c>
      <c r="AS33">
        <f t="shared" si="7"/>
        <v>0</v>
      </c>
      <c r="AT33">
        <f t="shared" si="7"/>
        <v>0.16539967749366502</v>
      </c>
      <c r="AU33">
        <f t="shared" si="7"/>
        <v>0.2449896337249482</v>
      </c>
      <c r="AV33">
        <f t="shared" si="7"/>
        <v>0.16159870997466022</v>
      </c>
      <c r="AW33">
        <f t="shared" si="7"/>
        <v>0.16539967749366502</v>
      </c>
    </row>
    <row r="34" spans="5:49" x14ac:dyDescent="0.15">
      <c r="E34">
        <v>29</v>
      </c>
      <c r="F34">
        <f t="shared" si="15"/>
        <v>380</v>
      </c>
      <c r="G34">
        <f t="shared" si="15"/>
        <v>390</v>
      </c>
      <c r="H34">
        <f t="shared" si="15"/>
        <v>0</v>
      </c>
      <c r="I34">
        <f t="shared" si="15"/>
        <v>250.99999999999991</v>
      </c>
      <c r="J34">
        <f t="shared" si="15"/>
        <v>375.75</v>
      </c>
      <c r="K34">
        <f t="shared" si="15"/>
        <v>249.24999999999994</v>
      </c>
      <c r="L34">
        <f t="shared" si="15"/>
        <v>250.99999999999991</v>
      </c>
      <c r="N34">
        <f t="shared" si="5"/>
        <v>1516.9999999999998</v>
      </c>
      <c r="P34" s="4"/>
      <c r="AH34">
        <v>29</v>
      </c>
      <c r="AI34">
        <f t="shared" si="9"/>
        <v>3.9</v>
      </c>
      <c r="AJ34" t="e">
        <f t="shared" si="9"/>
        <v>#DIV/0!</v>
      </c>
      <c r="AK34">
        <f t="shared" si="9"/>
        <v>3.3026315789473673</v>
      </c>
      <c r="AL34">
        <f t="shared" si="9"/>
        <v>6.5921052631578947</v>
      </c>
      <c r="AM34">
        <f t="shared" si="9"/>
        <v>6.5592105263157876</v>
      </c>
      <c r="AN34">
        <f t="shared" si="9"/>
        <v>3.3026315789473673</v>
      </c>
      <c r="AQ34">
        <v>30</v>
      </c>
      <c r="AR34">
        <f t="shared" si="7"/>
        <v>0.25708635464733032</v>
      </c>
      <c r="AS34">
        <f t="shared" si="7"/>
        <v>0</v>
      </c>
      <c r="AT34">
        <f t="shared" si="7"/>
        <v>0.16545814106789714</v>
      </c>
      <c r="AU34">
        <f t="shared" si="7"/>
        <v>0.24769281476598554</v>
      </c>
      <c r="AV34">
        <f t="shared" si="7"/>
        <v>0.1643045484508899</v>
      </c>
      <c r="AW34">
        <f t="shared" si="7"/>
        <v>0.16545814106789714</v>
      </c>
    </row>
    <row r="35" spans="5:49" x14ac:dyDescent="0.15">
      <c r="E35">
        <v>30</v>
      </c>
      <c r="F35">
        <f t="shared" si="15"/>
        <v>390</v>
      </c>
      <c r="G35">
        <f t="shared" si="15"/>
        <v>400</v>
      </c>
      <c r="H35">
        <f t="shared" si="15"/>
        <v>0</v>
      </c>
      <c r="I35">
        <f t="shared" si="15"/>
        <v>262.66666666666657</v>
      </c>
      <c r="J35">
        <f t="shared" si="15"/>
        <v>397</v>
      </c>
      <c r="K35">
        <f t="shared" si="15"/>
        <v>264.66666666666663</v>
      </c>
      <c r="L35">
        <f t="shared" si="15"/>
        <v>262.66666666666657</v>
      </c>
      <c r="N35">
        <f t="shared" si="5"/>
        <v>1586.9999999999995</v>
      </c>
      <c r="P35" s="4"/>
      <c r="R35" s="8"/>
      <c r="AH35">
        <v>30</v>
      </c>
      <c r="AI35">
        <f t="shared" si="9"/>
        <v>4</v>
      </c>
      <c r="AJ35" t="e">
        <f t="shared" si="9"/>
        <v>#DIV/0!</v>
      </c>
      <c r="AK35">
        <f t="shared" si="9"/>
        <v>3.4561403508771917</v>
      </c>
      <c r="AL35">
        <f t="shared" si="9"/>
        <v>6.9649122807017543</v>
      </c>
      <c r="AM35">
        <f t="shared" si="9"/>
        <v>6.9649122807017534</v>
      </c>
      <c r="AN35">
        <f t="shared" si="9"/>
        <v>3.4561403508771917</v>
      </c>
      <c r="AQ35">
        <v>31</v>
      </c>
      <c r="AR35">
        <f t="shared" si="7"/>
        <v>0.25204788909892889</v>
      </c>
      <c r="AS35">
        <f t="shared" si="7"/>
        <v>0</v>
      </c>
      <c r="AT35">
        <f t="shared" si="7"/>
        <v>0.16551144717496324</v>
      </c>
      <c r="AU35">
        <f t="shared" si="7"/>
        <v>0.25015752993068691</v>
      </c>
      <c r="AV35">
        <f t="shared" si="7"/>
        <v>0.16677168662045791</v>
      </c>
      <c r="AW35">
        <f t="shared" si="7"/>
        <v>0.16551144717496324</v>
      </c>
    </row>
    <row r="36" spans="5:49" x14ac:dyDescent="0.15">
      <c r="E36">
        <v>31</v>
      </c>
      <c r="F36">
        <f t="shared" si="15"/>
        <v>400</v>
      </c>
      <c r="G36">
        <f t="shared" si="15"/>
        <v>410</v>
      </c>
      <c r="H36">
        <f t="shared" si="15"/>
        <v>0</v>
      </c>
      <c r="I36">
        <f t="shared" si="15"/>
        <v>286.83333333333326</v>
      </c>
      <c r="J36">
        <f t="shared" si="15"/>
        <v>429.5</v>
      </c>
      <c r="K36">
        <f t="shared" si="15"/>
        <v>281.33333333333331</v>
      </c>
      <c r="L36">
        <f t="shared" si="15"/>
        <v>279.33333333333326</v>
      </c>
      <c r="N36">
        <f t="shared" si="5"/>
        <v>1686.9999999999998</v>
      </c>
      <c r="P36" s="4"/>
      <c r="Q36" t="s">
        <v>108</v>
      </c>
      <c r="R36" t="s">
        <v>109</v>
      </c>
      <c r="S36" t="s">
        <v>110</v>
      </c>
      <c r="T36" t="s">
        <v>107</v>
      </c>
      <c r="U36" t="s">
        <v>111</v>
      </c>
      <c r="V36" t="s">
        <v>115</v>
      </c>
      <c r="W36" t="s">
        <v>112</v>
      </c>
      <c r="X36" t="s">
        <v>113</v>
      </c>
      <c r="Y36" t="s">
        <v>114</v>
      </c>
      <c r="Z36" t="s">
        <v>100</v>
      </c>
      <c r="AA36" t="s">
        <v>106</v>
      </c>
      <c r="AH36">
        <v>31</v>
      </c>
      <c r="AI36">
        <f t="shared" si="9"/>
        <v>4.0999999999999996</v>
      </c>
      <c r="AJ36" t="e">
        <f t="shared" si="9"/>
        <v>#DIV/0!</v>
      </c>
      <c r="AK36">
        <f t="shared" si="9"/>
        <v>3.7741228070175428</v>
      </c>
      <c r="AL36">
        <f t="shared" si="9"/>
        <v>7.5350877192982457</v>
      </c>
      <c r="AM36">
        <f t="shared" si="9"/>
        <v>7.4035087719298245</v>
      </c>
      <c r="AN36">
        <f t="shared" si="9"/>
        <v>3.6754385964912273</v>
      </c>
      <c r="AQ36">
        <v>32</v>
      </c>
      <c r="AR36">
        <f t="shared" si="7"/>
        <v>0.24303497332542978</v>
      </c>
      <c r="AS36">
        <f t="shared" si="7"/>
        <v>0</v>
      </c>
      <c r="AT36">
        <f t="shared" si="7"/>
        <v>0.17002568662319698</v>
      </c>
      <c r="AU36">
        <f t="shared" si="7"/>
        <v>0.25459395376407828</v>
      </c>
      <c r="AV36">
        <f t="shared" si="7"/>
        <v>0.16676546137127052</v>
      </c>
      <c r="AW36">
        <f t="shared" si="7"/>
        <v>0.16557992491602447</v>
      </c>
    </row>
    <row r="37" spans="5:49" x14ac:dyDescent="0.15">
      <c r="E37">
        <v>32</v>
      </c>
      <c r="F37">
        <f t="shared" si="15"/>
        <v>410</v>
      </c>
      <c r="G37">
        <f t="shared" si="15"/>
        <v>420</v>
      </c>
      <c r="H37">
        <f t="shared" si="15"/>
        <v>0</v>
      </c>
      <c r="I37">
        <f t="shared" si="15"/>
        <v>310.99999999999994</v>
      </c>
      <c r="J37">
        <f t="shared" si="15"/>
        <v>462</v>
      </c>
      <c r="K37">
        <f t="shared" si="15"/>
        <v>298</v>
      </c>
      <c r="L37">
        <f t="shared" si="15"/>
        <v>295.99999999999994</v>
      </c>
      <c r="N37">
        <f t="shared" si="5"/>
        <v>1787</v>
      </c>
      <c r="P37" s="4"/>
      <c r="Q37">
        <v>10</v>
      </c>
      <c r="R37">
        <v>1</v>
      </c>
      <c r="S37">
        <v>10</v>
      </c>
      <c r="T37">
        <f t="shared" ref="T37:AA43" si="16">(T22-T21)/$Q37</f>
        <v>9</v>
      </c>
      <c r="U37">
        <f t="shared" si="16"/>
        <v>10</v>
      </c>
      <c r="AH37">
        <v>32</v>
      </c>
      <c r="AI37">
        <f t="shared" si="9"/>
        <v>4.2</v>
      </c>
      <c r="AJ37" t="e">
        <f t="shared" si="9"/>
        <v>#DIV/0!</v>
      </c>
      <c r="AK37">
        <f t="shared" si="9"/>
        <v>4.0921052631578938</v>
      </c>
      <c r="AL37">
        <f t="shared" si="9"/>
        <v>8.1052631578947363</v>
      </c>
      <c r="AM37">
        <f t="shared" si="9"/>
        <v>7.8421052631578947</v>
      </c>
      <c r="AN37">
        <f t="shared" si="9"/>
        <v>3.8947368421052624</v>
      </c>
      <c r="AQ37">
        <v>33</v>
      </c>
      <c r="AR37">
        <f t="shared" si="7"/>
        <v>0.23503077783995524</v>
      </c>
      <c r="AS37">
        <f t="shared" si="7"/>
        <v>0</v>
      </c>
      <c r="AT37">
        <f t="shared" si="7"/>
        <v>0.17403469501958588</v>
      </c>
      <c r="AU37">
        <f t="shared" si="7"/>
        <v>0.25853385562395076</v>
      </c>
      <c r="AV37">
        <f t="shared" si="7"/>
        <v>0.1667599328483492</v>
      </c>
      <c r="AW37">
        <f t="shared" si="7"/>
        <v>0.1656407386681589</v>
      </c>
    </row>
    <row r="38" spans="5:49" x14ac:dyDescent="0.15">
      <c r="E38">
        <v>33</v>
      </c>
      <c r="F38">
        <f t="shared" si="15"/>
        <v>420</v>
      </c>
      <c r="G38">
        <f t="shared" si="15"/>
        <v>430</v>
      </c>
      <c r="H38">
        <f t="shared" si="15"/>
        <v>0</v>
      </c>
      <c r="I38">
        <f t="shared" si="15"/>
        <v>335.16666666666663</v>
      </c>
      <c r="J38">
        <f t="shared" si="15"/>
        <v>494.5</v>
      </c>
      <c r="K38">
        <f t="shared" si="15"/>
        <v>314.66666666666669</v>
      </c>
      <c r="L38">
        <f t="shared" si="15"/>
        <v>312.66666666666663</v>
      </c>
      <c r="N38">
        <f t="shared" si="5"/>
        <v>1887</v>
      </c>
      <c r="P38" s="4"/>
      <c r="Q38">
        <f t="shared" ref="Q38:Q43" si="17">R39-R38</f>
        <v>10</v>
      </c>
      <c r="R38">
        <v>11</v>
      </c>
      <c r="S38">
        <v>20</v>
      </c>
      <c r="T38">
        <f t="shared" si="16"/>
        <v>10</v>
      </c>
      <c r="U38">
        <f t="shared" si="16"/>
        <v>10</v>
      </c>
      <c r="V38">
        <f>(V23-V22)/$Q38</f>
        <v>0</v>
      </c>
      <c r="W38">
        <f>(W23-W22)/$Q38</f>
        <v>7</v>
      </c>
      <c r="X38">
        <f>(X23-X22)/$Q38</f>
        <v>12.75</v>
      </c>
      <c r="Y38">
        <f>(Y23-Y22)/$Q38</f>
        <v>7.25</v>
      </c>
      <c r="Z38">
        <f>(Z23-Z22)/$Q38</f>
        <v>7</v>
      </c>
      <c r="AA38">
        <f>(AA23-AA22)/$Q38</f>
        <v>3.5</v>
      </c>
      <c r="AH38">
        <v>33</v>
      </c>
      <c r="AI38">
        <f t="shared" si="9"/>
        <v>4.3</v>
      </c>
      <c r="AJ38" t="e">
        <f t="shared" si="9"/>
        <v>#DIV/0!</v>
      </c>
      <c r="AK38">
        <f t="shared" si="9"/>
        <v>4.4100877192982448</v>
      </c>
      <c r="AL38">
        <f t="shared" si="9"/>
        <v>8.6754385964912277</v>
      </c>
      <c r="AM38">
        <f t="shared" si="9"/>
        <v>8.2807017543859658</v>
      </c>
      <c r="AN38">
        <f t="shared" si="9"/>
        <v>4.1140350877192979</v>
      </c>
      <c r="AQ38">
        <v>34</v>
      </c>
      <c r="AR38">
        <f t="shared" si="7"/>
        <v>0.22787493375728671</v>
      </c>
      <c r="AS38">
        <f t="shared" si="7"/>
        <v>0</v>
      </c>
      <c r="AT38">
        <f t="shared" si="7"/>
        <v>0.17761879526585406</v>
      </c>
      <c r="AU38">
        <f t="shared" si="7"/>
        <v>0.2620561738208797</v>
      </c>
      <c r="AV38">
        <f t="shared" si="7"/>
        <v>0.16675499028440205</v>
      </c>
      <c r="AW38">
        <f t="shared" si="7"/>
        <v>0.16569510687157743</v>
      </c>
    </row>
    <row r="39" spans="5:49" x14ac:dyDescent="0.15">
      <c r="E39">
        <v>34</v>
      </c>
      <c r="F39">
        <f t="shared" si="15"/>
        <v>430</v>
      </c>
      <c r="G39">
        <f t="shared" si="15"/>
        <v>440</v>
      </c>
      <c r="H39">
        <f t="shared" si="15"/>
        <v>0</v>
      </c>
      <c r="I39">
        <f t="shared" si="15"/>
        <v>359.33333333333331</v>
      </c>
      <c r="J39">
        <f t="shared" si="15"/>
        <v>527</v>
      </c>
      <c r="K39">
        <f t="shared" si="15"/>
        <v>331.33333333333337</v>
      </c>
      <c r="L39">
        <f t="shared" si="15"/>
        <v>329.33333333333331</v>
      </c>
      <c r="N39">
        <f t="shared" si="5"/>
        <v>1986.9999999999998</v>
      </c>
      <c r="P39" s="4"/>
      <c r="Q39">
        <f t="shared" si="17"/>
        <v>10</v>
      </c>
      <c r="R39">
        <f>S38+1</f>
        <v>21</v>
      </c>
      <c r="S39">
        <v>30</v>
      </c>
      <c r="T39">
        <f t="shared" si="16"/>
        <v>10</v>
      </c>
      <c r="U39">
        <f t="shared" si="16"/>
        <v>10</v>
      </c>
      <c r="V39">
        <f t="shared" si="16"/>
        <v>0</v>
      </c>
      <c r="W39">
        <f t="shared" si="16"/>
        <v>11.666666666666668</v>
      </c>
      <c r="X39">
        <f t="shared" si="16"/>
        <v>21.25</v>
      </c>
      <c r="Y39">
        <f t="shared" si="16"/>
        <v>15.416666666666668</v>
      </c>
      <c r="Z39">
        <f t="shared" si="16"/>
        <v>11.666666666666668</v>
      </c>
      <c r="AA39">
        <f t="shared" si="16"/>
        <v>5.8333333333333339</v>
      </c>
      <c r="AH39">
        <v>34</v>
      </c>
      <c r="AI39">
        <f t="shared" si="9"/>
        <v>4.4000000000000004</v>
      </c>
      <c r="AJ39" t="e">
        <f t="shared" si="9"/>
        <v>#DIV/0!</v>
      </c>
      <c r="AK39">
        <f t="shared" si="9"/>
        <v>4.7280701754385959</v>
      </c>
      <c r="AL39">
        <f t="shared" si="9"/>
        <v>9.2456140350877192</v>
      </c>
      <c r="AM39">
        <f t="shared" si="9"/>
        <v>8.719298245614036</v>
      </c>
      <c r="AN39">
        <f t="shared" si="9"/>
        <v>4.333333333333333</v>
      </c>
      <c r="AQ39">
        <v>35</v>
      </c>
      <c r="AR39">
        <f t="shared" si="7"/>
        <v>0.22143935581278312</v>
      </c>
      <c r="AS39">
        <f t="shared" si="7"/>
        <v>0</v>
      </c>
      <c r="AT39">
        <f t="shared" si="7"/>
        <v>0.18084214058043954</v>
      </c>
      <c r="AU39">
        <f t="shared" si="7"/>
        <v>0.26522395571212887</v>
      </c>
      <c r="AV39">
        <f t="shared" si="7"/>
        <v>0.16675054521053517</v>
      </c>
      <c r="AW39">
        <f t="shared" si="7"/>
        <v>0.16574400268411341</v>
      </c>
    </row>
    <row r="40" spans="5:49" x14ac:dyDescent="0.15">
      <c r="E40">
        <v>35</v>
      </c>
      <c r="F40">
        <f t="shared" si="15"/>
        <v>440</v>
      </c>
      <c r="G40">
        <f t="shared" si="15"/>
        <v>450</v>
      </c>
      <c r="H40">
        <f t="shared" si="15"/>
        <v>0</v>
      </c>
      <c r="I40">
        <f t="shared" si="15"/>
        <v>383.5</v>
      </c>
      <c r="J40">
        <f t="shared" si="15"/>
        <v>559.5</v>
      </c>
      <c r="K40">
        <f t="shared" si="15"/>
        <v>348.00000000000006</v>
      </c>
      <c r="L40">
        <f t="shared" si="15"/>
        <v>346</v>
      </c>
      <c r="N40">
        <f t="shared" si="5"/>
        <v>2087</v>
      </c>
      <c r="P40" s="4"/>
      <c r="Q40">
        <f t="shared" si="17"/>
        <v>20</v>
      </c>
      <c r="R40">
        <f t="shared" ref="R40:R44" si="18">S39+1</f>
        <v>31</v>
      </c>
      <c r="S40">
        <v>50</v>
      </c>
      <c r="T40">
        <f t="shared" si="16"/>
        <v>10</v>
      </c>
      <c r="U40">
        <f t="shared" si="16"/>
        <v>10</v>
      </c>
      <c r="V40">
        <f t="shared" si="16"/>
        <v>0</v>
      </c>
      <c r="W40">
        <f>(W25-W24)/$Q40</f>
        <v>24.166666666666664</v>
      </c>
      <c r="X40">
        <f t="shared" si="16"/>
        <v>32.5</v>
      </c>
      <c r="Y40">
        <f t="shared" si="16"/>
        <v>16.666666666666664</v>
      </c>
      <c r="Z40">
        <f t="shared" si="16"/>
        <v>16.666666666666664</v>
      </c>
      <c r="AA40">
        <f t="shared" si="16"/>
        <v>8.3333333333333321</v>
      </c>
      <c r="AH40">
        <v>35</v>
      </c>
      <c r="AI40">
        <f t="shared" si="9"/>
        <v>4.5</v>
      </c>
      <c r="AJ40" t="e">
        <f t="shared" si="9"/>
        <v>#DIV/0!</v>
      </c>
      <c r="AK40">
        <f t="shared" si="9"/>
        <v>5.0460526315789478</v>
      </c>
      <c r="AL40">
        <f t="shared" si="9"/>
        <v>9.8157894736842106</v>
      </c>
      <c r="AM40">
        <f t="shared" si="9"/>
        <v>9.1578947368421062</v>
      </c>
      <c r="AN40">
        <f t="shared" si="9"/>
        <v>4.5526315789473681</v>
      </c>
      <c r="AQ40">
        <v>36</v>
      </c>
      <c r="AR40">
        <f t="shared" si="7"/>
        <v>0.21562050790608528</v>
      </c>
      <c r="AS40">
        <f t="shared" si="7"/>
        <v>0</v>
      </c>
      <c r="AT40">
        <f t="shared" si="7"/>
        <v>0.18375658840440826</v>
      </c>
      <c r="AU40">
        <f t="shared" si="7"/>
        <v>0.26808816482989939</v>
      </c>
      <c r="AV40">
        <f t="shared" si="7"/>
        <v>0.16674652611403931</v>
      </c>
      <c r="AW40">
        <f t="shared" si="7"/>
        <v>0.16578821274556779</v>
      </c>
    </row>
    <row r="41" spans="5:49" x14ac:dyDescent="0.15">
      <c r="E41">
        <v>36</v>
      </c>
      <c r="F41">
        <f t="shared" si="15"/>
        <v>450</v>
      </c>
      <c r="G41">
        <f t="shared" si="15"/>
        <v>460</v>
      </c>
      <c r="H41">
        <f t="shared" si="15"/>
        <v>0</v>
      </c>
      <c r="I41">
        <f t="shared" si="15"/>
        <v>407.66666666666669</v>
      </c>
      <c r="J41">
        <f t="shared" si="15"/>
        <v>592</v>
      </c>
      <c r="K41">
        <f t="shared" si="15"/>
        <v>364.66666666666674</v>
      </c>
      <c r="L41">
        <f t="shared" si="15"/>
        <v>362.66666666666669</v>
      </c>
      <c r="N41">
        <f t="shared" si="5"/>
        <v>2187</v>
      </c>
      <c r="P41" s="4"/>
      <c r="Q41">
        <f t="shared" si="17"/>
        <v>20</v>
      </c>
      <c r="R41">
        <f t="shared" si="18"/>
        <v>51</v>
      </c>
      <c r="S41">
        <v>70</v>
      </c>
      <c r="T41">
        <f t="shared" si="16"/>
        <v>10</v>
      </c>
      <c r="U41">
        <f t="shared" si="16"/>
        <v>10</v>
      </c>
      <c r="V41">
        <f t="shared" si="16"/>
        <v>0</v>
      </c>
      <c r="W41">
        <f t="shared" si="16"/>
        <v>29.166666666666675</v>
      </c>
      <c r="X41">
        <f t="shared" si="16"/>
        <v>54.166666666666671</v>
      </c>
      <c r="Y41">
        <f t="shared" si="16"/>
        <v>23.333333333333336</v>
      </c>
      <c r="Z41">
        <f t="shared" si="16"/>
        <v>23.333333333333336</v>
      </c>
      <c r="AA41">
        <f t="shared" si="16"/>
        <v>11.666666666666668</v>
      </c>
      <c r="AH41">
        <v>36</v>
      </c>
      <c r="AI41">
        <f t="shared" si="9"/>
        <v>4.5999999999999996</v>
      </c>
      <c r="AJ41" t="e">
        <f t="shared" si="9"/>
        <v>#DIV/0!</v>
      </c>
      <c r="AK41">
        <f t="shared" si="9"/>
        <v>5.3640350877192988</v>
      </c>
      <c r="AL41">
        <f t="shared" si="9"/>
        <v>10.385964912280702</v>
      </c>
      <c r="AM41">
        <f t="shared" si="9"/>
        <v>9.5964912280701782</v>
      </c>
      <c r="AN41">
        <f t="shared" si="9"/>
        <v>4.7719298245614041</v>
      </c>
      <c r="AQ41">
        <v>37</v>
      </c>
      <c r="AR41">
        <f t="shared" si="7"/>
        <v>0.21033379058070417</v>
      </c>
      <c r="AS41">
        <f t="shared" si="7"/>
        <v>0</v>
      </c>
      <c r="AT41">
        <f t="shared" si="7"/>
        <v>0.18640451150739218</v>
      </c>
      <c r="AU41">
        <f t="shared" si="7"/>
        <v>0.2706904435299497</v>
      </c>
      <c r="AV41">
        <f t="shared" si="7"/>
        <v>0.16674287456180464</v>
      </c>
      <c r="AW41">
        <f t="shared" si="7"/>
        <v>0.16582837982014936</v>
      </c>
    </row>
    <row r="42" spans="5:49" x14ac:dyDescent="0.15">
      <c r="E42">
        <v>37</v>
      </c>
      <c r="F42">
        <f t="shared" si="15"/>
        <v>460</v>
      </c>
      <c r="G42">
        <f t="shared" si="15"/>
        <v>470</v>
      </c>
      <c r="H42">
        <f t="shared" si="15"/>
        <v>0</v>
      </c>
      <c r="I42">
        <f t="shared" si="15"/>
        <v>431.83333333333337</v>
      </c>
      <c r="J42">
        <f t="shared" si="15"/>
        <v>624.5</v>
      </c>
      <c r="K42">
        <f t="shared" si="15"/>
        <v>381.33333333333343</v>
      </c>
      <c r="L42">
        <f t="shared" si="15"/>
        <v>379.33333333333337</v>
      </c>
      <c r="N42">
        <f t="shared" si="5"/>
        <v>2287.0000000000005</v>
      </c>
      <c r="P42" s="4"/>
      <c r="Q42">
        <f t="shared" si="17"/>
        <v>30</v>
      </c>
      <c r="R42">
        <f t="shared" si="18"/>
        <v>71</v>
      </c>
      <c r="S42">
        <v>100</v>
      </c>
      <c r="T42">
        <f t="shared" si="16"/>
        <v>10</v>
      </c>
      <c r="U42">
        <f t="shared" si="16"/>
        <v>10</v>
      </c>
      <c r="V42">
        <f t="shared" si="16"/>
        <v>0</v>
      </c>
      <c r="W42">
        <f t="shared" si="16"/>
        <v>47.222222222222214</v>
      </c>
      <c r="X42">
        <f t="shared" si="16"/>
        <v>75.555555555555557</v>
      </c>
      <c r="Y42">
        <f t="shared" si="16"/>
        <v>56.111111111111107</v>
      </c>
      <c r="Z42">
        <f t="shared" si="16"/>
        <v>37.777777777777779</v>
      </c>
      <c r="AA42">
        <f t="shared" si="16"/>
        <v>18.888888888888889</v>
      </c>
      <c r="AH42">
        <v>37</v>
      </c>
      <c r="AI42">
        <f t="shared" si="9"/>
        <v>4.7</v>
      </c>
      <c r="AJ42" t="e">
        <f t="shared" si="9"/>
        <v>#DIV/0!</v>
      </c>
      <c r="AK42">
        <f t="shared" si="9"/>
        <v>5.6820175438596499</v>
      </c>
      <c r="AL42">
        <f t="shared" si="9"/>
        <v>10.956140350877194</v>
      </c>
      <c r="AM42">
        <f t="shared" si="9"/>
        <v>10.035087719298248</v>
      </c>
      <c r="AN42">
        <f t="shared" si="9"/>
        <v>4.9912280701754392</v>
      </c>
      <c r="AQ42">
        <v>38</v>
      </c>
      <c r="AR42">
        <f t="shared" si="7"/>
        <v>0.20550940096195885</v>
      </c>
      <c r="AS42">
        <f t="shared" si="7"/>
        <v>0</v>
      </c>
      <c r="AT42">
        <f t="shared" si="7"/>
        <v>0.18882087159306221</v>
      </c>
      <c r="AU42">
        <f t="shared" si="7"/>
        <v>0.27306515085264532</v>
      </c>
      <c r="AV42">
        <f t="shared" si="7"/>
        <v>0.16673954234076666</v>
      </c>
      <c r="AW42">
        <f t="shared" si="7"/>
        <v>0.16586503425156682</v>
      </c>
    </row>
    <row r="43" spans="5:49" x14ac:dyDescent="0.15">
      <c r="E43">
        <v>38</v>
      </c>
      <c r="F43">
        <f t="shared" si="15"/>
        <v>470</v>
      </c>
      <c r="G43">
        <f t="shared" si="15"/>
        <v>480</v>
      </c>
      <c r="H43">
        <f t="shared" si="15"/>
        <v>0</v>
      </c>
      <c r="I43">
        <f t="shared" si="15"/>
        <v>456.00000000000006</v>
      </c>
      <c r="J43">
        <f t="shared" si="15"/>
        <v>657</v>
      </c>
      <c r="K43">
        <f t="shared" si="15"/>
        <v>398.00000000000011</v>
      </c>
      <c r="L43">
        <f t="shared" si="15"/>
        <v>396.00000000000006</v>
      </c>
      <c r="N43">
        <f t="shared" si="5"/>
        <v>2387</v>
      </c>
      <c r="P43" s="4"/>
      <c r="Q43">
        <f t="shared" si="17"/>
        <v>50</v>
      </c>
      <c r="R43">
        <f t="shared" si="18"/>
        <v>101</v>
      </c>
      <c r="S43">
        <v>150</v>
      </c>
      <c r="T43">
        <f t="shared" si="16"/>
        <v>10</v>
      </c>
      <c r="U43">
        <f t="shared" si="16"/>
        <v>10</v>
      </c>
      <c r="V43">
        <f t="shared" si="16"/>
        <v>0</v>
      </c>
      <c r="W43">
        <f t="shared" si="16"/>
        <v>51.666666666666679</v>
      </c>
      <c r="X43">
        <f t="shared" si="16"/>
        <v>82.666666666666686</v>
      </c>
      <c r="Y43">
        <f t="shared" si="16"/>
        <v>51.666666666666679</v>
      </c>
      <c r="Z43">
        <f t="shared" si="16"/>
        <v>41.333333333333343</v>
      </c>
      <c r="AA43">
        <f t="shared" si="16"/>
        <v>20.666666666666671</v>
      </c>
      <c r="AH43">
        <v>38</v>
      </c>
      <c r="AI43">
        <f t="shared" si="9"/>
        <v>4.8</v>
      </c>
      <c r="AJ43" t="e">
        <f t="shared" si="9"/>
        <v>#DIV/0!</v>
      </c>
      <c r="AK43">
        <f t="shared" si="9"/>
        <v>6.0000000000000009</v>
      </c>
      <c r="AL43">
        <f t="shared" si="9"/>
        <v>11.526315789473685</v>
      </c>
      <c r="AM43">
        <f t="shared" si="9"/>
        <v>10.473684210526319</v>
      </c>
      <c r="AN43">
        <f t="shared" si="9"/>
        <v>5.2105263157894743</v>
      </c>
      <c r="AQ43">
        <v>39</v>
      </c>
      <c r="AR43">
        <f t="shared" si="7"/>
        <v>0.20108923334729786</v>
      </c>
      <c r="AS43">
        <f t="shared" si="7"/>
        <v>0</v>
      </c>
      <c r="AT43">
        <f t="shared" si="7"/>
        <v>0.19103477167993299</v>
      </c>
      <c r="AU43">
        <f t="shared" si="7"/>
        <v>0.27524088814411396</v>
      </c>
      <c r="AV43">
        <f t="shared" si="7"/>
        <v>0.16673648931713453</v>
      </c>
      <c r="AW43">
        <f t="shared" si="7"/>
        <v>0.16589861751152077</v>
      </c>
    </row>
    <row r="44" spans="5:49" x14ac:dyDescent="0.15">
      <c r="E44">
        <v>39</v>
      </c>
      <c r="F44">
        <f t="shared" si="15"/>
        <v>480</v>
      </c>
      <c r="G44">
        <f t="shared" si="15"/>
        <v>490</v>
      </c>
      <c r="H44">
        <f t="shared" si="15"/>
        <v>0</v>
      </c>
      <c r="I44">
        <f t="shared" si="15"/>
        <v>480.16666666666674</v>
      </c>
      <c r="J44">
        <f t="shared" si="15"/>
        <v>689.5</v>
      </c>
      <c r="K44">
        <f t="shared" si="15"/>
        <v>414.6666666666668</v>
      </c>
      <c r="L44">
        <f t="shared" si="15"/>
        <v>412.66666666666674</v>
      </c>
      <c r="N44">
        <f t="shared" si="5"/>
        <v>2487</v>
      </c>
      <c r="P44" s="4"/>
      <c r="R44">
        <f t="shared" si="18"/>
        <v>151</v>
      </c>
      <c r="AH44">
        <v>39</v>
      </c>
      <c r="AI44">
        <f t="shared" si="9"/>
        <v>4.9000000000000004</v>
      </c>
      <c r="AJ44" t="e">
        <f t="shared" si="9"/>
        <v>#DIV/0!</v>
      </c>
      <c r="AK44">
        <f t="shared" si="9"/>
        <v>6.3179824561403519</v>
      </c>
      <c r="AL44">
        <f t="shared" si="9"/>
        <v>12.096491228070175</v>
      </c>
      <c r="AM44">
        <f t="shared" si="9"/>
        <v>10.912280701754389</v>
      </c>
      <c r="AN44">
        <f t="shared" si="9"/>
        <v>5.4298245614035094</v>
      </c>
      <c r="AQ44">
        <v>40</v>
      </c>
      <c r="AR44">
        <f t="shared" si="7"/>
        <v>0.19702452754322478</v>
      </c>
      <c r="AS44">
        <f t="shared" si="7"/>
        <v>0</v>
      </c>
      <c r="AT44">
        <f t="shared" si="7"/>
        <v>0.19307063396327573</v>
      </c>
      <c r="AU44">
        <f t="shared" si="7"/>
        <v>0.27724165661439487</v>
      </c>
      <c r="AV44">
        <f t="shared" si="7"/>
        <v>0.16673368181208958</v>
      </c>
      <c r="AW44">
        <f t="shared" si="7"/>
        <v>0.16592950006701518</v>
      </c>
    </row>
    <row r="45" spans="5:49" x14ac:dyDescent="0.15">
      <c r="E45">
        <v>40</v>
      </c>
      <c r="F45">
        <f t="shared" si="15"/>
        <v>490</v>
      </c>
      <c r="G45">
        <f t="shared" si="15"/>
        <v>500</v>
      </c>
      <c r="H45">
        <f t="shared" si="15"/>
        <v>0</v>
      </c>
      <c r="I45">
        <f t="shared" si="15"/>
        <v>504.33333333333343</v>
      </c>
      <c r="J45">
        <f t="shared" si="15"/>
        <v>722</v>
      </c>
      <c r="K45">
        <f t="shared" si="15"/>
        <v>431.33333333333348</v>
      </c>
      <c r="L45">
        <f t="shared" si="15"/>
        <v>429.33333333333343</v>
      </c>
      <c r="N45">
        <f t="shared" si="5"/>
        <v>2587.0000000000005</v>
      </c>
      <c r="P45" s="4"/>
      <c r="AH45">
        <v>40</v>
      </c>
      <c r="AI45">
        <f t="shared" si="9"/>
        <v>5</v>
      </c>
      <c r="AJ45" t="e">
        <f t="shared" si="9"/>
        <v>#DIV/0!</v>
      </c>
      <c r="AK45">
        <f t="shared" si="9"/>
        <v>6.635964912280703</v>
      </c>
      <c r="AL45">
        <f t="shared" si="9"/>
        <v>12.666666666666666</v>
      </c>
      <c r="AM45">
        <f t="shared" si="9"/>
        <v>11.350877192982461</v>
      </c>
      <c r="AN45">
        <f t="shared" si="9"/>
        <v>5.6491228070175454</v>
      </c>
      <c r="AQ45">
        <v>41</v>
      </c>
      <c r="AR45">
        <f t="shared" si="7"/>
        <v>0.19327406262079624</v>
      </c>
      <c r="AS45">
        <f t="shared" si="7"/>
        <v>0</v>
      </c>
      <c r="AT45">
        <f t="shared" si="7"/>
        <v>0.19494910449684319</v>
      </c>
      <c r="AU45">
        <f t="shared" si="7"/>
        <v>0.27908774642442979</v>
      </c>
      <c r="AV45">
        <f t="shared" si="7"/>
        <v>0.16673109135420697</v>
      </c>
      <c r="AW45">
        <f t="shared" si="7"/>
        <v>0.16595799510372375</v>
      </c>
    </row>
    <row r="46" spans="5:49" x14ac:dyDescent="0.15">
      <c r="E46">
        <v>41</v>
      </c>
      <c r="F46">
        <f t="shared" si="15"/>
        <v>500</v>
      </c>
      <c r="G46">
        <f t="shared" si="15"/>
        <v>510</v>
      </c>
      <c r="H46">
        <f t="shared" si="15"/>
        <v>0</v>
      </c>
      <c r="I46">
        <f t="shared" si="15"/>
        <v>528.50000000000011</v>
      </c>
      <c r="J46">
        <f t="shared" si="15"/>
        <v>754.5</v>
      </c>
      <c r="K46">
        <f t="shared" si="15"/>
        <v>448.00000000000017</v>
      </c>
      <c r="L46">
        <f t="shared" si="15"/>
        <v>446.00000000000011</v>
      </c>
      <c r="N46">
        <f t="shared" si="5"/>
        <v>2687</v>
      </c>
      <c r="P46" s="4"/>
      <c r="AH46">
        <v>41</v>
      </c>
      <c r="AI46">
        <f t="shared" si="9"/>
        <v>5.0999999999999996</v>
      </c>
      <c r="AJ46" t="e">
        <f t="shared" si="9"/>
        <v>#DIV/0!</v>
      </c>
      <c r="AK46">
        <f t="shared" si="9"/>
        <v>6.953947368421054</v>
      </c>
      <c r="AL46">
        <f t="shared" si="9"/>
        <v>13.236842105263158</v>
      </c>
      <c r="AM46">
        <f t="shared" si="9"/>
        <v>11.789473684210531</v>
      </c>
      <c r="AN46">
        <f t="shared" si="9"/>
        <v>5.8684210526315805</v>
      </c>
      <c r="AQ46">
        <v>42</v>
      </c>
      <c r="AR46">
        <f t="shared" si="7"/>
        <v>0.18980275400074431</v>
      </c>
      <c r="AS46">
        <f t="shared" si="7"/>
        <v>0</v>
      </c>
      <c r="AT46">
        <f t="shared" si="7"/>
        <v>0.19668775586155568</v>
      </c>
      <c r="AU46">
        <f t="shared" si="7"/>
        <v>0.28079642724227766</v>
      </c>
      <c r="AV46">
        <f t="shared" si="7"/>
        <v>0.16672869371045781</v>
      </c>
      <c r="AW46">
        <f t="shared" si="7"/>
        <v>0.16598436918496468</v>
      </c>
    </row>
    <row r="47" spans="5:49" x14ac:dyDescent="0.15">
      <c r="E47">
        <v>42</v>
      </c>
      <c r="F47">
        <f t="shared" si="15"/>
        <v>510</v>
      </c>
      <c r="G47">
        <f t="shared" si="15"/>
        <v>520</v>
      </c>
      <c r="H47">
        <f t="shared" si="15"/>
        <v>0</v>
      </c>
      <c r="I47">
        <f t="shared" si="15"/>
        <v>552.66666666666674</v>
      </c>
      <c r="J47">
        <f t="shared" si="15"/>
        <v>787</v>
      </c>
      <c r="K47">
        <f t="shared" si="15"/>
        <v>464.66666666666686</v>
      </c>
      <c r="L47">
        <f t="shared" si="15"/>
        <v>462.6666666666668</v>
      </c>
      <c r="N47">
        <f t="shared" si="5"/>
        <v>2787.0000000000005</v>
      </c>
      <c r="P47" s="4"/>
      <c r="AH47">
        <v>42</v>
      </c>
      <c r="AI47">
        <f t="shared" si="9"/>
        <v>5.2</v>
      </c>
      <c r="AJ47" t="e">
        <f t="shared" si="9"/>
        <v>#DIV/0!</v>
      </c>
      <c r="AK47">
        <f t="shared" si="9"/>
        <v>7.2719298245614041</v>
      </c>
      <c r="AL47">
        <f t="shared" si="9"/>
        <v>13.807017543859649</v>
      </c>
      <c r="AM47">
        <f t="shared" si="9"/>
        <v>12.228070175438601</v>
      </c>
      <c r="AN47">
        <f t="shared" si="9"/>
        <v>6.0877192982456156</v>
      </c>
      <c r="AQ47">
        <v>43</v>
      </c>
      <c r="AR47">
        <f t="shared" si="7"/>
        <v>0.18658055256548256</v>
      </c>
      <c r="AS47">
        <f t="shared" si="7"/>
        <v>0</v>
      </c>
      <c r="AT47">
        <f t="shared" si="7"/>
        <v>0.19830163855998087</v>
      </c>
      <c r="AU47">
        <f t="shared" si="7"/>
        <v>0.28238249013275918</v>
      </c>
      <c r="AV47">
        <f t="shared" si="7"/>
        <v>0.16672646812582231</v>
      </c>
      <c r="AW47">
        <f t="shared" si="7"/>
        <v>0.16600885061595505</v>
      </c>
    </row>
    <row r="48" spans="5:49" x14ac:dyDescent="0.15">
      <c r="E48">
        <v>43</v>
      </c>
      <c r="F48">
        <f t="shared" si="15"/>
        <v>520</v>
      </c>
      <c r="G48">
        <f t="shared" si="15"/>
        <v>530</v>
      </c>
      <c r="H48">
        <f t="shared" si="15"/>
        <v>0</v>
      </c>
      <c r="I48">
        <f t="shared" si="15"/>
        <v>576.83333333333337</v>
      </c>
      <c r="J48">
        <f t="shared" si="15"/>
        <v>819.5</v>
      </c>
      <c r="K48">
        <f t="shared" si="15"/>
        <v>481.33333333333354</v>
      </c>
      <c r="L48">
        <f t="shared" si="15"/>
        <v>479.33333333333348</v>
      </c>
      <c r="N48">
        <f t="shared" si="5"/>
        <v>2887.0000000000005</v>
      </c>
      <c r="P48" s="4"/>
      <c r="AH48">
        <v>43</v>
      </c>
      <c r="AI48">
        <f t="shared" si="9"/>
        <v>5.3</v>
      </c>
      <c r="AJ48" t="e">
        <f t="shared" si="9"/>
        <v>#DIV/0!</v>
      </c>
      <c r="AK48">
        <f t="shared" si="9"/>
        <v>7.5899122807017552</v>
      </c>
      <c r="AL48">
        <f t="shared" si="9"/>
        <v>14.37719298245614</v>
      </c>
      <c r="AM48">
        <f t="shared" si="9"/>
        <v>12.666666666666671</v>
      </c>
      <c r="AN48">
        <f t="shared" si="9"/>
        <v>6.3070175438596507</v>
      </c>
      <c r="AQ48">
        <v>44</v>
      </c>
      <c r="AR48">
        <f t="shared" si="7"/>
        <v>0.18358157256667818</v>
      </c>
      <c r="AS48">
        <f t="shared" si="7"/>
        <v>0</v>
      </c>
      <c r="AT48">
        <f t="shared" si="7"/>
        <v>0.19980371781549472</v>
      </c>
      <c r="AU48">
        <f t="shared" si="7"/>
        <v>0.28385867682715615</v>
      </c>
      <c r="AV48">
        <f t="shared" si="7"/>
        <v>0.16672439672093298</v>
      </c>
      <c r="AW48">
        <f t="shared" si="7"/>
        <v>0.16603163606973792</v>
      </c>
    </row>
    <row r="49" spans="5:49" x14ac:dyDescent="0.15">
      <c r="E49">
        <v>44</v>
      </c>
      <c r="F49">
        <f t="shared" ref="F49:L64" si="19">LOOKUP($E49,$R$36:$S$46,T$36:T$46)+F48</f>
        <v>530</v>
      </c>
      <c r="G49">
        <f t="shared" si="19"/>
        <v>540</v>
      </c>
      <c r="H49">
        <f t="shared" si="19"/>
        <v>0</v>
      </c>
      <c r="I49">
        <f t="shared" si="19"/>
        <v>601</v>
      </c>
      <c r="J49">
        <f t="shared" si="19"/>
        <v>852</v>
      </c>
      <c r="K49">
        <f t="shared" si="19"/>
        <v>498.00000000000023</v>
      </c>
      <c r="L49">
        <f t="shared" si="19"/>
        <v>496.00000000000017</v>
      </c>
      <c r="N49">
        <f t="shared" si="5"/>
        <v>2987</v>
      </c>
      <c r="P49" s="4"/>
      <c r="AH49">
        <v>44</v>
      </c>
      <c r="AI49">
        <f t="shared" si="9"/>
        <v>5.4</v>
      </c>
      <c r="AJ49" t="e">
        <f t="shared" si="9"/>
        <v>#DIV/0!</v>
      </c>
      <c r="AK49">
        <f t="shared" si="9"/>
        <v>7.9078947368421053</v>
      </c>
      <c r="AL49">
        <f t="shared" si="9"/>
        <v>14.947368421052632</v>
      </c>
      <c r="AM49">
        <f t="shared" si="9"/>
        <v>13.105263157894743</v>
      </c>
      <c r="AN49">
        <f t="shared" si="9"/>
        <v>6.5263157894736867</v>
      </c>
      <c r="AQ49">
        <v>45</v>
      </c>
      <c r="AR49">
        <f t="shared" si="7"/>
        <v>0.18078339471041177</v>
      </c>
      <c r="AS49">
        <f t="shared" si="7"/>
        <v>0</v>
      </c>
      <c r="AT49">
        <f t="shared" si="7"/>
        <v>0.20120522263140275</v>
      </c>
      <c r="AU49">
        <f t="shared" si="7"/>
        <v>0.28523602276531634</v>
      </c>
      <c r="AV49">
        <f t="shared" si="7"/>
        <v>0.16672246401071317</v>
      </c>
      <c r="AW49">
        <f t="shared" si="7"/>
        <v>0.16605289588215608</v>
      </c>
    </row>
    <row r="50" spans="5:49" x14ac:dyDescent="0.15">
      <c r="E50">
        <v>45</v>
      </c>
      <c r="F50">
        <f t="shared" si="19"/>
        <v>540</v>
      </c>
      <c r="G50">
        <f t="shared" si="19"/>
        <v>550</v>
      </c>
      <c r="H50">
        <f t="shared" si="19"/>
        <v>0</v>
      </c>
      <c r="I50">
        <f t="shared" si="19"/>
        <v>625.16666666666663</v>
      </c>
      <c r="J50">
        <f t="shared" si="19"/>
        <v>884.5</v>
      </c>
      <c r="K50">
        <f t="shared" si="19"/>
        <v>514.66666666666686</v>
      </c>
      <c r="L50">
        <f t="shared" si="19"/>
        <v>512.66666666666686</v>
      </c>
      <c r="N50">
        <f t="shared" si="5"/>
        <v>3087.0000000000005</v>
      </c>
      <c r="P50" s="4"/>
      <c r="AH50">
        <v>45</v>
      </c>
      <c r="AI50">
        <f t="shared" si="9"/>
        <v>5.5</v>
      </c>
      <c r="AJ50" t="e">
        <f t="shared" si="9"/>
        <v>#DIV/0!</v>
      </c>
      <c r="AK50">
        <f t="shared" si="9"/>
        <v>8.2258771929824555</v>
      </c>
      <c r="AL50">
        <f t="shared" si="9"/>
        <v>15.517543859649123</v>
      </c>
      <c r="AM50">
        <f t="shared" si="9"/>
        <v>13.543859649122812</v>
      </c>
      <c r="AN50">
        <f t="shared" si="9"/>
        <v>6.7456140350877218</v>
      </c>
      <c r="AQ50">
        <v>46</v>
      </c>
      <c r="AR50">
        <f t="shared" si="7"/>
        <v>0.17816650469711692</v>
      </c>
      <c r="AS50">
        <f t="shared" si="7"/>
        <v>0</v>
      </c>
      <c r="AT50">
        <f t="shared" si="7"/>
        <v>0.20251592700572288</v>
      </c>
      <c r="AU50">
        <f t="shared" si="7"/>
        <v>0.28652413346290895</v>
      </c>
      <c r="AV50">
        <f t="shared" si="7"/>
        <v>0.16672065651657492</v>
      </c>
      <c r="AW50">
        <f t="shared" si="7"/>
        <v>0.16607277831767631</v>
      </c>
    </row>
    <row r="51" spans="5:49" x14ac:dyDescent="0.15">
      <c r="E51">
        <v>46</v>
      </c>
      <c r="F51">
        <f t="shared" si="19"/>
        <v>550</v>
      </c>
      <c r="G51">
        <f t="shared" si="19"/>
        <v>560</v>
      </c>
      <c r="H51">
        <f t="shared" si="19"/>
        <v>0</v>
      </c>
      <c r="I51">
        <f t="shared" si="19"/>
        <v>649.33333333333326</v>
      </c>
      <c r="J51">
        <f t="shared" si="19"/>
        <v>917</v>
      </c>
      <c r="K51">
        <f t="shared" si="19"/>
        <v>531.33333333333348</v>
      </c>
      <c r="L51">
        <f t="shared" si="19"/>
        <v>529.33333333333348</v>
      </c>
      <c r="N51">
        <f t="shared" si="5"/>
        <v>3187</v>
      </c>
      <c r="P51" s="4"/>
      <c r="AH51">
        <v>46</v>
      </c>
      <c r="AI51">
        <f t="shared" si="9"/>
        <v>5.6</v>
      </c>
      <c r="AJ51" t="e">
        <f t="shared" si="9"/>
        <v>#DIV/0!</v>
      </c>
      <c r="AK51">
        <f t="shared" si="9"/>
        <v>8.5438596491228065</v>
      </c>
      <c r="AL51">
        <f t="shared" si="9"/>
        <v>16.087719298245613</v>
      </c>
      <c r="AM51">
        <f t="shared" si="9"/>
        <v>13.982456140350882</v>
      </c>
      <c r="AN51">
        <f t="shared" si="9"/>
        <v>6.9649122807017561</v>
      </c>
      <c r="AQ51">
        <v>47</v>
      </c>
      <c r="AR51">
        <f t="shared" si="7"/>
        <v>0.17571383746470035</v>
      </c>
      <c r="AS51">
        <f t="shared" si="7"/>
        <v>0</v>
      </c>
      <c r="AT51">
        <f t="shared" si="7"/>
        <v>0.2037443782031168</v>
      </c>
      <c r="AU51">
        <f t="shared" si="7"/>
        <v>0.28773140884844683</v>
      </c>
      <c r="AV51">
        <f t="shared" si="7"/>
        <v>0.16671896245162646</v>
      </c>
      <c r="AW51">
        <f t="shared" si="7"/>
        <v>0.16609141303210967</v>
      </c>
    </row>
    <row r="52" spans="5:49" x14ac:dyDescent="0.15">
      <c r="E52">
        <v>47</v>
      </c>
      <c r="F52">
        <f t="shared" si="19"/>
        <v>560</v>
      </c>
      <c r="G52">
        <f t="shared" si="19"/>
        <v>570</v>
      </c>
      <c r="H52">
        <f t="shared" si="19"/>
        <v>0</v>
      </c>
      <c r="I52">
        <f t="shared" si="19"/>
        <v>673.49999999999989</v>
      </c>
      <c r="J52">
        <f t="shared" si="19"/>
        <v>949.5</v>
      </c>
      <c r="K52">
        <f t="shared" si="19"/>
        <v>548.00000000000011</v>
      </c>
      <c r="L52">
        <f t="shared" si="19"/>
        <v>546.00000000000011</v>
      </c>
      <c r="N52">
        <f t="shared" si="5"/>
        <v>3287</v>
      </c>
      <c r="P52" s="4"/>
      <c r="AH52">
        <v>47</v>
      </c>
      <c r="AI52">
        <f t="shared" si="9"/>
        <v>5.7</v>
      </c>
      <c r="AJ52" t="e">
        <f t="shared" si="9"/>
        <v>#DIV/0!</v>
      </c>
      <c r="AK52">
        <f t="shared" si="9"/>
        <v>8.8618421052631557</v>
      </c>
      <c r="AL52">
        <f t="shared" si="9"/>
        <v>16.657894736842106</v>
      </c>
      <c r="AM52">
        <f t="shared" si="9"/>
        <v>14.42105263157895</v>
      </c>
      <c r="AN52">
        <f t="shared" si="9"/>
        <v>7.1842105263157912</v>
      </c>
      <c r="AQ52">
        <v>48</v>
      </c>
      <c r="AR52">
        <f t="shared" si="7"/>
        <v>0.17341040462427745</v>
      </c>
      <c r="AS52">
        <f t="shared" si="7"/>
        <v>0</v>
      </c>
      <c r="AT52">
        <f t="shared" si="7"/>
        <v>0.2048980833586857</v>
      </c>
      <c r="AU52">
        <f t="shared" si="7"/>
        <v>0.28886522665044112</v>
      </c>
      <c r="AV52">
        <f t="shared" si="7"/>
        <v>0.16671737146334048</v>
      </c>
      <c r="AW52">
        <f t="shared" si="7"/>
        <v>0.16610891390325527</v>
      </c>
    </row>
    <row r="53" spans="5:49" x14ac:dyDescent="0.15">
      <c r="E53">
        <v>48</v>
      </c>
      <c r="F53">
        <f t="shared" si="19"/>
        <v>570</v>
      </c>
      <c r="G53">
        <f t="shared" si="19"/>
        <v>580</v>
      </c>
      <c r="H53">
        <f t="shared" si="19"/>
        <v>0</v>
      </c>
      <c r="I53">
        <f t="shared" si="19"/>
        <v>697.66666666666652</v>
      </c>
      <c r="J53">
        <f t="shared" si="19"/>
        <v>982</v>
      </c>
      <c r="K53">
        <f t="shared" si="19"/>
        <v>564.66666666666674</v>
      </c>
      <c r="L53">
        <f t="shared" si="19"/>
        <v>562.66666666666674</v>
      </c>
      <c r="N53">
        <f t="shared" si="5"/>
        <v>3387</v>
      </c>
      <c r="P53" s="4"/>
      <c r="AH53">
        <v>48</v>
      </c>
      <c r="AI53">
        <f t="shared" si="9"/>
        <v>5.8</v>
      </c>
      <c r="AJ53" t="e">
        <f t="shared" si="9"/>
        <v>#DIV/0!</v>
      </c>
      <c r="AK53">
        <f t="shared" si="9"/>
        <v>9.1798245614035068</v>
      </c>
      <c r="AL53">
        <f t="shared" si="9"/>
        <v>17.228070175438596</v>
      </c>
      <c r="AM53">
        <f t="shared" si="9"/>
        <v>14.859649122807019</v>
      </c>
      <c r="AN53">
        <f t="shared" si="9"/>
        <v>7.4035087719298254</v>
      </c>
      <c r="AQ53">
        <v>49</v>
      </c>
      <c r="AR53">
        <f t="shared" si="7"/>
        <v>0.17124298789489223</v>
      </c>
      <c r="AS53">
        <f t="shared" si="7"/>
        <v>0</v>
      </c>
      <c r="AT53">
        <f t="shared" si="7"/>
        <v>0.20598366302529275</v>
      </c>
      <c r="AU53">
        <f t="shared" si="7"/>
        <v>0.28993209329790376</v>
      </c>
      <c r="AV53">
        <f t="shared" si="7"/>
        <v>0.16671587442180891</v>
      </c>
      <c r="AW53">
        <f t="shared" si="7"/>
        <v>0.16612538136010238</v>
      </c>
    </row>
    <row r="54" spans="5:49" x14ac:dyDescent="0.15">
      <c r="E54">
        <v>49</v>
      </c>
      <c r="F54">
        <f t="shared" si="19"/>
        <v>580</v>
      </c>
      <c r="G54">
        <f t="shared" si="19"/>
        <v>590</v>
      </c>
      <c r="H54">
        <f t="shared" si="19"/>
        <v>0</v>
      </c>
      <c r="I54">
        <f t="shared" si="19"/>
        <v>721.83333333333314</v>
      </c>
      <c r="J54">
        <f t="shared" si="19"/>
        <v>1014.5</v>
      </c>
      <c r="K54">
        <f t="shared" si="19"/>
        <v>581.33333333333337</v>
      </c>
      <c r="L54">
        <f t="shared" si="19"/>
        <v>579.33333333333337</v>
      </c>
      <c r="N54">
        <f t="shared" si="5"/>
        <v>3487</v>
      </c>
      <c r="P54" s="4"/>
      <c r="AH54">
        <v>49</v>
      </c>
      <c r="AI54">
        <f t="shared" si="9"/>
        <v>5.9</v>
      </c>
      <c r="AJ54" t="e">
        <f t="shared" si="9"/>
        <v>#DIV/0!</v>
      </c>
      <c r="AK54">
        <f t="shared" si="9"/>
        <v>9.4978070175438578</v>
      </c>
      <c r="AL54">
        <f t="shared" si="9"/>
        <v>17.798245614035089</v>
      </c>
      <c r="AM54">
        <f t="shared" si="9"/>
        <v>15.298245614035089</v>
      </c>
      <c r="AN54">
        <f t="shared" si="9"/>
        <v>7.6228070175438605</v>
      </c>
      <c r="AQ54">
        <v>50</v>
      </c>
      <c r="AR54">
        <f t="shared" si="7"/>
        <v>0.16919988528821336</v>
      </c>
      <c r="AS54">
        <f t="shared" si="7"/>
        <v>0</v>
      </c>
      <c r="AT54">
        <f t="shared" si="7"/>
        <v>0.20700697830035364</v>
      </c>
      <c r="AU54">
        <f t="shared" si="7"/>
        <v>0.2909377688557499</v>
      </c>
      <c r="AV54">
        <f t="shared" si="7"/>
        <v>0.1667144632444317</v>
      </c>
      <c r="AW54">
        <f t="shared" si="7"/>
        <v>0.16614090431125134</v>
      </c>
    </row>
    <row r="55" spans="5:49" x14ac:dyDescent="0.15">
      <c r="E55">
        <v>50</v>
      </c>
      <c r="F55">
        <f t="shared" si="19"/>
        <v>590</v>
      </c>
      <c r="G55">
        <f t="shared" si="19"/>
        <v>600</v>
      </c>
      <c r="H55">
        <f t="shared" si="19"/>
        <v>0</v>
      </c>
      <c r="I55">
        <f t="shared" si="19"/>
        <v>745.99999999999977</v>
      </c>
      <c r="J55">
        <f t="shared" si="19"/>
        <v>1047</v>
      </c>
      <c r="K55">
        <f t="shared" si="19"/>
        <v>598</v>
      </c>
      <c r="L55">
        <f t="shared" si="19"/>
        <v>596</v>
      </c>
      <c r="N55">
        <f t="shared" si="5"/>
        <v>3587</v>
      </c>
      <c r="P55" s="4"/>
      <c r="AH55">
        <v>50</v>
      </c>
      <c r="AI55">
        <f t="shared" si="9"/>
        <v>6</v>
      </c>
      <c r="AJ55" t="e">
        <f t="shared" si="9"/>
        <v>#DIV/0!</v>
      </c>
      <c r="AK55">
        <f t="shared" si="9"/>
        <v>9.8157894736842071</v>
      </c>
      <c r="AL55">
        <f t="shared" si="9"/>
        <v>18.368421052631579</v>
      </c>
      <c r="AM55">
        <f t="shared" si="9"/>
        <v>15.736842105263158</v>
      </c>
      <c r="AN55">
        <f t="shared" si="9"/>
        <v>7.8421052631578947</v>
      </c>
      <c r="AQ55">
        <v>51</v>
      </c>
      <c r="AR55">
        <f t="shared" si="7"/>
        <v>0.16727069974909395</v>
      </c>
      <c r="AS55">
        <f t="shared" si="7"/>
        <v>0</v>
      </c>
      <c r="AT55">
        <f t="shared" si="7"/>
        <v>0.20797323668804008</v>
      </c>
      <c r="AU55">
        <f t="shared" si="7"/>
        <v>0.29188737106216894</v>
      </c>
      <c r="AV55">
        <f t="shared" si="7"/>
        <v>0.1667131307499303</v>
      </c>
      <c r="AW55">
        <f t="shared" si="7"/>
        <v>0.16615556175076665</v>
      </c>
    </row>
    <row r="56" spans="5:49" x14ac:dyDescent="0.15">
      <c r="E56">
        <v>51</v>
      </c>
      <c r="F56">
        <f t="shared" si="19"/>
        <v>600</v>
      </c>
      <c r="G56">
        <f t="shared" si="19"/>
        <v>610</v>
      </c>
      <c r="H56">
        <f t="shared" si="19"/>
        <v>0</v>
      </c>
      <c r="I56">
        <f t="shared" si="19"/>
        <v>775.1666666666664</v>
      </c>
      <c r="J56">
        <f t="shared" si="19"/>
        <v>1101.1666666666667</v>
      </c>
      <c r="K56">
        <f t="shared" si="19"/>
        <v>621.33333333333337</v>
      </c>
      <c r="L56">
        <f t="shared" si="19"/>
        <v>619.33333333333337</v>
      </c>
      <c r="N56">
        <f t="shared" si="5"/>
        <v>3727</v>
      </c>
      <c r="P56" s="4"/>
      <c r="AH56">
        <v>51</v>
      </c>
      <c r="AI56">
        <f t="shared" si="9"/>
        <v>6.1</v>
      </c>
      <c r="AJ56" t="e">
        <f t="shared" si="9"/>
        <v>#DIV/0!</v>
      </c>
      <c r="AK56">
        <f t="shared" si="9"/>
        <v>10.199561403508769</v>
      </c>
      <c r="AL56">
        <f t="shared" si="9"/>
        <v>19.3187134502924</v>
      </c>
      <c r="AM56">
        <f t="shared" si="9"/>
        <v>16.350877192982455</v>
      </c>
      <c r="AN56">
        <f t="shared" si="9"/>
        <v>8.1491228070175445</v>
      </c>
      <c r="AQ56">
        <v>52</v>
      </c>
      <c r="AR56">
        <f t="shared" si="7"/>
        <v>0.16367051247652267</v>
      </c>
      <c r="AS56">
        <f t="shared" si="7"/>
        <v>0</v>
      </c>
      <c r="AT56">
        <f t="shared" si="7"/>
        <v>0.20798676325910018</v>
      </c>
      <c r="AU56">
        <f t="shared" si="7"/>
        <v>0.29545657812360254</v>
      </c>
      <c r="AV56">
        <f t="shared" si="7"/>
        <v>0.16671138538592256</v>
      </c>
      <c r="AW56">
        <f t="shared" si="7"/>
        <v>0.16617476075485199</v>
      </c>
    </row>
    <row r="57" spans="5:49" x14ac:dyDescent="0.15">
      <c r="E57">
        <v>52</v>
      </c>
      <c r="F57">
        <f t="shared" si="19"/>
        <v>610</v>
      </c>
      <c r="G57">
        <f t="shared" si="19"/>
        <v>620</v>
      </c>
      <c r="H57">
        <f t="shared" si="19"/>
        <v>0</v>
      </c>
      <c r="I57">
        <f t="shared" si="19"/>
        <v>804.33333333333303</v>
      </c>
      <c r="J57">
        <f t="shared" si="19"/>
        <v>1155.3333333333335</v>
      </c>
      <c r="K57">
        <f t="shared" si="19"/>
        <v>644.66666666666674</v>
      </c>
      <c r="L57">
        <f t="shared" si="19"/>
        <v>642.66666666666674</v>
      </c>
      <c r="N57">
        <f t="shared" si="5"/>
        <v>3867</v>
      </c>
      <c r="P57" s="4"/>
      <c r="AH57">
        <v>52</v>
      </c>
      <c r="AI57">
        <f t="shared" si="9"/>
        <v>6.2</v>
      </c>
      <c r="AJ57" t="e">
        <f t="shared" si="9"/>
        <v>#DIV/0!</v>
      </c>
      <c r="AK57">
        <f t="shared" si="9"/>
        <v>10.583333333333329</v>
      </c>
      <c r="AL57">
        <f t="shared" si="9"/>
        <v>20.26900584795322</v>
      </c>
      <c r="AM57">
        <f t="shared" si="9"/>
        <v>16.964912280701757</v>
      </c>
      <c r="AN57">
        <f t="shared" si="9"/>
        <v>8.4561403508771935</v>
      </c>
      <c r="AQ57">
        <v>53</v>
      </c>
      <c r="AR57">
        <f t="shared" si="7"/>
        <v>0.16033100594776312</v>
      </c>
      <c r="AS57">
        <f t="shared" si="7"/>
        <v>0</v>
      </c>
      <c r="AT57">
        <f t="shared" si="7"/>
        <v>0.20799931040427541</v>
      </c>
      <c r="AU57">
        <f t="shared" si="7"/>
        <v>0.29876734764244467</v>
      </c>
      <c r="AV57">
        <f t="shared" si="7"/>
        <v>0.16670976639944834</v>
      </c>
      <c r="AW57">
        <f t="shared" si="7"/>
        <v>0.16619256960606846</v>
      </c>
    </row>
    <row r="58" spans="5:49" x14ac:dyDescent="0.15">
      <c r="E58">
        <v>53</v>
      </c>
      <c r="F58">
        <f t="shared" si="19"/>
        <v>620</v>
      </c>
      <c r="G58">
        <f t="shared" si="19"/>
        <v>630</v>
      </c>
      <c r="H58">
        <f t="shared" si="19"/>
        <v>0</v>
      </c>
      <c r="I58">
        <f t="shared" si="19"/>
        <v>833.49999999999966</v>
      </c>
      <c r="J58">
        <f t="shared" si="19"/>
        <v>1209.5000000000002</v>
      </c>
      <c r="K58">
        <f t="shared" si="19"/>
        <v>668.00000000000011</v>
      </c>
      <c r="L58">
        <f t="shared" si="19"/>
        <v>666.00000000000011</v>
      </c>
      <c r="N58">
        <f t="shared" si="5"/>
        <v>4007</v>
      </c>
      <c r="P58" s="4"/>
      <c r="AH58">
        <v>53</v>
      </c>
      <c r="AI58">
        <f t="shared" si="9"/>
        <v>6.3</v>
      </c>
      <c r="AJ58" t="e">
        <f t="shared" si="9"/>
        <v>#DIV/0!</v>
      </c>
      <c r="AK58">
        <f t="shared" si="9"/>
        <v>10.96710526315789</v>
      </c>
      <c r="AL58">
        <f t="shared" si="9"/>
        <v>21.219298245614038</v>
      </c>
      <c r="AM58">
        <f t="shared" si="9"/>
        <v>17.578947368421055</v>
      </c>
      <c r="AN58">
        <f t="shared" si="9"/>
        <v>8.7631578947368443</v>
      </c>
      <c r="AQ58">
        <v>54</v>
      </c>
      <c r="AR58">
        <f t="shared" si="7"/>
        <v>0.15722485650112303</v>
      </c>
      <c r="AS58">
        <f t="shared" si="7"/>
        <v>0</v>
      </c>
      <c r="AT58">
        <f t="shared" si="7"/>
        <v>0.20801098078362856</v>
      </c>
      <c r="AU58">
        <f t="shared" si="7"/>
        <v>0.30184676815572753</v>
      </c>
      <c r="AV58">
        <f t="shared" si="7"/>
        <v>0.16670826054404794</v>
      </c>
      <c r="AW58">
        <f t="shared" si="7"/>
        <v>0.16620913401547296</v>
      </c>
    </row>
    <row r="59" spans="5:49" x14ac:dyDescent="0.15">
      <c r="E59">
        <v>54</v>
      </c>
      <c r="F59">
        <f t="shared" si="19"/>
        <v>630</v>
      </c>
      <c r="G59">
        <f t="shared" si="19"/>
        <v>640</v>
      </c>
      <c r="H59">
        <f t="shared" si="19"/>
        <v>0</v>
      </c>
      <c r="I59">
        <f t="shared" si="19"/>
        <v>862.66666666666629</v>
      </c>
      <c r="J59">
        <f t="shared" si="19"/>
        <v>1263.666666666667</v>
      </c>
      <c r="K59">
        <f t="shared" si="19"/>
        <v>691.33333333333348</v>
      </c>
      <c r="L59">
        <f t="shared" si="19"/>
        <v>689.33333333333348</v>
      </c>
      <c r="N59">
        <f t="shared" si="5"/>
        <v>4147</v>
      </c>
      <c r="P59" s="4"/>
      <c r="AH59">
        <v>54</v>
      </c>
      <c r="AI59">
        <f t="shared" si="9"/>
        <v>6.4</v>
      </c>
      <c r="AJ59" t="e">
        <f t="shared" si="9"/>
        <v>#DIV/0!</v>
      </c>
      <c r="AK59">
        <f t="shared" si="9"/>
        <v>11.350877192982452</v>
      </c>
      <c r="AL59">
        <f t="shared" si="9"/>
        <v>22.169590643274859</v>
      </c>
      <c r="AM59">
        <f t="shared" si="9"/>
        <v>18.192982456140356</v>
      </c>
      <c r="AN59">
        <f t="shared" si="9"/>
        <v>9.0701754385964932</v>
      </c>
      <c r="AQ59">
        <v>55</v>
      </c>
      <c r="AR59">
        <f t="shared" si="7"/>
        <v>0.15432843019049916</v>
      </c>
      <c r="AS59">
        <f t="shared" si="7"/>
        <v>0</v>
      </c>
      <c r="AT59">
        <f t="shared" si="7"/>
        <v>0.2080218631942769</v>
      </c>
      <c r="AU59">
        <f t="shared" si="7"/>
        <v>0.30471827023551168</v>
      </c>
      <c r="AV59">
        <f t="shared" si="7"/>
        <v>0.16670685636202881</v>
      </c>
      <c r="AW59">
        <f t="shared" si="7"/>
        <v>0.1662245800176835</v>
      </c>
    </row>
    <row r="60" spans="5:49" x14ac:dyDescent="0.15">
      <c r="E60">
        <v>55</v>
      </c>
      <c r="F60">
        <f t="shared" si="19"/>
        <v>640</v>
      </c>
      <c r="G60">
        <f t="shared" si="19"/>
        <v>650</v>
      </c>
      <c r="H60">
        <f t="shared" si="19"/>
        <v>0</v>
      </c>
      <c r="I60">
        <f t="shared" si="19"/>
        <v>891.83333333333292</v>
      </c>
      <c r="J60">
        <f t="shared" si="19"/>
        <v>1317.8333333333337</v>
      </c>
      <c r="K60">
        <f t="shared" si="19"/>
        <v>714.66666666666686</v>
      </c>
      <c r="L60">
        <f t="shared" si="19"/>
        <v>712.66666666666686</v>
      </c>
      <c r="N60">
        <f t="shared" si="5"/>
        <v>4287.0000000000009</v>
      </c>
      <c r="P60" s="4"/>
      <c r="AH60">
        <v>55</v>
      </c>
      <c r="AI60">
        <f t="shared" si="9"/>
        <v>6.5</v>
      </c>
      <c r="AJ60" t="e">
        <f t="shared" si="9"/>
        <v>#DIV/0!</v>
      </c>
      <c r="AK60">
        <f t="shared" si="9"/>
        <v>11.734649122807012</v>
      </c>
      <c r="AL60">
        <f t="shared" si="9"/>
        <v>23.119883040935679</v>
      </c>
      <c r="AM60">
        <f t="shared" si="9"/>
        <v>18.807017543859654</v>
      </c>
      <c r="AN60">
        <f t="shared" si="9"/>
        <v>9.3771929824561422</v>
      </c>
      <c r="AQ60">
        <v>56</v>
      </c>
      <c r="AR60">
        <f t="shared" si="7"/>
        <v>0.15162118031257285</v>
      </c>
      <c r="AS60">
        <f t="shared" si="7"/>
        <v>0</v>
      </c>
      <c r="AT60">
        <f t="shared" si="7"/>
        <v>0.2080320348339941</v>
      </c>
      <c r="AU60">
        <f t="shared" si="7"/>
        <v>0.3074022237773113</v>
      </c>
      <c r="AV60">
        <f t="shared" si="7"/>
        <v>0.16670554389238784</v>
      </c>
      <c r="AW60">
        <f t="shared" si="7"/>
        <v>0.16623901718373377</v>
      </c>
    </row>
    <row r="61" spans="5:49" x14ac:dyDescent="0.15">
      <c r="E61">
        <v>56</v>
      </c>
      <c r="F61">
        <f t="shared" si="19"/>
        <v>650</v>
      </c>
      <c r="G61">
        <f t="shared" si="19"/>
        <v>660</v>
      </c>
      <c r="H61">
        <f t="shared" si="19"/>
        <v>0</v>
      </c>
      <c r="I61">
        <f t="shared" si="19"/>
        <v>920.99999999999955</v>
      </c>
      <c r="J61">
        <f t="shared" si="19"/>
        <v>1372.0000000000005</v>
      </c>
      <c r="K61">
        <f t="shared" si="19"/>
        <v>738.00000000000023</v>
      </c>
      <c r="L61">
        <f t="shared" si="19"/>
        <v>736.00000000000023</v>
      </c>
      <c r="N61">
        <f t="shared" si="5"/>
        <v>4427</v>
      </c>
      <c r="P61" s="4"/>
      <c r="AH61">
        <v>56</v>
      </c>
      <c r="AI61">
        <f t="shared" si="9"/>
        <v>6.6</v>
      </c>
      <c r="AJ61" t="e">
        <f t="shared" si="9"/>
        <v>#DIV/0!</v>
      </c>
      <c r="AK61">
        <f t="shared" si="9"/>
        <v>12.118421052631573</v>
      </c>
      <c r="AL61">
        <f t="shared" si="9"/>
        <v>24.0701754385965</v>
      </c>
      <c r="AM61">
        <f t="shared" si="9"/>
        <v>19.421052631578952</v>
      </c>
      <c r="AN61">
        <f t="shared" si="9"/>
        <v>9.6842105263157929</v>
      </c>
      <c r="AQ61">
        <v>57</v>
      </c>
      <c r="AR61">
        <f t="shared" ref="AR61:AW124" si="20">G61/$N61</f>
        <v>0.14908515925005647</v>
      </c>
      <c r="AS61">
        <f t="shared" si="20"/>
        <v>0</v>
      </c>
      <c r="AT61">
        <f t="shared" si="20"/>
        <v>0.20804156313530597</v>
      </c>
      <c r="AU61">
        <f t="shared" si="20"/>
        <v>0.30991642195617808</v>
      </c>
      <c r="AV61">
        <f t="shared" si="20"/>
        <v>0.16670431443415409</v>
      </c>
      <c r="AW61">
        <f t="shared" si="20"/>
        <v>0.16625254122430544</v>
      </c>
    </row>
    <row r="62" spans="5:49" x14ac:dyDescent="0.15">
      <c r="E62">
        <v>57</v>
      </c>
      <c r="F62">
        <f t="shared" si="19"/>
        <v>660</v>
      </c>
      <c r="G62">
        <f t="shared" si="19"/>
        <v>670</v>
      </c>
      <c r="H62">
        <f t="shared" si="19"/>
        <v>0</v>
      </c>
      <c r="I62">
        <f t="shared" si="19"/>
        <v>950.16666666666617</v>
      </c>
      <c r="J62">
        <f t="shared" si="19"/>
        <v>1426.1666666666672</v>
      </c>
      <c r="K62">
        <f t="shared" si="19"/>
        <v>761.3333333333336</v>
      </c>
      <c r="L62">
        <f t="shared" si="19"/>
        <v>759.3333333333336</v>
      </c>
      <c r="N62">
        <f t="shared" si="5"/>
        <v>4567</v>
      </c>
      <c r="P62" s="4"/>
      <c r="AH62">
        <v>57</v>
      </c>
      <c r="AI62">
        <f t="shared" ref="AI62:AN125" si="21">G62/G$5</f>
        <v>6.7</v>
      </c>
      <c r="AJ62" t="e">
        <f t="shared" si="21"/>
        <v>#DIV/0!</v>
      </c>
      <c r="AK62">
        <f t="shared" si="21"/>
        <v>12.502192982456133</v>
      </c>
      <c r="AL62">
        <f t="shared" si="21"/>
        <v>25.020467836257318</v>
      </c>
      <c r="AM62">
        <f t="shared" si="21"/>
        <v>20.035087719298254</v>
      </c>
      <c r="AN62">
        <f t="shared" si="21"/>
        <v>9.9912280701754419</v>
      </c>
      <c r="AQ62">
        <v>58</v>
      </c>
      <c r="AR62">
        <f t="shared" si="20"/>
        <v>0.14670462010072258</v>
      </c>
      <c r="AS62">
        <f t="shared" si="20"/>
        <v>0</v>
      </c>
      <c r="AT62">
        <f t="shared" si="20"/>
        <v>0.20805050726224353</v>
      </c>
      <c r="AU62">
        <f t="shared" si="20"/>
        <v>0.31227647616962279</v>
      </c>
      <c r="AV62">
        <f t="shared" si="20"/>
        <v>0.16670316035325894</v>
      </c>
      <c r="AW62">
        <f t="shared" si="20"/>
        <v>0.16626523611415231</v>
      </c>
    </row>
    <row r="63" spans="5:49" x14ac:dyDescent="0.15">
      <c r="E63">
        <v>58</v>
      </c>
      <c r="F63">
        <f t="shared" si="19"/>
        <v>670</v>
      </c>
      <c r="G63">
        <f t="shared" si="19"/>
        <v>680</v>
      </c>
      <c r="H63">
        <f t="shared" si="19"/>
        <v>0</v>
      </c>
      <c r="I63">
        <f t="shared" si="19"/>
        <v>979.3333333333328</v>
      </c>
      <c r="J63">
        <f t="shared" si="19"/>
        <v>1480.3333333333339</v>
      </c>
      <c r="K63">
        <f t="shared" si="19"/>
        <v>784.66666666666697</v>
      </c>
      <c r="L63">
        <f t="shared" si="19"/>
        <v>782.66666666666697</v>
      </c>
      <c r="N63">
        <f t="shared" si="5"/>
        <v>4707.0000000000009</v>
      </c>
      <c r="P63" s="4"/>
      <c r="AH63">
        <v>58</v>
      </c>
      <c r="AI63">
        <f t="shared" si="21"/>
        <v>6.8</v>
      </c>
      <c r="AJ63" t="e">
        <f t="shared" si="21"/>
        <v>#DIV/0!</v>
      </c>
      <c r="AK63">
        <f t="shared" si="21"/>
        <v>12.885964912280695</v>
      </c>
      <c r="AL63">
        <f t="shared" si="21"/>
        <v>25.970760233918138</v>
      </c>
      <c r="AM63">
        <f t="shared" si="21"/>
        <v>20.649122807017552</v>
      </c>
      <c r="AN63">
        <f t="shared" si="21"/>
        <v>10.298245614035091</v>
      </c>
      <c r="AQ63">
        <v>59</v>
      </c>
      <c r="AR63">
        <f t="shared" si="20"/>
        <v>0.14446568939876778</v>
      </c>
      <c r="AS63">
        <f t="shared" si="20"/>
        <v>0</v>
      </c>
      <c r="AT63">
        <f t="shared" si="20"/>
        <v>0.20805891933998993</v>
      </c>
      <c r="AU63">
        <f t="shared" si="20"/>
        <v>0.31449614049996466</v>
      </c>
      <c r="AV63">
        <f t="shared" si="20"/>
        <v>0.16670207492387229</v>
      </c>
      <c r="AW63">
        <f t="shared" si="20"/>
        <v>0.16627717583740531</v>
      </c>
    </row>
    <row r="64" spans="5:49" x14ac:dyDescent="0.15">
      <c r="E64">
        <v>59</v>
      </c>
      <c r="F64">
        <f t="shared" si="19"/>
        <v>680</v>
      </c>
      <c r="G64">
        <f t="shared" si="19"/>
        <v>690</v>
      </c>
      <c r="H64">
        <f t="shared" si="19"/>
        <v>0</v>
      </c>
      <c r="I64">
        <f t="shared" si="19"/>
        <v>1008.4999999999994</v>
      </c>
      <c r="J64">
        <f t="shared" si="19"/>
        <v>1534.5000000000007</v>
      </c>
      <c r="K64">
        <f t="shared" si="19"/>
        <v>808.00000000000034</v>
      </c>
      <c r="L64">
        <f t="shared" si="19"/>
        <v>806.00000000000034</v>
      </c>
      <c r="N64">
        <f t="shared" si="5"/>
        <v>4847.0000000000009</v>
      </c>
      <c r="P64" s="4"/>
      <c r="AH64">
        <v>59</v>
      </c>
      <c r="AI64">
        <f t="shared" si="21"/>
        <v>6.9</v>
      </c>
      <c r="AJ64" t="e">
        <f t="shared" si="21"/>
        <v>#DIV/0!</v>
      </c>
      <c r="AK64">
        <f t="shared" si="21"/>
        <v>13.269736842105255</v>
      </c>
      <c r="AL64">
        <f t="shared" si="21"/>
        <v>26.921052631578959</v>
      </c>
      <c r="AM64">
        <f t="shared" si="21"/>
        <v>21.26315789473685</v>
      </c>
      <c r="AN64">
        <f t="shared" si="21"/>
        <v>10.605263157894742</v>
      </c>
      <c r="AQ64">
        <v>60</v>
      </c>
      <c r="AR64">
        <f t="shared" si="20"/>
        <v>0.14235609655456982</v>
      </c>
      <c r="AS64">
        <f t="shared" si="20"/>
        <v>0</v>
      </c>
      <c r="AT64">
        <f t="shared" si="20"/>
        <v>0.20806684547142545</v>
      </c>
      <c r="AU64">
        <f t="shared" si="20"/>
        <v>0.31658757994635867</v>
      </c>
      <c r="AV64">
        <f t="shared" si="20"/>
        <v>0.16670105219723544</v>
      </c>
      <c r="AW64">
        <f t="shared" si="20"/>
        <v>0.16628842583041059</v>
      </c>
    </row>
    <row r="65" spans="5:49" x14ac:dyDescent="0.15">
      <c r="E65">
        <v>60</v>
      </c>
      <c r="F65">
        <f t="shared" ref="F65:L80" si="22">LOOKUP($E65,$R$36:$S$46,T$36:T$46)+F64</f>
        <v>690</v>
      </c>
      <c r="G65">
        <f t="shared" si="22"/>
        <v>700</v>
      </c>
      <c r="H65">
        <f t="shared" si="22"/>
        <v>0</v>
      </c>
      <c r="I65">
        <f t="shared" si="22"/>
        <v>1037.6666666666661</v>
      </c>
      <c r="J65">
        <f t="shared" si="22"/>
        <v>1588.6666666666674</v>
      </c>
      <c r="K65">
        <f t="shared" si="22"/>
        <v>831.33333333333371</v>
      </c>
      <c r="L65">
        <f t="shared" si="22"/>
        <v>829.33333333333371</v>
      </c>
      <c r="N65">
        <f t="shared" si="5"/>
        <v>4987.0000000000009</v>
      </c>
      <c r="P65" s="4"/>
      <c r="AH65">
        <v>60</v>
      </c>
      <c r="AI65">
        <f t="shared" si="21"/>
        <v>7</v>
      </c>
      <c r="AJ65" t="e">
        <f t="shared" si="21"/>
        <v>#DIV/0!</v>
      </c>
      <c r="AK65">
        <f t="shared" si="21"/>
        <v>13.653508771929816</v>
      </c>
      <c r="AL65">
        <f t="shared" si="21"/>
        <v>27.87134502923978</v>
      </c>
      <c r="AM65">
        <f t="shared" si="21"/>
        <v>21.877192982456151</v>
      </c>
      <c r="AN65">
        <f t="shared" si="21"/>
        <v>10.912280701754391</v>
      </c>
      <c r="AQ65">
        <v>61</v>
      </c>
      <c r="AR65">
        <f t="shared" si="20"/>
        <v>0.14036494886705431</v>
      </c>
      <c r="AS65">
        <f t="shared" si="20"/>
        <v>0</v>
      </c>
      <c r="AT65">
        <f t="shared" si="20"/>
        <v>0.20807432658244754</v>
      </c>
      <c r="AU65">
        <f t="shared" si="20"/>
        <v>0.31856159347637197</v>
      </c>
      <c r="AV65">
        <f t="shared" si="20"/>
        <v>0.16670008689258745</v>
      </c>
      <c r="AW65">
        <f t="shared" si="20"/>
        <v>0.16629904418153871</v>
      </c>
    </row>
    <row r="66" spans="5:49" x14ac:dyDescent="0.15">
      <c r="E66">
        <v>61</v>
      </c>
      <c r="F66">
        <f t="shared" si="22"/>
        <v>700</v>
      </c>
      <c r="G66">
        <f t="shared" si="22"/>
        <v>710</v>
      </c>
      <c r="H66">
        <f t="shared" si="22"/>
        <v>0</v>
      </c>
      <c r="I66">
        <f t="shared" si="22"/>
        <v>1066.8333333333328</v>
      </c>
      <c r="J66">
        <f t="shared" si="22"/>
        <v>1642.8333333333342</v>
      </c>
      <c r="K66">
        <f t="shared" si="22"/>
        <v>854.66666666666708</v>
      </c>
      <c r="L66">
        <f t="shared" si="22"/>
        <v>852.66666666666708</v>
      </c>
      <c r="N66">
        <f t="shared" si="5"/>
        <v>5127.0000000000009</v>
      </c>
      <c r="P66" s="4"/>
      <c r="AH66">
        <v>61</v>
      </c>
      <c r="AI66">
        <f t="shared" si="21"/>
        <v>7.1</v>
      </c>
      <c r="AJ66" t="e">
        <f t="shared" si="21"/>
        <v>#DIV/0!</v>
      </c>
      <c r="AK66">
        <f t="shared" si="21"/>
        <v>14.037280701754378</v>
      </c>
      <c r="AL66">
        <f t="shared" si="21"/>
        <v>28.821637426900601</v>
      </c>
      <c r="AM66">
        <f t="shared" si="21"/>
        <v>22.491228070175449</v>
      </c>
      <c r="AN66">
        <f t="shared" si="21"/>
        <v>11.219298245614041</v>
      </c>
      <c r="AQ66">
        <v>62</v>
      </c>
      <c r="AR66">
        <f t="shared" si="20"/>
        <v>0.13848254339769844</v>
      </c>
      <c r="AS66">
        <f t="shared" si="20"/>
        <v>0</v>
      </c>
      <c r="AT66">
        <f t="shared" si="20"/>
        <v>0.20808139912879511</v>
      </c>
      <c r="AU66">
        <f t="shared" si="20"/>
        <v>0.32042780053312542</v>
      </c>
      <c r="AV66">
        <f t="shared" si="20"/>
        <v>0.16669917430596196</v>
      </c>
      <c r="AW66">
        <f t="shared" si="20"/>
        <v>0.16630908263441915</v>
      </c>
    </row>
    <row r="67" spans="5:49" x14ac:dyDescent="0.15">
      <c r="E67">
        <v>62</v>
      </c>
      <c r="F67">
        <f t="shared" si="22"/>
        <v>710</v>
      </c>
      <c r="G67">
        <f t="shared" si="22"/>
        <v>720</v>
      </c>
      <c r="H67">
        <f t="shared" si="22"/>
        <v>0</v>
      </c>
      <c r="I67">
        <f t="shared" si="22"/>
        <v>1095.9999999999995</v>
      </c>
      <c r="J67">
        <f t="shared" si="22"/>
        <v>1697.0000000000009</v>
      </c>
      <c r="K67">
        <f t="shared" si="22"/>
        <v>878.00000000000045</v>
      </c>
      <c r="L67">
        <f t="shared" si="22"/>
        <v>876.00000000000045</v>
      </c>
      <c r="N67">
        <f t="shared" si="5"/>
        <v>5267.0000000000018</v>
      </c>
      <c r="P67" s="4"/>
      <c r="AH67">
        <v>62</v>
      </c>
      <c r="AI67">
        <f t="shared" si="21"/>
        <v>7.2</v>
      </c>
      <c r="AJ67" t="e">
        <f t="shared" si="21"/>
        <v>#DIV/0!</v>
      </c>
      <c r="AK67">
        <f t="shared" si="21"/>
        <v>14.421052631578942</v>
      </c>
      <c r="AL67">
        <f t="shared" si="21"/>
        <v>29.771929824561418</v>
      </c>
      <c r="AM67">
        <f t="shared" si="21"/>
        <v>23.10526315789475</v>
      </c>
      <c r="AN67">
        <f t="shared" si="21"/>
        <v>11.52631578947369</v>
      </c>
      <c r="AQ67">
        <v>63</v>
      </c>
      <c r="AR67">
        <f t="shared" si="20"/>
        <v>0.13670020884754125</v>
      </c>
      <c r="AS67">
        <f t="shared" si="20"/>
        <v>0</v>
      </c>
      <c r="AT67">
        <f t="shared" si="20"/>
        <v>0.20808809569014602</v>
      </c>
      <c r="AU67">
        <f t="shared" si="20"/>
        <v>0.32219479779760779</v>
      </c>
      <c r="AV67">
        <f t="shared" si="20"/>
        <v>0.16669831023352955</v>
      </c>
      <c r="AW67">
        <f t="shared" si="20"/>
        <v>0.16631858743117528</v>
      </c>
    </row>
    <row r="68" spans="5:49" x14ac:dyDescent="0.15">
      <c r="E68">
        <v>63</v>
      </c>
      <c r="F68">
        <f t="shared" si="22"/>
        <v>720</v>
      </c>
      <c r="G68">
        <f t="shared" si="22"/>
        <v>730</v>
      </c>
      <c r="H68">
        <f t="shared" si="22"/>
        <v>0</v>
      </c>
      <c r="I68">
        <f t="shared" si="22"/>
        <v>1125.1666666666663</v>
      </c>
      <c r="J68">
        <f t="shared" si="22"/>
        <v>1751.1666666666677</v>
      </c>
      <c r="K68">
        <f t="shared" si="22"/>
        <v>901.33333333333383</v>
      </c>
      <c r="L68">
        <f t="shared" si="22"/>
        <v>899.33333333333383</v>
      </c>
      <c r="N68">
        <f t="shared" si="5"/>
        <v>5407.0000000000018</v>
      </c>
      <c r="P68" s="4"/>
      <c r="AH68">
        <v>63</v>
      </c>
      <c r="AI68">
        <f t="shared" si="21"/>
        <v>7.3</v>
      </c>
      <c r="AJ68" t="e">
        <f t="shared" si="21"/>
        <v>#DIV/0!</v>
      </c>
      <c r="AK68">
        <f t="shared" si="21"/>
        <v>14.804824561403503</v>
      </c>
      <c r="AL68">
        <f t="shared" si="21"/>
        <v>30.722222222222239</v>
      </c>
      <c r="AM68">
        <f t="shared" si="21"/>
        <v>23.719298245614048</v>
      </c>
      <c r="AN68">
        <f t="shared" si="21"/>
        <v>11.833333333333339</v>
      </c>
      <c r="AQ68">
        <v>64</v>
      </c>
      <c r="AR68">
        <f t="shared" si="20"/>
        <v>0.13501017199926016</v>
      </c>
      <c r="AS68">
        <f t="shared" si="20"/>
        <v>0</v>
      </c>
      <c r="AT68">
        <f t="shared" si="20"/>
        <v>0.20809444547191897</v>
      </c>
      <c r="AU68">
        <f t="shared" si="20"/>
        <v>0.32387029159731218</v>
      </c>
      <c r="AV68">
        <f t="shared" si="20"/>
        <v>0.16669749090684918</v>
      </c>
      <c r="AW68">
        <f t="shared" si="20"/>
        <v>0.16632760002465943</v>
      </c>
    </row>
    <row r="69" spans="5:49" x14ac:dyDescent="0.15">
      <c r="E69">
        <v>64</v>
      </c>
      <c r="F69">
        <f t="shared" si="22"/>
        <v>730</v>
      </c>
      <c r="G69">
        <f t="shared" si="22"/>
        <v>740</v>
      </c>
      <c r="H69">
        <f t="shared" si="22"/>
        <v>0</v>
      </c>
      <c r="I69">
        <f t="shared" si="22"/>
        <v>1154.333333333333</v>
      </c>
      <c r="J69">
        <f t="shared" si="22"/>
        <v>1805.3333333333344</v>
      </c>
      <c r="K69">
        <f t="shared" si="22"/>
        <v>924.6666666666672</v>
      </c>
      <c r="L69">
        <f t="shared" si="22"/>
        <v>922.6666666666672</v>
      </c>
      <c r="N69">
        <f t="shared" si="5"/>
        <v>5547.0000000000018</v>
      </c>
      <c r="P69" s="4"/>
      <c r="AH69">
        <v>64</v>
      </c>
      <c r="AI69">
        <f t="shared" si="21"/>
        <v>7.4</v>
      </c>
      <c r="AJ69" t="e">
        <f t="shared" si="21"/>
        <v>#DIV/0!</v>
      </c>
      <c r="AK69">
        <f t="shared" si="21"/>
        <v>15.188596491228067</v>
      </c>
      <c r="AL69">
        <f t="shared" si="21"/>
        <v>31.67251461988306</v>
      </c>
      <c r="AM69">
        <f t="shared" si="21"/>
        <v>24.333333333333346</v>
      </c>
      <c r="AN69">
        <f t="shared" si="21"/>
        <v>12.14035087719299</v>
      </c>
      <c r="AQ69">
        <v>65</v>
      </c>
      <c r="AR69">
        <f t="shared" si="20"/>
        <v>0.13340544438435187</v>
      </c>
      <c r="AS69">
        <f t="shared" si="20"/>
        <v>0</v>
      </c>
      <c r="AT69">
        <f t="shared" si="20"/>
        <v>0.20810047473108575</v>
      </c>
      <c r="AU69">
        <f t="shared" si="20"/>
        <v>0.32546121026380637</v>
      </c>
      <c r="AV69">
        <f t="shared" si="20"/>
        <v>0.16669671293792446</v>
      </c>
      <c r="AW69">
        <f t="shared" si="20"/>
        <v>0.16633615768283161</v>
      </c>
    </row>
    <row r="70" spans="5:49" x14ac:dyDescent="0.15">
      <c r="E70">
        <v>65</v>
      </c>
      <c r="F70">
        <f t="shared" si="22"/>
        <v>740</v>
      </c>
      <c r="G70">
        <f t="shared" si="22"/>
        <v>750</v>
      </c>
      <c r="H70">
        <f t="shared" si="22"/>
        <v>0</v>
      </c>
      <c r="I70">
        <f t="shared" si="22"/>
        <v>1183.4999999999998</v>
      </c>
      <c r="J70">
        <f t="shared" si="22"/>
        <v>1859.5000000000011</v>
      </c>
      <c r="K70">
        <f t="shared" si="22"/>
        <v>948.00000000000057</v>
      </c>
      <c r="L70">
        <f t="shared" si="22"/>
        <v>946.00000000000057</v>
      </c>
      <c r="N70">
        <f t="shared" ref="N70:N133" si="23">SUM(G70:L70)</f>
        <v>5687.0000000000027</v>
      </c>
      <c r="P70" s="4"/>
      <c r="AH70">
        <v>65</v>
      </c>
      <c r="AI70">
        <f t="shared" si="21"/>
        <v>7.5</v>
      </c>
      <c r="AJ70" t="e">
        <f t="shared" si="21"/>
        <v>#DIV/0!</v>
      </c>
      <c r="AK70">
        <f t="shared" si="21"/>
        <v>15.572368421052628</v>
      </c>
      <c r="AL70">
        <f t="shared" si="21"/>
        <v>32.622807017543877</v>
      </c>
      <c r="AM70">
        <f t="shared" si="21"/>
        <v>24.947368421052648</v>
      </c>
      <c r="AN70">
        <f t="shared" si="21"/>
        <v>12.447368421052639</v>
      </c>
      <c r="AQ70">
        <v>66</v>
      </c>
      <c r="AR70">
        <f t="shared" si="20"/>
        <v>0.13187972569017051</v>
      </c>
      <c r="AS70">
        <f t="shared" si="20"/>
        <v>0</v>
      </c>
      <c r="AT70">
        <f t="shared" si="20"/>
        <v>0.20810620713908901</v>
      </c>
      <c r="AU70">
        <f t="shared" si="20"/>
        <v>0.32697379989449626</v>
      </c>
      <c r="AV70">
        <f t="shared" si="20"/>
        <v>0.16669597327237562</v>
      </c>
      <c r="AW70">
        <f t="shared" si="20"/>
        <v>0.16634429400386849</v>
      </c>
    </row>
    <row r="71" spans="5:49" x14ac:dyDescent="0.15">
      <c r="E71">
        <v>66</v>
      </c>
      <c r="F71">
        <f t="shared" si="22"/>
        <v>750</v>
      </c>
      <c r="G71">
        <f t="shared" si="22"/>
        <v>760</v>
      </c>
      <c r="H71">
        <f t="shared" si="22"/>
        <v>0</v>
      </c>
      <c r="I71">
        <f t="shared" si="22"/>
        <v>1212.6666666666665</v>
      </c>
      <c r="J71">
        <f t="shared" si="22"/>
        <v>1913.6666666666679</v>
      </c>
      <c r="K71">
        <f t="shared" si="22"/>
        <v>971.33333333333394</v>
      </c>
      <c r="L71">
        <f t="shared" si="22"/>
        <v>969.33333333333394</v>
      </c>
      <c r="N71">
        <f t="shared" si="23"/>
        <v>5827.0000000000018</v>
      </c>
      <c r="P71" s="4"/>
      <c r="AH71">
        <v>66</v>
      </c>
      <c r="AI71">
        <f t="shared" si="21"/>
        <v>7.6</v>
      </c>
      <c r="AJ71" t="e">
        <f t="shared" si="21"/>
        <v>#DIV/0!</v>
      </c>
      <c r="AK71">
        <f t="shared" si="21"/>
        <v>15.956140350877192</v>
      </c>
      <c r="AL71">
        <f t="shared" si="21"/>
        <v>33.573099415204702</v>
      </c>
      <c r="AM71">
        <f t="shared" si="21"/>
        <v>25.561403508771946</v>
      </c>
      <c r="AN71">
        <f t="shared" si="21"/>
        <v>12.754385964912288</v>
      </c>
      <c r="AQ71">
        <v>67</v>
      </c>
      <c r="AR71">
        <f t="shared" si="20"/>
        <v>0.1304273210914707</v>
      </c>
      <c r="AS71">
        <f t="shared" si="20"/>
        <v>0</v>
      </c>
      <c r="AT71">
        <f t="shared" si="20"/>
        <v>0.20811166409244314</v>
      </c>
      <c r="AU71">
        <f t="shared" si="20"/>
        <v>0.32841370630970779</v>
      </c>
      <c r="AV71">
        <f t="shared" si="20"/>
        <v>0.16669526914936222</v>
      </c>
      <c r="AW71">
        <f t="shared" si="20"/>
        <v>0.16635203935701623</v>
      </c>
    </row>
    <row r="72" spans="5:49" x14ac:dyDescent="0.15">
      <c r="E72">
        <v>67</v>
      </c>
      <c r="F72">
        <f t="shared" si="22"/>
        <v>760</v>
      </c>
      <c r="G72">
        <f t="shared" si="22"/>
        <v>770</v>
      </c>
      <c r="H72">
        <f t="shared" si="22"/>
        <v>0</v>
      </c>
      <c r="I72">
        <f t="shared" si="22"/>
        <v>1241.8333333333333</v>
      </c>
      <c r="J72">
        <f t="shared" si="22"/>
        <v>1967.8333333333346</v>
      </c>
      <c r="K72">
        <f t="shared" si="22"/>
        <v>994.66666666666731</v>
      </c>
      <c r="L72">
        <f t="shared" si="22"/>
        <v>992.66666666666731</v>
      </c>
      <c r="N72">
        <f t="shared" si="23"/>
        <v>5967.0000000000018</v>
      </c>
      <c r="P72" s="4"/>
      <c r="AH72">
        <v>67</v>
      </c>
      <c r="AI72">
        <f t="shared" si="21"/>
        <v>7.7</v>
      </c>
      <c r="AJ72" t="e">
        <f t="shared" si="21"/>
        <v>#DIV/0!</v>
      </c>
      <c r="AK72">
        <f t="shared" si="21"/>
        <v>16.339912280701753</v>
      </c>
      <c r="AL72">
        <f t="shared" si="21"/>
        <v>34.523391812865519</v>
      </c>
      <c r="AM72">
        <f t="shared" si="21"/>
        <v>26.175438596491244</v>
      </c>
      <c r="AN72">
        <f t="shared" si="21"/>
        <v>13.061403508771939</v>
      </c>
      <c r="AQ72">
        <v>68</v>
      </c>
      <c r="AR72">
        <f t="shared" si="20"/>
        <v>0.12904307021954076</v>
      </c>
      <c r="AS72">
        <f t="shared" si="20"/>
        <v>0</v>
      </c>
      <c r="AT72">
        <f t="shared" si="20"/>
        <v>0.20811686497960999</v>
      </c>
      <c r="AU72">
        <f t="shared" si="20"/>
        <v>0.3297860454723201</v>
      </c>
      <c r="AV72">
        <f t="shared" si="20"/>
        <v>0.16669459806714715</v>
      </c>
      <c r="AW72">
        <f t="shared" si="20"/>
        <v>0.16635942126138209</v>
      </c>
    </row>
    <row r="73" spans="5:49" x14ac:dyDescent="0.15">
      <c r="E73">
        <v>68</v>
      </c>
      <c r="F73">
        <f t="shared" si="22"/>
        <v>770</v>
      </c>
      <c r="G73">
        <f t="shared" si="22"/>
        <v>780</v>
      </c>
      <c r="H73">
        <f t="shared" si="22"/>
        <v>0</v>
      </c>
      <c r="I73">
        <f t="shared" si="22"/>
        <v>1271</v>
      </c>
      <c r="J73">
        <f t="shared" si="22"/>
        <v>2022.0000000000014</v>
      </c>
      <c r="K73">
        <f t="shared" si="22"/>
        <v>1018.0000000000007</v>
      </c>
      <c r="L73">
        <f t="shared" si="22"/>
        <v>1016.0000000000007</v>
      </c>
      <c r="N73">
        <f t="shared" si="23"/>
        <v>6107.0000000000027</v>
      </c>
      <c r="P73" s="4"/>
      <c r="AH73">
        <v>68</v>
      </c>
      <c r="AI73">
        <f t="shared" si="21"/>
        <v>7.8</v>
      </c>
      <c r="AJ73" t="e">
        <f t="shared" si="21"/>
        <v>#DIV/0!</v>
      </c>
      <c r="AK73">
        <f t="shared" si="21"/>
        <v>16.723684210526315</v>
      </c>
      <c r="AL73">
        <f t="shared" si="21"/>
        <v>35.473684210526336</v>
      </c>
      <c r="AM73">
        <f t="shared" si="21"/>
        <v>26.789473684210545</v>
      </c>
      <c r="AN73">
        <f t="shared" si="21"/>
        <v>13.368421052631588</v>
      </c>
      <c r="AQ73">
        <v>69</v>
      </c>
      <c r="AR73">
        <f t="shared" si="20"/>
        <v>0.12772228590142454</v>
      </c>
      <c r="AS73">
        <f t="shared" si="20"/>
        <v>0</v>
      </c>
      <c r="AT73">
        <f t="shared" si="20"/>
        <v>0.20812182741116741</v>
      </c>
      <c r="AU73">
        <f t="shared" si="20"/>
        <v>0.33109546422138536</v>
      </c>
      <c r="AV73">
        <f t="shared" si="20"/>
        <v>0.16669395775339776</v>
      </c>
      <c r="AW73">
        <f t="shared" si="20"/>
        <v>0.1663664647126249</v>
      </c>
    </row>
    <row r="74" spans="5:49" x14ac:dyDescent="0.15">
      <c r="E74">
        <v>69</v>
      </c>
      <c r="F74">
        <f t="shared" si="22"/>
        <v>780</v>
      </c>
      <c r="G74">
        <f t="shared" si="22"/>
        <v>790</v>
      </c>
      <c r="H74">
        <f t="shared" si="22"/>
        <v>0</v>
      </c>
      <c r="I74">
        <f t="shared" si="22"/>
        <v>1300.1666666666667</v>
      </c>
      <c r="J74">
        <f t="shared" si="22"/>
        <v>2076.1666666666679</v>
      </c>
      <c r="K74">
        <f t="shared" si="22"/>
        <v>1041.3333333333339</v>
      </c>
      <c r="L74">
        <f t="shared" si="22"/>
        <v>1039.3333333333339</v>
      </c>
      <c r="N74">
        <f t="shared" si="23"/>
        <v>6247.0000000000027</v>
      </c>
      <c r="P74" s="4"/>
      <c r="AH74">
        <v>69</v>
      </c>
      <c r="AI74">
        <f t="shared" si="21"/>
        <v>7.9</v>
      </c>
      <c r="AJ74" t="e">
        <f t="shared" si="21"/>
        <v>#DIV/0!</v>
      </c>
      <c r="AK74">
        <f t="shared" si="21"/>
        <v>17.107456140350877</v>
      </c>
      <c r="AL74">
        <f t="shared" si="21"/>
        <v>36.423976608187154</v>
      </c>
      <c r="AM74">
        <f t="shared" si="21"/>
        <v>27.40350877192984</v>
      </c>
      <c r="AN74">
        <f t="shared" si="21"/>
        <v>13.675438596491237</v>
      </c>
      <c r="AQ74">
        <v>70</v>
      </c>
      <c r="AR74">
        <f t="shared" si="20"/>
        <v>0.12646070113654548</v>
      </c>
      <c r="AS74">
        <f t="shared" si="20"/>
        <v>0</v>
      </c>
      <c r="AT74">
        <f t="shared" si="20"/>
        <v>0.20812656741902771</v>
      </c>
      <c r="AU74">
        <f t="shared" si="20"/>
        <v>0.33234619283922956</v>
      </c>
      <c r="AV74">
        <f t="shared" si="20"/>
        <v>0.16669334613948031</v>
      </c>
      <c r="AW74">
        <f t="shared" si="20"/>
        <v>0.16637319246571691</v>
      </c>
    </row>
    <row r="75" spans="5:49" x14ac:dyDescent="0.15">
      <c r="E75">
        <v>70</v>
      </c>
      <c r="F75">
        <f t="shared" si="22"/>
        <v>790</v>
      </c>
      <c r="G75">
        <f t="shared" si="22"/>
        <v>800</v>
      </c>
      <c r="H75">
        <f t="shared" si="22"/>
        <v>0</v>
      </c>
      <c r="I75">
        <f t="shared" si="22"/>
        <v>1329.3333333333335</v>
      </c>
      <c r="J75">
        <f t="shared" si="22"/>
        <v>2130.3333333333344</v>
      </c>
      <c r="K75">
        <f t="shared" si="22"/>
        <v>1064.6666666666672</v>
      </c>
      <c r="L75">
        <f t="shared" si="22"/>
        <v>1062.6666666666672</v>
      </c>
      <c r="N75">
        <f t="shared" si="23"/>
        <v>6387.0000000000018</v>
      </c>
      <c r="P75" s="4"/>
      <c r="AH75">
        <v>70</v>
      </c>
      <c r="AI75">
        <f t="shared" si="21"/>
        <v>8</v>
      </c>
      <c r="AJ75" t="e">
        <f t="shared" si="21"/>
        <v>#DIV/0!</v>
      </c>
      <c r="AK75">
        <f t="shared" si="21"/>
        <v>17.491228070175442</v>
      </c>
      <c r="AL75">
        <f t="shared" si="21"/>
        <v>37.374269005847971</v>
      </c>
      <c r="AM75">
        <f t="shared" si="21"/>
        <v>28.017543859649138</v>
      </c>
      <c r="AN75">
        <f t="shared" si="21"/>
        <v>13.982456140350884</v>
      </c>
      <c r="AQ75">
        <v>71</v>
      </c>
      <c r="AR75">
        <f t="shared" si="20"/>
        <v>0.12525442304681381</v>
      </c>
      <c r="AS75">
        <f t="shared" si="20"/>
        <v>0</v>
      </c>
      <c r="AT75">
        <f t="shared" si="20"/>
        <v>0.20813109962945564</v>
      </c>
      <c r="AU75">
        <f t="shared" si="20"/>
        <v>0.33354209070507812</v>
      </c>
      <c r="AV75">
        <f t="shared" si="20"/>
        <v>0.16669276133813479</v>
      </c>
      <c r="AW75">
        <f t="shared" si="20"/>
        <v>0.16637962528051775</v>
      </c>
    </row>
    <row r="76" spans="5:49" x14ac:dyDescent="0.15">
      <c r="E76">
        <v>71</v>
      </c>
      <c r="F76">
        <f t="shared" si="22"/>
        <v>800</v>
      </c>
      <c r="G76">
        <f t="shared" si="22"/>
        <v>810</v>
      </c>
      <c r="H76">
        <f t="shared" si="22"/>
        <v>0</v>
      </c>
      <c r="I76">
        <f t="shared" si="22"/>
        <v>1376.5555555555557</v>
      </c>
      <c r="J76">
        <f t="shared" si="22"/>
        <v>2205.8888888888901</v>
      </c>
      <c r="K76">
        <f t="shared" si="22"/>
        <v>1120.7777777777783</v>
      </c>
      <c r="L76">
        <f t="shared" si="22"/>
        <v>1100.444444444445</v>
      </c>
      <c r="N76">
        <f t="shared" si="23"/>
        <v>6613.6666666666688</v>
      </c>
      <c r="P76" s="4"/>
      <c r="AH76">
        <v>71</v>
      </c>
      <c r="AI76">
        <f t="shared" si="21"/>
        <v>8.1</v>
      </c>
      <c r="AJ76" t="e">
        <f t="shared" si="21"/>
        <v>#DIV/0!</v>
      </c>
      <c r="AK76">
        <f t="shared" si="21"/>
        <v>18.112573099415204</v>
      </c>
      <c r="AL76">
        <f t="shared" si="21"/>
        <v>38.699805068226141</v>
      </c>
      <c r="AM76">
        <f t="shared" si="21"/>
        <v>29.49415204678364</v>
      </c>
      <c r="AN76">
        <f t="shared" si="21"/>
        <v>14.479532163742698</v>
      </c>
      <c r="AQ76">
        <v>72</v>
      </c>
      <c r="AR76">
        <f t="shared" si="20"/>
        <v>0.12247366564185269</v>
      </c>
      <c r="AS76">
        <f t="shared" si="20"/>
        <v>0</v>
      </c>
      <c r="AT76">
        <f t="shared" si="20"/>
        <v>0.20813803067721715</v>
      </c>
      <c r="AU76">
        <f t="shared" si="20"/>
        <v>0.33353493607513068</v>
      </c>
      <c r="AV76">
        <f t="shared" si="20"/>
        <v>0.16946390470910408</v>
      </c>
      <c r="AW76">
        <f t="shared" si="20"/>
        <v>0.16638946289669543</v>
      </c>
    </row>
    <row r="77" spans="5:49" x14ac:dyDescent="0.15">
      <c r="E77">
        <v>72</v>
      </c>
      <c r="F77">
        <f t="shared" si="22"/>
        <v>810</v>
      </c>
      <c r="G77">
        <f t="shared" si="22"/>
        <v>820</v>
      </c>
      <c r="H77">
        <f t="shared" si="22"/>
        <v>0</v>
      </c>
      <c r="I77">
        <f t="shared" si="22"/>
        <v>1423.7777777777778</v>
      </c>
      <c r="J77">
        <f t="shared" si="22"/>
        <v>2281.4444444444457</v>
      </c>
      <c r="K77">
        <f t="shared" si="22"/>
        <v>1176.8888888888894</v>
      </c>
      <c r="L77">
        <f t="shared" si="22"/>
        <v>1138.2222222222229</v>
      </c>
      <c r="N77">
        <f t="shared" si="23"/>
        <v>6840.3333333333358</v>
      </c>
      <c r="P77" s="4"/>
      <c r="AH77">
        <v>72</v>
      </c>
      <c r="AI77">
        <f t="shared" si="21"/>
        <v>8.1999999999999993</v>
      </c>
      <c r="AJ77" t="e">
        <f t="shared" si="21"/>
        <v>#DIV/0!</v>
      </c>
      <c r="AK77">
        <f t="shared" si="21"/>
        <v>18.73391812865497</v>
      </c>
      <c r="AL77">
        <f t="shared" si="21"/>
        <v>40.025341130604311</v>
      </c>
      <c r="AM77">
        <f t="shared" si="21"/>
        <v>30.970760233918142</v>
      </c>
      <c r="AN77">
        <f t="shared" si="21"/>
        <v>14.976608187134511</v>
      </c>
      <c r="AQ77">
        <v>73</v>
      </c>
      <c r="AR77">
        <f t="shared" si="20"/>
        <v>0.1198771989669119</v>
      </c>
      <c r="AS77">
        <f t="shared" si="20"/>
        <v>0</v>
      </c>
      <c r="AT77">
        <f t="shared" si="20"/>
        <v>0.20814450237967605</v>
      </c>
      <c r="AU77">
        <f t="shared" si="20"/>
        <v>0.33352825560807636</v>
      </c>
      <c r="AV77">
        <f t="shared" si="20"/>
        <v>0.17205139450644055</v>
      </c>
      <c r="AW77">
        <f t="shared" si="20"/>
        <v>0.16639864853889516</v>
      </c>
    </row>
    <row r="78" spans="5:49" x14ac:dyDescent="0.15">
      <c r="E78">
        <v>73</v>
      </c>
      <c r="F78">
        <f t="shared" si="22"/>
        <v>820</v>
      </c>
      <c r="G78">
        <f t="shared" si="22"/>
        <v>830</v>
      </c>
      <c r="H78">
        <f t="shared" si="22"/>
        <v>0</v>
      </c>
      <c r="I78">
        <f t="shared" si="22"/>
        <v>1471</v>
      </c>
      <c r="J78">
        <f t="shared" si="22"/>
        <v>2357.0000000000014</v>
      </c>
      <c r="K78">
        <f t="shared" si="22"/>
        <v>1233.0000000000005</v>
      </c>
      <c r="L78">
        <f t="shared" si="22"/>
        <v>1176.0000000000007</v>
      </c>
      <c r="N78">
        <f t="shared" si="23"/>
        <v>7067.0000000000027</v>
      </c>
      <c r="P78" s="4"/>
      <c r="AH78">
        <v>73</v>
      </c>
      <c r="AI78">
        <f t="shared" si="21"/>
        <v>8.3000000000000007</v>
      </c>
      <c r="AJ78" t="e">
        <f t="shared" si="21"/>
        <v>#DIV/0!</v>
      </c>
      <c r="AK78">
        <f t="shared" si="21"/>
        <v>19.355263157894736</v>
      </c>
      <c r="AL78">
        <f t="shared" si="21"/>
        <v>41.35087719298248</v>
      </c>
      <c r="AM78">
        <f t="shared" si="21"/>
        <v>32.447368421052644</v>
      </c>
      <c r="AN78">
        <f t="shared" si="21"/>
        <v>15.473684210526324</v>
      </c>
      <c r="AQ78">
        <v>74</v>
      </c>
      <c r="AR78">
        <f t="shared" si="20"/>
        <v>0.11744729022215929</v>
      </c>
      <c r="AS78">
        <f t="shared" si="20"/>
        <v>0</v>
      </c>
      <c r="AT78">
        <f t="shared" si="20"/>
        <v>0.20815055893589918</v>
      </c>
      <c r="AU78">
        <f t="shared" si="20"/>
        <v>0.33352200367907181</v>
      </c>
      <c r="AV78">
        <f t="shared" si="20"/>
        <v>0.17447290222159331</v>
      </c>
      <c r="AW78">
        <f t="shared" si="20"/>
        <v>0.1664072449412764</v>
      </c>
    </row>
    <row r="79" spans="5:49" x14ac:dyDescent="0.15">
      <c r="E79">
        <v>74</v>
      </c>
      <c r="F79">
        <f t="shared" si="22"/>
        <v>830</v>
      </c>
      <c r="G79">
        <f t="shared" si="22"/>
        <v>840</v>
      </c>
      <c r="H79">
        <f t="shared" si="22"/>
        <v>0</v>
      </c>
      <c r="I79">
        <f t="shared" si="22"/>
        <v>1518.2222222222222</v>
      </c>
      <c r="J79">
        <f t="shared" si="22"/>
        <v>2432.555555555557</v>
      </c>
      <c r="K79">
        <f t="shared" si="22"/>
        <v>1289.1111111111115</v>
      </c>
      <c r="L79">
        <f t="shared" si="22"/>
        <v>1213.7777777777785</v>
      </c>
      <c r="N79">
        <f t="shared" si="23"/>
        <v>7293.6666666666688</v>
      </c>
      <c r="P79" s="4"/>
      <c r="AH79">
        <v>74</v>
      </c>
      <c r="AI79">
        <f t="shared" si="21"/>
        <v>8.4</v>
      </c>
      <c r="AJ79" t="e">
        <f t="shared" si="21"/>
        <v>#DIV/0!</v>
      </c>
      <c r="AK79">
        <f t="shared" si="21"/>
        <v>19.976608187134502</v>
      </c>
      <c r="AL79">
        <f t="shared" si="21"/>
        <v>42.67641325536065</v>
      </c>
      <c r="AM79">
        <f t="shared" si="21"/>
        <v>33.923976608187147</v>
      </c>
      <c r="AN79">
        <f t="shared" si="21"/>
        <v>15.970760233918138</v>
      </c>
      <c r="AQ79">
        <v>75</v>
      </c>
      <c r="AR79">
        <f t="shared" si="20"/>
        <v>0.11516841095013935</v>
      </c>
      <c r="AS79">
        <f t="shared" si="20"/>
        <v>0</v>
      </c>
      <c r="AT79">
        <f t="shared" si="20"/>
        <v>0.20815623905062225</v>
      </c>
      <c r="AU79">
        <f t="shared" si="20"/>
        <v>0.33351614033484162</v>
      </c>
      <c r="AV79">
        <f t="shared" si="20"/>
        <v>0.17674390262480388</v>
      </c>
      <c r="AW79">
        <f t="shared" si="20"/>
        <v>0.16641530703959301</v>
      </c>
    </row>
    <row r="80" spans="5:49" x14ac:dyDescent="0.15">
      <c r="E80">
        <v>75</v>
      </c>
      <c r="F80">
        <f t="shared" si="22"/>
        <v>840</v>
      </c>
      <c r="G80">
        <f t="shared" si="22"/>
        <v>850</v>
      </c>
      <c r="H80">
        <f t="shared" si="22"/>
        <v>0</v>
      </c>
      <c r="I80">
        <f t="shared" si="22"/>
        <v>1565.4444444444443</v>
      </c>
      <c r="J80">
        <f t="shared" si="22"/>
        <v>2508.1111111111127</v>
      </c>
      <c r="K80">
        <f t="shared" si="22"/>
        <v>1345.2222222222226</v>
      </c>
      <c r="L80">
        <f t="shared" si="22"/>
        <v>1251.5555555555563</v>
      </c>
      <c r="N80">
        <f t="shared" si="23"/>
        <v>7520.3333333333358</v>
      </c>
      <c r="P80" s="4"/>
      <c r="AH80">
        <v>75</v>
      </c>
      <c r="AI80">
        <f t="shared" si="21"/>
        <v>8.5</v>
      </c>
      <c r="AJ80" t="e">
        <f t="shared" si="21"/>
        <v>#DIV/0!</v>
      </c>
      <c r="AK80">
        <f t="shared" si="21"/>
        <v>20.597953216374268</v>
      </c>
      <c r="AL80">
        <f t="shared" si="21"/>
        <v>44.00194931773882</v>
      </c>
      <c r="AM80">
        <f t="shared" si="21"/>
        <v>35.400584795321649</v>
      </c>
      <c r="AN80">
        <f t="shared" si="21"/>
        <v>16.467836257309951</v>
      </c>
      <c r="AQ80">
        <v>76</v>
      </c>
      <c r="AR80">
        <f t="shared" si="20"/>
        <v>0.11302690483577851</v>
      </c>
      <c r="AS80">
        <f t="shared" si="20"/>
        <v>0</v>
      </c>
      <c r="AT80">
        <f t="shared" si="20"/>
        <v>0.20816157676225927</v>
      </c>
      <c r="AU80">
        <f t="shared" si="20"/>
        <v>0.33351063043895818</v>
      </c>
      <c r="AV80">
        <f t="shared" si="20"/>
        <v>0.17887800481657137</v>
      </c>
      <c r="AW80">
        <f t="shared" si="20"/>
        <v>0.16642288314643269</v>
      </c>
    </row>
    <row r="81" spans="5:49" x14ac:dyDescent="0.15">
      <c r="E81">
        <v>76</v>
      </c>
      <c r="F81">
        <f t="shared" ref="F81:L96" si="24">LOOKUP($E81,$R$36:$S$46,T$36:T$46)+F80</f>
        <v>850</v>
      </c>
      <c r="G81">
        <f t="shared" si="24"/>
        <v>860</v>
      </c>
      <c r="H81">
        <f t="shared" si="24"/>
        <v>0</v>
      </c>
      <c r="I81">
        <f t="shared" si="24"/>
        <v>1612.6666666666665</v>
      </c>
      <c r="J81">
        <f t="shared" si="24"/>
        <v>2583.6666666666683</v>
      </c>
      <c r="K81">
        <f t="shared" si="24"/>
        <v>1401.3333333333337</v>
      </c>
      <c r="L81">
        <f t="shared" si="24"/>
        <v>1289.3333333333342</v>
      </c>
      <c r="N81">
        <f t="shared" si="23"/>
        <v>7747.0000000000027</v>
      </c>
      <c r="P81" s="4"/>
      <c r="AH81">
        <v>76</v>
      </c>
      <c r="AI81">
        <f t="shared" si="21"/>
        <v>8.6</v>
      </c>
      <c r="AJ81" t="e">
        <f t="shared" si="21"/>
        <v>#DIV/0!</v>
      </c>
      <c r="AK81">
        <f t="shared" si="21"/>
        <v>21.219298245614034</v>
      </c>
      <c r="AL81">
        <f t="shared" si="21"/>
        <v>45.32748538011699</v>
      </c>
      <c r="AM81">
        <f t="shared" si="21"/>
        <v>36.877192982456151</v>
      </c>
      <c r="AN81">
        <f t="shared" si="21"/>
        <v>16.964912280701764</v>
      </c>
      <c r="AQ81">
        <v>77</v>
      </c>
      <c r="AR81">
        <f t="shared" si="20"/>
        <v>0.1110107138247063</v>
      </c>
      <c r="AS81">
        <f t="shared" si="20"/>
        <v>0</v>
      </c>
      <c r="AT81">
        <f t="shared" si="20"/>
        <v>0.20816660212555388</v>
      </c>
      <c r="AU81">
        <f t="shared" si="20"/>
        <v>0.33350544296717016</v>
      </c>
      <c r="AV81">
        <f t="shared" si="20"/>
        <v>0.18088722516242844</v>
      </c>
      <c r="AW81">
        <f t="shared" si="20"/>
        <v>0.16643001592014117</v>
      </c>
    </row>
    <row r="82" spans="5:49" x14ac:dyDescent="0.15">
      <c r="E82">
        <v>77</v>
      </c>
      <c r="F82">
        <f t="shared" si="24"/>
        <v>860</v>
      </c>
      <c r="G82">
        <f t="shared" si="24"/>
        <v>870</v>
      </c>
      <c r="H82">
        <f t="shared" si="24"/>
        <v>0</v>
      </c>
      <c r="I82">
        <f t="shared" si="24"/>
        <v>1659.8888888888887</v>
      </c>
      <c r="J82">
        <f t="shared" si="24"/>
        <v>2659.222222222224</v>
      </c>
      <c r="K82">
        <f t="shared" si="24"/>
        <v>1457.4444444444448</v>
      </c>
      <c r="L82">
        <f t="shared" si="24"/>
        <v>1327.111111111112</v>
      </c>
      <c r="N82">
        <f t="shared" si="23"/>
        <v>7973.6666666666706</v>
      </c>
      <c r="P82" s="4"/>
      <c r="AH82">
        <v>77</v>
      </c>
      <c r="AI82">
        <f t="shared" si="21"/>
        <v>8.6999999999999993</v>
      </c>
      <c r="AJ82" t="e">
        <f t="shared" si="21"/>
        <v>#DIV/0!</v>
      </c>
      <c r="AK82">
        <f t="shared" si="21"/>
        <v>21.8406432748538</v>
      </c>
      <c r="AL82">
        <f t="shared" si="21"/>
        <v>46.653021442495159</v>
      </c>
      <c r="AM82">
        <f t="shared" si="21"/>
        <v>38.353801169590653</v>
      </c>
      <c r="AN82">
        <f t="shared" si="21"/>
        <v>17.46198830409358</v>
      </c>
      <c r="AQ82">
        <v>78</v>
      </c>
      <c r="AR82">
        <f t="shared" si="20"/>
        <v>0.10910915095522757</v>
      </c>
      <c r="AS82">
        <f t="shared" si="20"/>
        <v>0</v>
      </c>
      <c r="AT82">
        <f t="shared" si="20"/>
        <v>0.20817134177779623</v>
      </c>
      <c r="AU82">
        <f t="shared" si="20"/>
        <v>0.33350055042291993</v>
      </c>
      <c r="AV82">
        <f t="shared" si="20"/>
        <v>0.18278221367557093</v>
      </c>
      <c r="AW82">
        <f t="shared" si="20"/>
        <v>0.16643674316848517</v>
      </c>
    </row>
    <row r="83" spans="5:49" x14ac:dyDescent="0.15">
      <c r="E83">
        <v>78</v>
      </c>
      <c r="F83">
        <f t="shared" si="24"/>
        <v>870</v>
      </c>
      <c r="G83">
        <f t="shared" si="24"/>
        <v>880</v>
      </c>
      <c r="H83">
        <f t="shared" si="24"/>
        <v>0</v>
      </c>
      <c r="I83">
        <f t="shared" si="24"/>
        <v>1707.1111111111109</v>
      </c>
      <c r="J83">
        <f t="shared" si="24"/>
        <v>2734.7777777777796</v>
      </c>
      <c r="K83">
        <f t="shared" si="24"/>
        <v>1513.5555555555559</v>
      </c>
      <c r="L83">
        <f t="shared" si="24"/>
        <v>1364.8888888888898</v>
      </c>
      <c r="N83">
        <f t="shared" si="23"/>
        <v>8200.3333333333358</v>
      </c>
      <c r="P83" s="4"/>
      <c r="AH83">
        <v>78</v>
      </c>
      <c r="AI83">
        <f t="shared" si="21"/>
        <v>8.8000000000000007</v>
      </c>
      <c r="AJ83" t="e">
        <f t="shared" si="21"/>
        <v>#DIV/0!</v>
      </c>
      <c r="AK83">
        <f t="shared" si="21"/>
        <v>22.461988304093563</v>
      </c>
      <c r="AL83">
        <f t="shared" si="21"/>
        <v>47.978557504873329</v>
      </c>
      <c r="AM83">
        <f t="shared" si="21"/>
        <v>39.830409356725156</v>
      </c>
      <c r="AN83">
        <f t="shared" si="21"/>
        <v>17.959064327485393</v>
      </c>
      <c r="AQ83">
        <v>79</v>
      </c>
      <c r="AR83">
        <f t="shared" si="20"/>
        <v>0.10731271086541194</v>
      </c>
      <c r="AS83">
        <f t="shared" si="20"/>
        <v>0</v>
      </c>
      <c r="AT83">
        <f t="shared" si="20"/>
        <v>0.20817581941113494</v>
      </c>
      <c r="AU83">
        <f t="shared" si="20"/>
        <v>0.33349592834979619</v>
      </c>
      <c r="AV83">
        <f t="shared" si="20"/>
        <v>0.18457244285462648</v>
      </c>
      <c r="AW83">
        <f t="shared" si="20"/>
        <v>0.16644309851903047</v>
      </c>
    </row>
    <row r="84" spans="5:49" x14ac:dyDescent="0.15">
      <c r="E84">
        <v>79</v>
      </c>
      <c r="F84">
        <f t="shared" si="24"/>
        <v>880</v>
      </c>
      <c r="G84">
        <f t="shared" si="24"/>
        <v>890</v>
      </c>
      <c r="H84">
        <f t="shared" si="24"/>
        <v>0</v>
      </c>
      <c r="I84">
        <f t="shared" si="24"/>
        <v>1754.333333333333</v>
      </c>
      <c r="J84">
        <f t="shared" si="24"/>
        <v>2810.3333333333353</v>
      </c>
      <c r="K84">
        <f t="shared" si="24"/>
        <v>1569.666666666667</v>
      </c>
      <c r="L84">
        <f t="shared" si="24"/>
        <v>1402.6666666666677</v>
      </c>
      <c r="N84">
        <f t="shared" si="23"/>
        <v>8427.0000000000018</v>
      </c>
      <c r="P84" s="4"/>
      <c r="AH84">
        <v>79</v>
      </c>
      <c r="AI84">
        <f t="shared" si="21"/>
        <v>8.9</v>
      </c>
      <c r="AJ84" t="e">
        <f t="shared" si="21"/>
        <v>#DIV/0!</v>
      </c>
      <c r="AK84">
        <f t="shared" si="21"/>
        <v>23.083333333333329</v>
      </c>
      <c r="AL84">
        <f t="shared" si="21"/>
        <v>49.304093567251499</v>
      </c>
      <c r="AM84">
        <f t="shared" si="21"/>
        <v>41.307017543859658</v>
      </c>
      <c r="AN84">
        <f t="shared" si="21"/>
        <v>18.456140350877206</v>
      </c>
      <c r="AQ84">
        <v>80</v>
      </c>
      <c r="AR84">
        <f t="shared" si="20"/>
        <v>0.10561291088168978</v>
      </c>
      <c r="AS84">
        <f t="shared" si="20"/>
        <v>0</v>
      </c>
      <c r="AT84">
        <f t="shared" si="20"/>
        <v>0.20818005616866414</v>
      </c>
      <c r="AU84">
        <f t="shared" si="20"/>
        <v>0.33349155492266935</v>
      </c>
      <c r="AV84">
        <f t="shared" si="20"/>
        <v>0.18626636604564692</v>
      </c>
      <c r="AW84">
        <f t="shared" si="20"/>
        <v>0.16644911198132994</v>
      </c>
    </row>
    <row r="85" spans="5:49" x14ac:dyDescent="0.15">
      <c r="E85">
        <v>80</v>
      </c>
      <c r="F85">
        <f t="shared" si="24"/>
        <v>890</v>
      </c>
      <c r="G85">
        <f t="shared" si="24"/>
        <v>900</v>
      </c>
      <c r="H85">
        <f t="shared" si="24"/>
        <v>0</v>
      </c>
      <c r="I85">
        <f t="shared" si="24"/>
        <v>1801.5555555555552</v>
      </c>
      <c r="J85">
        <f t="shared" si="24"/>
        <v>2885.888888888891</v>
      </c>
      <c r="K85">
        <f t="shared" si="24"/>
        <v>1625.7777777777781</v>
      </c>
      <c r="L85">
        <f t="shared" si="24"/>
        <v>1440.4444444444455</v>
      </c>
      <c r="N85">
        <f t="shared" si="23"/>
        <v>8653.6666666666697</v>
      </c>
      <c r="P85" s="4"/>
      <c r="AH85">
        <v>80</v>
      </c>
      <c r="AI85">
        <f t="shared" si="21"/>
        <v>9</v>
      </c>
      <c r="AJ85" t="e">
        <f t="shared" si="21"/>
        <v>#DIV/0!</v>
      </c>
      <c r="AK85">
        <f t="shared" si="21"/>
        <v>23.704678362573095</v>
      </c>
      <c r="AL85">
        <f t="shared" si="21"/>
        <v>50.629629629629669</v>
      </c>
      <c r="AM85">
        <f t="shared" si="21"/>
        <v>42.78362573099416</v>
      </c>
      <c r="AN85">
        <f t="shared" si="21"/>
        <v>18.953216374269019</v>
      </c>
      <c r="AQ85">
        <v>81</v>
      </c>
      <c r="AR85">
        <f t="shared" si="20"/>
        <v>0.10400215708177647</v>
      </c>
      <c r="AS85">
        <f t="shared" si="20"/>
        <v>0</v>
      </c>
      <c r="AT85">
        <f t="shared" si="20"/>
        <v>0.20818407097826216</v>
      </c>
      <c r="AU85">
        <f t="shared" si="20"/>
        <v>0.33348741060308423</v>
      </c>
      <c r="AV85">
        <f t="shared" si="20"/>
        <v>0.18787155091611774</v>
      </c>
      <c r="AW85">
        <f t="shared" si="20"/>
        <v>0.16645481042075941</v>
      </c>
    </row>
    <row r="86" spans="5:49" x14ac:dyDescent="0.15">
      <c r="E86">
        <v>81</v>
      </c>
      <c r="F86">
        <f t="shared" si="24"/>
        <v>900</v>
      </c>
      <c r="G86">
        <f t="shared" si="24"/>
        <v>910</v>
      </c>
      <c r="H86">
        <f t="shared" si="24"/>
        <v>0</v>
      </c>
      <c r="I86">
        <f t="shared" si="24"/>
        <v>1848.7777777777774</v>
      </c>
      <c r="J86">
        <f t="shared" si="24"/>
        <v>2961.4444444444466</v>
      </c>
      <c r="K86">
        <f t="shared" si="24"/>
        <v>1681.8888888888891</v>
      </c>
      <c r="L86">
        <f t="shared" si="24"/>
        <v>1478.2222222222233</v>
      </c>
      <c r="N86">
        <f t="shared" si="23"/>
        <v>8880.3333333333358</v>
      </c>
      <c r="P86" s="4"/>
      <c r="AH86">
        <v>81</v>
      </c>
      <c r="AI86">
        <f t="shared" si="21"/>
        <v>9.1</v>
      </c>
      <c r="AJ86" t="e">
        <f t="shared" si="21"/>
        <v>#DIV/0!</v>
      </c>
      <c r="AK86">
        <f t="shared" si="21"/>
        <v>24.326023391812861</v>
      </c>
      <c r="AL86">
        <f t="shared" si="21"/>
        <v>51.955165692007839</v>
      </c>
      <c r="AM86">
        <f t="shared" si="21"/>
        <v>44.260233918128662</v>
      </c>
      <c r="AN86">
        <f t="shared" si="21"/>
        <v>19.450292397660832</v>
      </c>
      <c r="AQ86">
        <v>82</v>
      </c>
      <c r="AR86">
        <f t="shared" si="20"/>
        <v>0.10247363086971208</v>
      </c>
      <c r="AS86">
        <f t="shared" si="20"/>
        <v>0</v>
      </c>
      <c r="AT86">
        <f t="shared" si="20"/>
        <v>0.20818788083530387</v>
      </c>
      <c r="AU86">
        <f t="shared" si="20"/>
        <v>0.33348347784742832</v>
      </c>
      <c r="AV86">
        <f t="shared" si="20"/>
        <v>0.18939479248776944</v>
      </c>
      <c r="AW86">
        <f t="shared" si="20"/>
        <v>0.16646021795978638</v>
      </c>
    </row>
    <row r="87" spans="5:49" x14ac:dyDescent="0.15">
      <c r="E87">
        <v>82</v>
      </c>
      <c r="F87">
        <f t="shared" si="24"/>
        <v>910</v>
      </c>
      <c r="G87">
        <f t="shared" si="24"/>
        <v>920</v>
      </c>
      <c r="H87">
        <f t="shared" si="24"/>
        <v>0</v>
      </c>
      <c r="I87">
        <f t="shared" si="24"/>
        <v>1895.9999999999995</v>
      </c>
      <c r="J87">
        <f t="shared" si="24"/>
        <v>3037.0000000000023</v>
      </c>
      <c r="K87">
        <f t="shared" si="24"/>
        <v>1738.0000000000002</v>
      </c>
      <c r="L87">
        <f t="shared" si="24"/>
        <v>1516.0000000000011</v>
      </c>
      <c r="N87">
        <f t="shared" si="23"/>
        <v>9107.0000000000036</v>
      </c>
      <c r="P87" s="4"/>
      <c r="AH87">
        <v>82</v>
      </c>
      <c r="AI87">
        <f t="shared" si="21"/>
        <v>9.1999999999999993</v>
      </c>
      <c r="AJ87" t="e">
        <f t="shared" si="21"/>
        <v>#DIV/0!</v>
      </c>
      <c r="AK87">
        <f t="shared" si="21"/>
        <v>24.947368421052627</v>
      </c>
      <c r="AL87">
        <f t="shared" si="21"/>
        <v>53.280701754386001</v>
      </c>
      <c r="AM87">
        <f t="shared" si="21"/>
        <v>45.736842105263165</v>
      </c>
      <c r="AN87">
        <f t="shared" si="21"/>
        <v>19.947368421052648</v>
      </c>
      <c r="AQ87">
        <v>83</v>
      </c>
      <c r="AR87">
        <f t="shared" si="20"/>
        <v>0.10102119248929391</v>
      </c>
      <c r="AS87">
        <f t="shared" si="20"/>
        <v>0</v>
      </c>
      <c r="AT87">
        <f t="shared" si="20"/>
        <v>0.20819150104315348</v>
      </c>
      <c r="AU87">
        <f t="shared" si="20"/>
        <v>0.33347974085868026</v>
      </c>
      <c r="AV87">
        <f t="shared" si="20"/>
        <v>0.19084220928955742</v>
      </c>
      <c r="AW87">
        <f t="shared" si="20"/>
        <v>0.16646535631931486</v>
      </c>
    </row>
    <row r="88" spans="5:49" x14ac:dyDescent="0.15">
      <c r="E88">
        <v>83</v>
      </c>
      <c r="F88">
        <f t="shared" si="24"/>
        <v>920</v>
      </c>
      <c r="G88">
        <f t="shared" si="24"/>
        <v>930</v>
      </c>
      <c r="H88">
        <f t="shared" si="24"/>
        <v>0</v>
      </c>
      <c r="I88">
        <f t="shared" si="24"/>
        <v>1943.2222222222217</v>
      </c>
      <c r="J88">
        <f t="shared" si="24"/>
        <v>3112.5555555555579</v>
      </c>
      <c r="K88">
        <f t="shared" si="24"/>
        <v>1794.1111111111113</v>
      </c>
      <c r="L88">
        <f t="shared" si="24"/>
        <v>1553.777777777779</v>
      </c>
      <c r="N88">
        <f t="shared" si="23"/>
        <v>9333.6666666666697</v>
      </c>
      <c r="P88" s="4"/>
      <c r="AH88">
        <v>83</v>
      </c>
      <c r="AI88">
        <f t="shared" si="21"/>
        <v>9.3000000000000007</v>
      </c>
      <c r="AJ88" t="e">
        <f t="shared" si="21"/>
        <v>#DIV/0!</v>
      </c>
      <c r="AK88">
        <f t="shared" si="21"/>
        <v>25.568713450292393</v>
      </c>
      <c r="AL88">
        <f t="shared" si="21"/>
        <v>54.606237816764171</v>
      </c>
      <c r="AM88">
        <f t="shared" si="21"/>
        <v>47.213450292397667</v>
      </c>
      <c r="AN88">
        <f t="shared" si="21"/>
        <v>20.444444444444461</v>
      </c>
      <c r="AQ88">
        <v>84</v>
      </c>
      <c r="AR88">
        <f t="shared" si="20"/>
        <v>9.9639298596478659E-2</v>
      </c>
      <c r="AS88">
        <f t="shared" si="20"/>
        <v>0</v>
      </c>
      <c r="AT88">
        <f t="shared" si="20"/>
        <v>0.20819494541861588</v>
      </c>
      <c r="AU88">
        <f t="shared" si="20"/>
        <v>0.33347618537433199</v>
      </c>
      <c r="AV88">
        <f t="shared" si="20"/>
        <v>0.1922193255002797</v>
      </c>
      <c r="AW88">
        <f t="shared" si="20"/>
        <v>0.16647024511029376</v>
      </c>
    </row>
    <row r="89" spans="5:49" x14ac:dyDescent="0.15">
      <c r="E89">
        <v>84</v>
      </c>
      <c r="F89">
        <f t="shared" si="24"/>
        <v>930</v>
      </c>
      <c r="G89">
        <f t="shared" si="24"/>
        <v>940</v>
      </c>
      <c r="H89">
        <f t="shared" si="24"/>
        <v>0</v>
      </c>
      <c r="I89">
        <f t="shared" si="24"/>
        <v>1990.4444444444439</v>
      </c>
      <c r="J89">
        <f t="shared" si="24"/>
        <v>3188.1111111111136</v>
      </c>
      <c r="K89">
        <f t="shared" si="24"/>
        <v>1850.2222222222224</v>
      </c>
      <c r="L89">
        <f t="shared" si="24"/>
        <v>1591.5555555555568</v>
      </c>
      <c r="N89">
        <f t="shared" si="23"/>
        <v>9560.3333333333376</v>
      </c>
      <c r="P89" s="4"/>
      <c r="AH89">
        <v>84</v>
      </c>
      <c r="AI89">
        <f t="shared" si="21"/>
        <v>9.4</v>
      </c>
      <c r="AJ89" t="e">
        <f t="shared" si="21"/>
        <v>#DIV/0!</v>
      </c>
      <c r="AK89">
        <f t="shared" si="21"/>
        <v>26.190058479532155</v>
      </c>
      <c r="AL89">
        <f t="shared" si="21"/>
        <v>55.931773879142341</v>
      </c>
      <c r="AM89">
        <f t="shared" si="21"/>
        <v>48.690058479532169</v>
      </c>
      <c r="AN89">
        <f t="shared" si="21"/>
        <v>20.941520467836273</v>
      </c>
      <c r="AQ89">
        <v>85</v>
      </c>
      <c r="AR89">
        <f t="shared" si="20"/>
        <v>9.8322931557477025E-2</v>
      </c>
      <c r="AS89">
        <f t="shared" si="20"/>
        <v>0</v>
      </c>
      <c r="AT89">
        <f t="shared" si="20"/>
        <v>0.20819822646816111</v>
      </c>
      <c r="AU89">
        <f t="shared" si="20"/>
        <v>0.33347279848447881</v>
      </c>
      <c r="AV89">
        <f t="shared" si="20"/>
        <v>0.19353114140604111</v>
      </c>
      <c r="AW89">
        <f t="shared" si="20"/>
        <v>0.16647490208384186</v>
      </c>
    </row>
    <row r="90" spans="5:49" x14ac:dyDescent="0.15">
      <c r="E90">
        <v>85</v>
      </c>
      <c r="F90">
        <f t="shared" si="24"/>
        <v>940</v>
      </c>
      <c r="G90">
        <f t="shared" si="24"/>
        <v>950</v>
      </c>
      <c r="H90">
        <f t="shared" si="24"/>
        <v>0</v>
      </c>
      <c r="I90">
        <f t="shared" si="24"/>
        <v>2037.6666666666661</v>
      </c>
      <c r="J90">
        <f t="shared" si="24"/>
        <v>3263.6666666666692</v>
      </c>
      <c r="K90">
        <f t="shared" si="24"/>
        <v>1906.3333333333335</v>
      </c>
      <c r="L90">
        <f t="shared" si="24"/>
        <v>1629.3333333333346</v>
      </c>
      <c r="N90">
        <f t="shared" si="23"/>
        <v>9787.0000000000036</v>
      </c>
      <c r="P90" s="4"/>
      <c r="AH90">
        <v>85</v>
      </c>
      <c r="AI90">
        <f t="shared" si="21"/>
        <v>9.5</v>
      </c>
      <c r="AJ90" t="e">
        <f t="shared" si="21"/>
        <v>#DIV/0!</v>
      </c>
      <c r="AK90">
        <f t="shared" si="21"/>
        <v>26.811403508771921</v>
      </c>
      <c r="AL90">
        <f t="shared" si="21"/>
        <v>57.257309941520511</v>
      </c>
      <c r="AM90">
        <f t="shared" si="21"/>
        <v>50.166666666666671</v>
      </c>
      <c r="AN90">
        <f t="shared" si="21"/>
        <v>21.438596491228086</v>
      </c>
      <c r="AQ90">
        <v>86</v>
      </c>
      <c r="AR90">
        <f t="shared" si="20"/>
        <v>9.7067538571574505E-2</v>
      </c>
      <c r="AS90">
        <f t="shared" si="20"/>
        <v>0</v>
      </c>
      <c r="AT90">
        <f t="shared" si="20"/>
        <v>0.20820135553966132</v>
      </c>
      <c r="AU90">
        <f t="shared" si="20"/>
        <v>0.33346956847518833</v>
      </c>
      <c r="AV90">
        <f t="shared" si="20"/>
        <v>0.19478219406695951</v>
      </c>
      <c r="AW90">
        <f t="shared" si="20"/>
        <v>0.16647934334661632</v>
      </c>
    </row>
    <row r="91" spans="5:49" x14ac:dyDescent="0.15">
      <c r="E91">
        <v>86</v>
      </c>
      <c r="F91">
        <f t="shared" si="24"/>
        <v>950</v>
      </c>
      <c r="G91">
        <f t="shared" si="24"/>
        <v>960</v>
      </c>
      <c r="H91">
        <f t="shared" si="24"/>
        <v>0</v>
      </c>
      <c r="I91">
        <f t="shared" si="24"/>
        <v>2084.8888888888882</v>
      </c>
      <c r="J91">
        <f t="shared" si="24"/>
        <v>3339.2222222222249</v>
      </c>
      <c r="K91">
        <f t="shared" si="24"/>
        <v>1962.4444444444446</v>
      </c>
      <c r="L91">
        <f t="shared" si="24"/>
        <v>1667.1111111111125</v>
      </c>
      <c r="N91">
        <f t="shared" si="23"/>
        <v>10013.666666666672</v>
      </c>
      <c r="P91" s="4"/>
      <c r="AH91">
        <v>86</v>
      </c>
      <c r="AI91">
        <f t="shared" si="21"/>
        <v>9.6</v>
      </c>
      <c r="AJ91" t="e">
        <f t="shared" si="21"/>
        <v>#DIV/0!</v>
      </c>
      <c r="AK91">
        <f t="shared" si="21"/>
        <v>27.432748538011687</v>
      </c>
      <c r="AL91">
        <f t="shared" si="21"/>
        <v>58.58284600389868</v>
      </c>
      <c r="AM91">
        <f t="shared" si="21"/>
        <v>51.643274853801174</v>
      </c>
      <c r="AN91">
        <f t="shared" si="21"/>
        <v>21.935672514619899</v>
      </c>
      <c r="AQ91">
        <v>87</v>
      </c>
      <c r="AR91">
        <f t="shared" si="20"/>
        <v>9.586897906194862E-2</v>
      </c>
      <c r="AS91">
        <f t="shared" si="20"/>
        <v>0</v>
      </c>
      <c r="AT91">
        <f t="shared" si="20"/>
        <v>0.20820434295351892</v>
      </c>
      <c r="AU91">
        <f t="shared" si="20"/>
        <v>0.33346648469314172</v>
      </c>
      <c r="AV91">
        <f t="shared" si="20"/>
        <v>0.19597660974446027</v>
      </c>
      <c r="AW91">
        <f t="shared" si="20"/>
        <v>0.16648358354693035</v>
      </c>
    </row>
    <row r="92" spans="5:49" x14ac:dyDescent="0.15">
      <c r="E92">
        <v>87</v>
      </c>
      <c r="F92">
        <f t="shared" si="24"/>
        <v>960</v>
      </c>
      <c r="G92">
        <f t="shared" si="24"/>
        <v>970</v>
      </c>
      <c r="H92">
        <f t="shared" si="24"/>
        <v>0</v>
      </c>
      <c r="I92">
        <f t="shared" si="24"/>
        <v>2132.1111111111104</v>
      </c>
      <c r="J92">
        <f t="shared" si="24"/>
        <v>3414.7777777777806</v>
      </c>
      <c r="K92">
        <f t="shared" si="24"/>
        <v>2018.5555555555557</v>
      </c>
      <c r="L92">
        <f t="shared" si="24"/>
        <v>1704.8888888888903</v>
      </c>
      <c r="N92">
        <f t="shared" si="23"/>
        <v>10240.333333333336</v>
      </c>
      <c r="P92" s="4"/>
      <c r="AH92">
        <v>87</v>
      </c>
      <c r="AI92">
        <f t="shared" si="21"/>
        <v>9.6999999999999993</v>
      </c>
      <c r="AJ92" t="e">
        <f t="shared" si="21"/>
        <v>#DIV/0!</v>
      </c>
      <c r="AK92">
        <f t="shared" si="21"/>
        <v>28.054093567251453</v>
      </c>
      <c r="AL92">
        <f t="shared" si="21"/>
        <v>59.90838206627685</v>
      </c>
      <c r="AM92">
        <f t="shared" si="21"/>
        <v>53.119883040935676</v>
      </c>
      <c r="AN92">
        <f t="shared" si="21"/>
        <v>22.432748538011715</v>
      </c>
      <c r="AQ92">
        <v>88</v>
      </c>
      <c r="AR92">
        <f t="shared" si="20"/>
        <v>9.4723479053416201E-2</v>
      </c>
      <c r="AS92">
        <f t="shared" si="20"/>
        <v>0</v>
      </c>
      <c r="AT92">
        <f t="shared" si="20"/>
        <v>0.20820719811638064</v>
      </c>
      <c r="AU92">
        <f t="shared" si="20"/>
        <v>0.3334635374282523</v>
      </c>
      <c r="AV92">
        <f t="shared" si="20"/>
        <v>0.19711814936579752</v>
      </c>
      <c r="AW92">
        <f t="shared" si="20"/>
        <v>0.16648763603615344</v>
      </c>
    </row>
    <row r="93" spans="5:49" x14ac:dyDescent="0.15">
      <c r="E93">
        <v>88</v>
      </c>
      <c r="F93">
        <f t="shared" si="24"/>
        <v>970</v>
      </c>
      <c r="G93">
        <f t="shared" si="24"/>
        <v>980</v>
      </c>
      <c r="H93">
        <f t="shared" si="24"/>
        <v>0</v>
      </c>
      <c r="I93">
        <f t="shared" si="24"/>
        <v>2179.3333333333326</v>
      </c>
      <c r="J93">
        <f t="shared" si="24"/>
        <v>3490.3333333333362</v>
      </c>
      <c r="K93">
        <f t="shared" si="24"/>
        <v>2074.666666666667</v>
      </c>
      <c r="L93">
        <f t="shared" si="24"/>
        <v>1742.6666666666681</v>
      </c>
      <c r="N93">
        <f t="shared" si="23"/>
        <v>10467.000000000004</v>
      </c>
      <c r="P93" s="4"/>
      <c r="AH93">
        <v>88</v>
      </c>
      <c r="AI93">
        <f t="shared" si="21"/>
        <v>9.8000000000000007</v>
      </c>
      <c r="AJ93" t="e">
        <f t="shared" si="21"/>
        <v>#DIV/0!</v>
      </c>
      <c r="AK93">
        <f t="shared" si="21"/>
        <v>28.675438596491219</v>
      </c>
      <c r="AL93">
        <f t="shared" si="21"/>
        <v>61.23391812865502</v>
      </c>
      <c r="AM93">
        <f t="shared" si="21"/>
        <v>54.596491228070185</v>
      </c>
      <c r="AN93">
        <f t="shared" si="21"/>
        <v>22.929824561403528</v>
      </c>
      <c r="AQ93">
        <v>89</v>
      </c>
      <c r="AR93">
        <f t="shared" si="20"/>
        <v>9.3627591477978375E-2</v>
      </c>
      <c r="AS93">
        <f t="shared" si="20"/>
        <v>0</v>
      </c>
      <c r="AT93">
        <f t="shared" si="20"/>
        <v>0.20820992962007565</v>
      </c>
      <c r="AU93">
        <f t="shared" si="20"/>
        <v>0.3334607178115348</v>
      </c>
      <c r="AV93">
        <f t="shared" si="20"/>
        <v>0.19821024808127125</v>
      </c>
      <c r="AW93">
        <f t="shared" si="20"/>
        <v>0.16649151300913992</v>
      </c>
    </row>
    <row r="94" spans="5:49" x14ac:dyDescent="0.15">
      <c r="E94">
        <v>89</v>
      </c>
      <c r="F94">
        <f t="shared" si="24"/>
        <v>980</v>
      </c>
      <c r="G94">
        <f t="shared" si="24"/>
        <v>990</v>
      </c>
      <c r="H94">
        <f t="shared" si="24"/>
        <v>0</v>
      </c>
      <c r="I94">
        <f t="shared" si="24"/>
        <v>2226.5555555555547</v>
      </c>
      <c r="J94">
        <f t="shared" si="24"/>
        <v>3565.8888888888919</v>
      </c>
      <c r="K94">
        <f t="shared" si="24"/>
        <v>2130.7777777777783</v>
      </c>
      <c r="L94">
        <f t="shared" si="24"/>
        <v>1780.4444444444459</v>
      </c>
      <c r="N94">
        <f t="shared" si="23"/>
        <v>10693.666666666672</v>
      </c>
      <c r="P94" s="4"/>
      <c r="AH94">
        <v>89</v>
      </c>
      <c r="AI94">
        <f t="shared" si="21"/>
        <v>9.9</v>
      </c>
      <c r="AJ94" t="e">
        <f t="shared" si="21"/>
        <v>#DIV/0!</v>
      </c>
      <c r="AK94">
        <f t="shared" si="21"/>
        <v>29.296783625730985</v>
      </c>
      <c r="AL94">
        <f t="shared" si="21"/>
        <v>62.55945419103319</v>
      </c>
      <c r="AM94">
        <f t="shared" si="21"/>
        <v>56.073099415204695</v>
      </c>
      <c r="AN94">
        <f t="shared" si="21"/>
        <v>23.426900584795341</v>
      </c>
      <c r="AQ94">
        <v>90</v>
      </c>
      <c r="AR94">
        <f t="shared" si="20"/>
        <v>9.2578161528630618E-2</v>
      </c>
      <c r="AS94">
        <f t="shared" si="20"/>
        <v>0</v>
      </c>
      <c r="AT94">
        <f t="shared" si="20"/>
        <v>0.20821254532797173</v>
      </c>
      <c r="AU94">
        <f t="shared" si="20"/>
        <v>0.33345801772596462</v>
      </c>
      <c r="AV94">
        <f t="shared" si="20"/>
        <v>0.19925604979063408</v>
      </c>
      <c r="AW94">
        <f t="shared" si="20"/>
        <v>0.16649522562679889</v>
      </c>
    </row>
    <row r="95" spans="5:49" x14ac:dyDescent="0.15">
      <c r="E95">
        <v>90</v>
      </c>
      <c r="F95">
        <f t="shared" si="24"/>
        <v>990</v>
      </c>
      <c r="G95">
        <f t="shared" si="24"/>
        <v>1000</v>
      </c>
      <c r="H95">
        <f t="shared" si="24"/>
        <v>0</v>
      </c>
      <c r="I95">
        <f t="shared" si="24"/>
        <v>2273.7777777777769</v>
      </c>
      <c r="J95">
        <f t="shared" si="24"/>
        <v>3641.4444444444475</v>
      </c>
      <c r="K95">
        <f t="shared" si="24"/>
        <v>2186.8888888888896</v>
      </c>
      <c r="L95">
        <f t="shared" si="24"/>
        <v>1818.2222222222238</v>
      </c>
      <c r="N95">
        <f t="shared" si="23"/>
        <v>10920.333333333338</v>
      </c>
      <c r="P95" s="4"/>
      <c r="AH95">
        <v>90</v>
      </c>
      <c r="AI95">
        <f t="shared" si="21"/>
        <v>10</v>
      </c>
      <c r="AJ95" t="e">
        <f t="shared" si="21"/>
        <v>#DIV/0!</v>
      </c>
      <c r="AK95">
        <f t="shared" si="21"/>
        <v>29.918128654970747</v>
      </c>
      <c r="AL95">
        <f t="shared" si="21"/>
        <v>63.88499025341136</v>
      </c>
      <c r="AM95">
        <f t="shared" si="21"/>
        <v>57.549707602339197</v>
      </c>
      <c r="AN95">
        <f t="shared" si="21"/>
        <v>23.923976608187154</v>
      </c>
      <c r="AQ95">
        <v>91</v>
      </c>
      <c r="AR95">
        <f t="shared" si="20"/>
        <v>9.1572296327950886E-2</v>
      </c>
      <c r="AS95">
        <f t="shared" si="20"/>
        <v>0</v>
      </c>
      <c r="AT95">
        <f t="shared" si="20"/>
        <v>0.20821505245057623</v>
      </c>
      <c r="AU95">
        <f t="shared" si="20"/>
        <v>0.33345542972843745</v>
      </c>
      <c r="AV95">
        <f t="shared" si="20"/>
        <v>0.20025843736963664</v>
      </c>
      <c r="AW95">
        <f t="shared" si="20"/>
        <v>0.16649878412339883</v>
      </c>
    </row>
    <row r="96" spans="5:49" x14ac:dyDescent="0.15">
      <c r="E96">
        <v>91</v>
      </c>
      <c r="F96">
        <f t="shared" si="24"/>
        <v>1000</v>
      </c>
      <c r="G96">
        <f t="shared" si="24"/>
        <v>1010</v>
      </c>
      <c r="H96">
        <f t="shared" si="24"/>
        <v>0</v>
      </c>
      <c r="I96">
        <f t="shared" si="24"/>
        <v>2320.9999999999991</v>
      </c>
      <c r="J96">
        <f t="shared" si="24"/>
        <v>3717.0000000000032</v>
      </c>
      <c r="K96">
        <f t="shared" si="24"/>
        <v>2243.0000000000009</v>
      </c>
      <c r="L96">
        <f t="shared" si="24"/>
        <v>1856.0000000000016</v>
      </c>
      <c r="N96">
        <f t="shared" si="23"/>
        <v>11147.000000000005</v>
      </c>
      <c r="P96" s="4"/>
      <c r="AH96">
        <v>91</v>
      </c>
      <c r="AI96">
        <f t="shared" si="21"/>
        <v>10.1</v>
      </c>
      <c r="AJ96" t="e">
        <f t="shared" si="21"/>
        <v>#DIV/0!</v>
      </c>
      <c r="AK96">
        <f t="shared" si="21"/>
        <v>30.539473684210513</v>
      </c>
      <c r="AL96">
        <f t="shared" si="21"/>
        <v>65.210526315789537</v>
      </c>
      <c r="AM96">
        <f t="shared" si="21"/>
        <v>59.026315789473706</v>
      </c>
      <c r="AN96">
        <f t="shared" si="21"/>
        <v>24.42105263157897</v>
      </c>
      <c r="AQ96">
        <v>92</v>
      </c>
      <c r="AR96">
        <f t="shared" si="20"/>
        <v>9.060733829729968E-2</v>
      </c>
      <c r="AS96">
        <f t="shared" si="20"/>
        <v>0</v>
      </c>
      <c r="AT96">
        <f t="shared" si="20"/>
        <v>0.20821745761191335</v>
      </c>
      <c r="AU96">
        <f t="shared" si="20"/>
        <v>0.33345294698125066</v>
      </c>
      <c r="AV96">
        <f t="shared" si="20"/>
        <v>0.20122005920875571</v>
      </c>
      <c r="AW96">
        <f t="shared" si="20"/>
        <v>0.16650219790078055</v>
      </c>
    </row>
    <row r="97" spans="5:49" x14ac:dyDescent="0.15">
      <c r="E97">
        <v>92</v>
      </c>
      <c r="F97">
        <f t="shared" ref="F97:L112" si="25">LOOKUP($E97,$R$36:$S$46,T$36:T$46)+F96</f>
        <v>1010</v>
      </c>
      <c r="G97">
        <f t="shared" si="25"/>
        <v>1020</v>
      </c>
      <c r="H97">
        <f t="shared" si="25"/>
        <v>0</v>
      </c>
      <c r="I97">
        <f t="shared" si="25"/>
        <v>2368.2222222222213</v>
      </c>
      <c r="J97">
        <f t="shared" si="25"/>
        <v>3792.5555555555588</v>
      </c>
      <c r="K97">
        <f t="shared" si="25"/>
        <v>2299.1111111111122</v>
      </c>
      <c r="L97">
        <f t="shared" si="25"/>
        <v>1893.7777777777794</v>
      </c>
      <c r="N97">
        <f t="shared" si="23"/>
        <v>11373.666666666672</v>
      </c>
      <c r="P97" s="4"/>
      <c r="AH97">
        <v>92</v>
      </c>
      <c r="AI97">
        <f t="shared" si="21"/>
        <v>10.199999999999999</v>
      </c>
      <c r="AJ97" t="e">
        <f t="shared" si="21"/>
        <v>#DIV/0!</v>
      </c>
      <c r="AK97">
        <f t="shared" si="21"/>
        <v>31.160818713450279</v>
      </c>
      <c r="AL97">
        <f t="shared" si="21"/>
        <v>66.536062378167699</v>
      </c>
      <c r="AM97">
        <f t="shared" si="21"/>
        <v>60.502923976608216</v>
      </c>
      <c r="AN97">
        <f t="shared" si="21"/>
        <v>24.918128654970783</v>
      </c>
      <c r="AQ97">
        <v>93</v>
      </c>
      <c r="AR97">
        <f t="shared" si="20"/>
        <v>8.9680841710383596E-2</v>
      </c>
      <c r="AS97">
        <f t="shared" si="20"/>
        <v>0</v>
      </c>
      <c r="AT97">
        <f t="shared" si="20"/>
        <v>0.20821976690796462</v>
      </c>
      <c r="AU97">
        <f t="shared" si="20"/>
        <v>0.3334505631917784</v>
      </c>
      <c r="AV97">
        <f t="shared" si="20"/>
        <v>0.20214335257856844</v>
      </c>
      <c r="AW97">
        <f t="shared" si="20"/>
        <v>0.16650547561130494</v>
      </c>
    </row>
    <row r="98" spans="5:49" x14ac:dyDescent="0.15">
      <c r="E98">
        <v>93</v>
      </c>
      <c r="F98">
        <f t="shared" si="25"/>
        <v>1020</v>
      </c>
      <c r="G98">
        <f t="shared" si="25"/>
        <v>1030</v>
      </c>
      <c r="H98">
        <f t="shared" si="25"/>
        <v>0</v>
      </c>
      <c r="I98">
        <f t="shared" si="25"/>
        <v>2415.4444444444434</v>
      </c>
      <c r="J98">
        <f t="shared" si="25"/>
        <v>3868.1111111111145</v>
      </c>
      <c r="K98">
        <f t="shared" si="25"/>
        <v>2355.2222222222235</v>
      </c>
      <c r="L98">
        <f t="shared" si="25"/>
        <v>1931.5555555555572</v>
      </c>
      <c r="N98">
        <f t="shared" si="23"/>
        <v>11600.333333333338</v>
      </c>
      <c r="P98" s="4"/>
      <c r="AH98">
        <v>93</v>
      </c>
      <c r="AI98">
        <f t="shared" si="21"/>
        <v>10.3</v>
      </c>
      <c r="AJ98" t="e">
        <f t="shared" si="21"/>
        <v>#DIV/0!</v>
      </c>
      <c r="AK98">
        <f t="shared" si="21"/>
        <v>31.782163742690045</v>
      </c>
      <c r="AL98">
        <f t="shared" si="21"/>
        <v>67.861598440545862</v>
      </c>
      <c r="AM98">
        <f t="shared" si="21"/>
        <v>61.979532163742725</v>
      </c>
      <c r="AN98">
        <f t="shared" si="21"/>
        <v>25.415204678362596</v>
      </c>
      <c r="AQ98">
        <v>94</v>
      </c>
      <c r="AR98">
        <f t="shared" si="20"/>
        <v>8.879055199563228E-2</v>
      </c>
      <c r="AS98">
        <f t="shared" si="20"/>
        <v>0</v>
      </c>
      <c r="AT98">
        <f t="shared" si="20"/>
        <v>0.20822198595825775</v>
      </c>
      <c r="AU98">
        <f t="shared" si="20"/>
        <v>0.33344827255921783</v>
      </c>
      <c r="AV98">
        <f t="shared" si="20"/>
        <v>0.20303056425581645</v>
      </c>
      <c r="AW98">
        <f t="shared" si="20"/>
        <v>0.16650862523107582</v>
      </c>
    </row>
    <row r="99" spans="5:49" x14ac:dyDescent="0.15">
      <c r="E99">
        <v>94</v>
      </c>
      <c r="F99">
        <f t="shared" si="25"/>
        <v>1030</v>
      </c>
      <c r="G99">
        <f t="shared" si="25"/>
        <v>1040</v>
      </c>
      <c r="H99">
        <f t="shared" si="25"/>
        <v>0</v>
      </c>
      <c r="I99">
        <f t="shared" si="25"/>
        <v>2462.6666666666656</v>
      </c>
      <c r="J99">
        <f t="shared" si="25"/>
        <v>3943.6666666666702</v>
      </c>
      <c r="K99">
        <f t="shared" si="25"/>
        <v>2411.3333333333348</v>
      </c>
      <c r="L99">
        <f t="shared" si="25"/>
        <v>1969.3333333333351</v>
      </c>
      <c r="N99">
        <f t="shared" si="23"/>
        <v>11827.000000000007</v>
      </c>
      <c r="P99" s="4"/>
      <c r="AH99">
        <v>94</v>
      </c>
      <c r="AI99">
        <f t="shared" si="21"/>
        <v>10.4</v>
      </c>
      <c r="AJ99" t="e">
        <f t="shared" si="21"/>
        <v>#DIV/0!</v>
      </c>
      <c r="AK99">
        <f t="shared" si="21"/>
        <v>32.403508771929808</v>
      </c>
      <c r="AL99">
        <f t="shared" si="21"/>
        <v>69.187134502924039</v>
      </c>
      <c r="AM99">
        <f t="shared" si="21"/>
        <v>63.456140350877234</v>
      </c>
      <c r="AN99">
        <f t="shared" si="21"/>
        <v>25.912280701754408</v>
      </c>
      <c r="AQ99">
        <v>95</v>
      </c>
      <c r="AR99">
        <f t="shared" si="20"/>
        <v>8.7934387418618365E-2</v>
      </c>
      <c r="AS99">
        <f t="shared" si="20"/>
        <v>0</v>
      </c>
      <c r="AT99">
        <f t="shared" si="20"/>
        <v>0.20822411995152312</v>
      </c>
      <c r="AU99">
        <f t="shared" si="20"/>
        <v>0.33344606972745988</v>
      </c>
      <c r="AV99">
        <f t="shared" si="20"/>
        <v>0.20388376877765566</v>
      </c>
      <c r="AW99">
        <f t="shared" si="20"/>
        <v>0.16651165412474286</v>
      </c>
    </row>
    <row r="100" spans="5:49" x14ac:dyDescent="0.15">
      <c r="E100">
        <v>95</v>
      </c>
      <c r="F100">
        <f t="shared" si="25"/>
        <v>1040</v>
      </c>
      <c r="G100">
        <f t="shared" si="25"/>
        <v>1050</v>
      </c>
      <c r="H100">
        <f t="shared" si="25"/>
        <v>0</v>
      </c>
      <c r="I100">
        <f t="shared" si="25"/>
        <v>2509.8888888888878</v>
      </c>
      <c r="J100">
        <f t="shared" si="25"/>
        <v>4019.2222222222258</v>
      </c>
      <c r="K100">
        <f t="shared" si="25"/>
        <v>2467.4444444444462</v>
      </c>
      <c r="L100">
        <f t="shared" si="25"/>
        <v>2007.1111111111129</v>
      </c>
      <c r="N100">
        <f t="shared" si="23"/>
        <v>12053.666666666672</v>
      </c>
      <c r="P100" s="4"/>
      <c r="AH100">
        <v>95</v>
      </c>
      <c r="AI100">
        <f t="shared" si="21"/>
        <v>10.5</v>
      </c>
      <c r="AJ100" t="e">
        <f t="shared" si="21"/>
        <v>#DIV/0!</v>
      </c>
      <c r="AK100">
        <f t="shared" si="21"/>
        <v>33.024853801169577</v>
      </c>
      <c r="AL100">
        <f t="shared" si="21"/>
        <v>70.512670565302201</v>
      </c>
      <c r="AM100">
        <f t="shared" si="21"/>
        <v>64.932748538011737</v>
      </c>
      <c r="AN100">
        <f t="shared" si="21"/>
        <v>26.409356725146221</v>
      </c>
      <c r="AQ100">
        <v>96</v>
      </c>
      <c r="AR100">
        <f t="shared" si="20"/>
        <v>8.7110422831226983E-2</v>
      </c>
      <c r="AS100">
        <f t="shared" si="20"/>
        <v>0</v>
      </c>
      <c r="AT100">
        <f t="shared" si="20"/>
        <v>0.2082261736861995</v>
      </c>
      <c r="AU100">
        <f t="shared" si="20"/>
        <v>0.3334439497432779</v>
      </c>
      <c r="AV100">
        <f t="shared" si="20"/>
        <v>0.20470488463630251</v>
      </c>
      <c r="AW100">
        <f t="shared" si="20"/>
        <v>0.16651456910299317</v>
      </c>
    </row>
    <row r="101" spans="5:49" x14ac:dyDescent="0.15">
      <c r="E101">
        <v>96</v>
      </c>
      <c r="F101">
        <f t="shared" si="25"/>
        <v>1050</v>
      </c>
      <c r="G101">
        <f t="shared" si="25"/>
        <v>1060</v>
      </c>
      <c r="H101">
        <f t="shared" si="25"/>
        <v>0</v>
      </c>
      <c r="I101">
        <f t="shared" si="25"/>
        <v>2557.1111111111099</v>
      </c>
      <c r="J101">
        <f t="shared" si="25"/>
        <v>4094.7777777777815</v>
      </c>
      <c r="K101">
        <f t="shared" si="25"/>
        <v>2523.5555555555575</v>
      </c>
      <c r="L101">
        <f t="shared" si="25"/>
        <v>2044.8888888888907</v>
      </c>
      <c r="N101">
        <f t="shared" si="23"/>
        <v>12280.333333333339</v>
      </c>
      <c r="AH101">
        <v>96</v>
      </c>
      <c r="AI101">
        <f t="shared" si="21"/>
        <v>10.6</v>
      </c>
      <c r="AJ101" t="e">
        <f t="shared" si="21"/>
        <v>#DIV/0!</v>
      </c>
      <c r="AK101">
        <f t="shared" si="21"/>
        <v>33.64619883040934</v>
      </c>
      <c r="AL101">
        <f t="shared" si="21"/>
        <v>71.838206627680378</v>
      </c>
      <c r="AM101">
        <f t="shared" si="21"/>
        <v>66.409356725146253</v>
      </c>
      <c r="AN101">
        <f t="shared" si="21"/>
        <v>26.906432748538037</v>
      </c>
      <c r="AQ101">
        <v>97</v>
      </c>
      <c r="AR101">
        <f t="shared" si="20"/>
        <v>8.6316875220542294E-2</v>
      </c>
      <c r="AS101">
        <f t="shared" si="20"/>
        <v>0</v>
      </c>
      <c r="AT101">
        <f t="shared" si="20"/>
        <v>0.20822815160645275</v>
      </c>
      <c r="AU101">
        <f t="shared" si="20"/>
        <v>0.33344190801914547</v>
      </c>
      <c r="AV101">
        <f t="shared" si="20"/>
        <v>0.20549568868018428</v>
      </c>
      <c r="AW101">
        <f t="shared" si="20"/>
        <v>0.16651737647367523</v>
      </c>
    </row>
    <row r="102" spans="5:49" x14ac:dyDescent="0.15">
      <c r="E102">
        <v>97</v>
      </c>
      <c r="F102">
        <f t="shared" si="25"/>
        <v>1060</v>
      </c>
      <c r="G102">
        <f t="shared" si="25"/>
        <v>1070</v>
      </c>
      <c r="H102">
        <f t="shared" si="25"/>
        <v>0</v>
      </c>
      <c r="I102">
        <f t="shared" si="25"/>
        <v>2604.3333333333321</v>
      </c>
      <c r="J102">
        <f t="shared" si="25"/>
        <v>4170.3333333333367</v>
      </c>
      <c r="K102">
        <f t="shared" si="25"/>
        <v>2579.6666666666688</v>
      </c>
      <c r="L102">
        <f t="shared" si="25"/>
        <v>2082.6666666666683</v>
      </c>
      <c r="N102">
        <f t="shared" si="23"/>
        <v>12507.000000000005</v>
      </c>
      <c r="AH102">
        <v>97</v>
      </c>
      <c r="AI102">
        <f t="shared" si="21"/>
        <v>10.7</v>
      </c>
      <c r="AJ102" t="e">
        <f t="shared" si="21"/>
        <v>#DIV/0!</v>
      </c>
      <c r="AK102">
        <f t="shared" si="21"/>
        <v>34.267543859649109</v>
      </c>
      <c r="AL102">
        <f t="shared" si="21"/>
        <v>73.163742690058541</v>
      </c>
      <c r="AM102">
        <f t="shared" si="21"/>
        <v>67.885964912280755</v>
      </c>
      <c r="AN102">
        <f t="shared" si="21"/>
        <v>27.403508771929847</v>
      </c>
      <c r="AQ102">
        <v>98</v>
      </c>
      <c r="AR102">
        <f t="shared" si="20"/>
        <v>8.5552090829135646E-2</v>
      </c>
      <c r="AS102">
        <f t="shared" si="20"/>
        <v>0</v>
      </c>
      <c r="AT102">
        <f t="shared" si="20"/>
        <v>0.20823005783427928</v>
      </c>
      <c r="AU102">
        <f t="shared" si="20"/>
        <v>0.33343994030009871</v>
      </c>
      <c r="AV102">
        <f t="shared" si="20"/>
        <v>0.2062578289491219</v>
      </c>
      <c r="AW102">
        <f t="shared" si="20"/>
        <v>0.16652008208736446</v>
      </c>
    </row>
    <row r="103" spans="5:49" x14ac:dyDescent="0.15">
      <c r="E103">
        <v>98</v>
      </c>
      <c r="F103">
        <f t="shared" si="25"/>
        <v>1070</v>
      </c>
      <c r="G103">
        <f t="shared" si="25"/>
        <v>1080</v>
      </c>
      <c r="H103">
        <f t="shared" si="25"/>
        <v>0</v>
      </c>
      <c r="I103">
        <f t="shared" si="25"/>
        <v>2651.5555555555543</v>
      </c>
      <c r="J103">
        <f t="shared" si="25"/>
        <v>4245.8888888888923</v>
      </c>
      <c r="K103">
        <f t="shared" si="25"/>
        <v>2635.7777777777801</v>
      </c>
      <c r="L103">
        <f t="shared" si="25"/>
        <v>2120.4444444444462</v>
      </c>
      <c r="N103">
        <f t="shared" si="23"/>
        <v>12733.666666666672</v>
      </c>
      <c r="AH103">
        <v>98</v>
      </c>
      <c r="AI103">
        <f t="shared" si="21"/>
        <v>10.8</v>
      </c>
      <c r="AJ103" t="e">
        <f t="shared" si="21"/>
        <v>#DIV/0!</v>
      </c>
      <c r="AK103">
        <f t="shared" si="21"/>
        <v>34.888888888888872</v>
      </c>
      <c r="AL103">
        <f t="shared" si="21"/>
        <v>74.489278752436704</v>
      </c>
      <c r="AM103">
        <f t="shared" si="21"/>
        <v>69.362573099415272</v>
      </c>
      <c r="AN103">
        <f t="shared" si="21"/>
        <v>27.900584795321659</v>
      </c>
      <c r="AQ103">
        <v>99</v>
      </c>
      <c r="AR103">
        <f t="shared" si="20"/>
        <v>8.4814533650951512E-2</v>
      </c>
      <c r="AS103">
        <f t="shared" si="20"/>
        <v>0</v>
      </c>
      <c r="AT103">
        <f t="shared" si="20"/>
        <v>0.20823189619817961</v>
      </c>
      <c r="AU103">
        <f t="shared" ref="AU103:AW166" si="26">J103/$N103</f>
        <v>0.33343804263413712</v>
      </c>
      <c r="AV103">
        <f t="shared" si="26"/>
        <v>0.20699283613867012</v>
      </c>
      <c r="AW103">
        <f t="shared" si="26"/>
        <v>0.16652269137806172</v>
      </c>
    </row>
    <row r="104" spans="5:49" x14ac:dyDescent="0.15">
      <c r="E104">
        <v>99</v>
      </c>
      <c r="F104">
        <f t="shared" si="25"/>
        <v>1080</v>
      </c>
      <c r="G104">
        <f t="shared" si="25"/>
        <v>1090</v>
      </c>
      <c r="H104">
        <f t="shared" si="25"/>
        <v>0</v>
      </c>
      <c r="I104">
        <f t="shared" si="25"/>
        <v>2698.7777777777765</v>
      </c>
      <c r="J104">
        <f t="shared" si="25"/>
        <v>4321.444444444448</v>
      </c>
      <c r="K104">
        <f t="shared" si="25"/>
        <v>2691.8888888888914</v>
      </c>
      <c r="L104">
        <f t="shared" si="25"/>
        <v>2158.222222222224</v>
      </c>
      <c r="N104">
        <f t="shared" si="23"/>
        <v>12960.333333333341</v>
      </c>
      <c r="AH104">
        <v>99</v>
      </c>
      <c r="AI104">
        <f t="shared" si="21"/>
        <v>10.9</v>
      </c>
      <c r="AJ104" t="e">
        <f t="shared" si="21"/>
        <v>#DIV/0!</v>
      </c>
      <c r="AK104">
        <f t="shared" si="21"/>
        <v>35.510233918128641</v>
      </c>
      <c r="AL104">
        <f t="shared" ref="AL104:AN167" si="27">J104/J$5</f>
        <v>75.814814814814881</v>
      </c>
      <c r="AM104">
        <f t="shared" si="27"/>
        <v>70.839181286549774</v>
      </c>
      <c r="AN104">
        <f t="shared" si="27"/>
        <v>28.397660818713472</v>
      </c>
      <c r="AQ104">
        <v>100</v>
      </c>
      <c r="AR104">
        <f t="shared" ref="AR104:AT167" si="28">G104/$N104</f>
        <v>8.4102775134384355E-2</v>
      </c>
      <c r="AS104">
        <f t="shared" si="28"/>
        <v>0</v>
      </c>
      <c r="AT104">
        <f t="shared" si="28"/>
        <v>0.20823367025882369</v>
      </c>
      <c r="AU104">
        <f t="shared" si="26"/>
        <v>0.3334362113457302</v>
      </c>
      <c r="AV104">
        <f t="shared" si="26"/>
        <v>0.20770213386144054</v>
      </c>
      <c r="AW104">
        <f t="shared" si="26"/>
        <v>0.16652520939962109</v>
      </c>
    </row>
    <row r="105" spans="5:49" x14ac:dyDescent="0.15">
      <c r="E105">
        <v>100</v>
      </c>
      <c r="F105">
        <f t="shared" si="25"/>
        <v>1090</v>
      </c>
      <c r="G105">
        <f t="shared" si="25"/>
        <v>1100</v>
      </c>
      <c r="H105">
        <f t="shared" si="25"/>
        <v>0</v>
      </c>
      <c r="I105">
        <f t="shared" si="25"/>
        <v>2745.9999999999986</v>
      </c>
      <c r="J105">
        <f t="shared" si="25"/>
        <v>4397.0000000000036</v>
      </c>
      <c r="K105">
        <f t="shared" si="25"/>
        <v>2748.0000000000027</v>
      </c>
      <c r="L105">
        <f t="shared" si="25"/>
        <v>2196.0000000000018</v>
      </c>
      <c r="N105">
        <f t="shared" si="23"/>
        <v>13187.000000000005</v>
      </c>
      <c r="AH105">
        <v>100</v>
      </c>
      <c r="AI105">
        <f t="shared" ref="AI105:AK168" si="29">G105/G$5</f>
        <v>11</v>
      </c>
      <c r="AJ105" t="e">
        <f t="shared" si="29"/>
        <v>#DIV/0!</v>
      </c>
      <c r="AK105">
        <f t="shared" si="29"/>
        <v>36.131578947368403</v>
      </c>
      <c r="AL105">
        <f t="shared" si="27"/>
        <v>77.140350877193043</v>
      </c>
      <c r="AM105">
        <f t="shared" si="27"/>
        <v>72.315789473684276</v>
      </c>
      <c r="AN105">
        <f t="shared" si="27"/>
        <v>28.894736842105289</v>
      </c>
      <c r="AQ105">
        <v>101</v>
      </c>
      <c r="AR105">
        <f t="shared" si="28"/>
        <v>8.3415484947296545E-2</v>
      </c>
      <c r="AS105">
        <f t="shared" si="28"/>
        <v>0</v>
      </c>
      <c r="AT105">
        <f t="shared" si="28"/>
        <v>0.20823538333206928</v>
      </c>
      <c r="AU105">
        <f t="shared" si="26"/>
        <v>0.33343444301205749</v>
      </c>
      <c r="AV105">
        <f t="shared" si="26"/>
        <v>0.20838704785015558</v>
      </c>
      <c r="AW105">
        <f t="shared" si="26"/>
        <v>0.16652764085842123</v>
      </c>
    </row>
    <row r="106" spans="5:49" x14ac:dyDescent="0.15">
      <c r="E106">
        <v>101</v>
      </c>
      <c r="F106">
        <f t="shared" si="25"/>
        <v>1100</v>
      </c>
      <c r="G106">
        <f t="shared" si="25"/>
        <v>1110</v>
      </c>
      <c r="H106">
        <f t="shared" si="25"/>
        <v>0</v>
      </c>
      <c r="I106">
        <f t="shared" si="25"/>
        <v>2797.6666666666652</v>
      </c>
      <c r="J106">
        <f t="shared" si="25"/>
        <v>4479.6666666666706</v>
      </c>
      <c r="K106">
        <f t="shared" si="25"/>
        <v>2799.6666666666692</v>
      </c>
      <c r="L106">
        <f t="shared" si="25"/>
        <v>2237.3333333333353</v>
      </c>
      <c r="N106">
        <f t="shared" si="23"/>
        <v>13424.333333333341</v>
      </c>
      <c r="AH106">
        <v>101</v>
      </c>
      <c r="AI106">
        <f t="shared" si="29"/>
        <v>11.1</v>
      </c>
      <c r="AJ106" t="e">
        <f t="shared" si="29"/>
        <v>#DIV/0!</v>
      </c>
      <c r="AK106">
        <f t="shared" si="29"/>
        <v>36.81140350877191</v>
      </c>
      <c r="AL106">
        <f t="shared" si="27"/>
        <v>78.590643274853875</v>
      </c>
      <c r="AM106">
        <f t="shared" si="27"/>
        <v>73.67543859649129</v>
      </c>
      <c r="AN106">
        <f t="shared" si="27"/>
        <v>29.438596491228097</v>
      </c>
      <c r="AQ106">
        <v>102</v>
      </c>
      <c r="AR106">
        <f t="shared" si="28"/>
        <v>8.2685670300201075E-2</v>
      </c>
      <c r="AS106">
        <f t="shared" si="28"/>
        <v>0</v>
      </c>
      <c r="AT106">
        <f t="shared" si="28"/>
        <v>0.20840265190077695</v>
      </c>
      <c r="AU106">
        <f t="shared" si="26"/>
        <v>0.33369751446378476</v>
      </c>
      <c r="AV106">
        <f t="shared" si="26"/>
        <v>0.20855163509050736</v>
      </c>
      <c r="AW106">
        <f t="shared" si="26"/>
        <v>0.16666252824472977</v>
      </c>
    </row>
    <row r="107" spans="5:49" x14ac:dyDescent="0.15">
      <c r="E107">
        <v>102</v>
      </c>
      <c r="F107">
        <f t="shared" si="25"/>
        <v>1110</v>
      </c>
      <c r="G107">
        <f t="shared" si="25"/>
        <v>1120</v>
      </c>
      <c r="H107">
        <f t="shared" si="25"/>
        <v>0</v>
      </c>
      <c r="I107">
        <f t="shared" si="25"/>
        <v>2849.3333333333317</v>
      </c>
      <c r="J107">
        <f t="shared" si="25"/>
        <v>4562.3333333333376</v>
      </c>
      <c r="K107">
        <f t="shared" si="25"/>
        <v>2851.3333333333358</v>
      </c>
      <c r="L107">
        <f t="shared" si="25"/>
        <v>2278.6666666666688</v>
      </c>
      <c r="N107">
        <f t="shared" si="23"/>
        <v>13661.666666666675</v>
      </c>
      <c r="AH107">
        <v>102</v>
      </c>
      <c r="AI107">
        <f t="shared" si="29"/>
        <v>11.2</v>
      </c>
      <c r="AJ107" t="e">
        <f t="shared" si="29"/>
        <v>#DIV/0!</v>
      </c>
      <c r="AK107">
        <f t="shared" si="29"/>
        <v>37.491228070175417</v>
      </c>
      <c r="AL107">
        <f t="shared" si="27"/>
        <v>80.040935672514692</v>
      </c>
      <c r="AM107">
        <f t="shared" si="27"/>
        <v>75.035087719298303</v>
      </c>
      <c r="AN107">
        <f t="shared" si="27"/>
        <v>29.982456140350905</v>
      </c>
      <c r="AQ107">
        <v>103</v>
      </c>
      <c r="AR107">
        <f t="shared" si="28"/>
        <v>8.1981212638770229E-2</v>
      </c>
      <c r="AS107">
        <f t="shared" si="28"/>
        <v>0</v>
      </c>
      <c r="AT107">
        <f t="shared" si="28"/>
        <v>0.20856410882029985</v>
      </c>
      <c r="AU107">
        <f t="shared" si="26"/>
        <v>0.333951445650848</v>
      </c>
      <c r="AV107">
        <f t="shared" si="26"/>
        <v>0.20871050384286938</v>
      </c>
      <c r="AW107">
        <f t="shared" si="26"/>
        <v>0.16679272904721246</v>
      </c>
    </row>
    <row r="108" spans="5:49" x14ac:dyDescent="0.15">
      <c r="E108">
        <v>103</v>
      </c>
      <c r="F108">
        <f t="shared" si="25"/>
        <v>1120</v>
      </c>
      <c r="G108">
        <f t="shared" si="25"/>
        <v>1130</v>
      </c>
      <c r="H108">
        <f t="shared" si="25"/>
        <v>0</v>
      </c>
      <c r="I108">
        <f t="shared" si="25"/>
        <v>2900.9999999999982</v>
      </c>
      <c r="J108">
        <f t="shared" si="25"/>
        <v>4645.0000000000045</v>
      </c>
      <c r="K108">
        <f t="shared" si="25"/>
        <v>2903.0000000000023</v>
      </c>
      <c r="L108">
        <f t="shared" si="25"/>
        <v>2320.0000000000023</v>
      </c>
      <c r="N108">
        <f t="shared" si="23"/>
        <v>13899.000000000007</v>
      </c>
      <c r="AH108">
        <v>103</v>
      </c>
      <c r="AI108">
        <f t="shared" si="29"/>
        <v>11.3</v>
      </c>
      <c r="AJ108" t="e">
        <f t="shared" si="29"/>
        <v>#DIV/0!</v>
      </c>
      <c r="AK108">
        <f t="shared" si="29"/>
        <v>38.171052631578924</v>
      </c>
      <c r="AL108">
        <f t="shared" si="27"/>
        <v>81.491228070175524</v>
      </c>
      <c r="AM108">
        <f t="shared" si="27"/>
        <v>76.394736842105317</v>
      </c>
      <c r="AN108">
        <f t="shared" si="27"/>
        <v>30.526315789473713</v>
      </c>
      <c r="AQ108">
        <v>104</v>
      </c>
      <c r="AR108">
        <f t="shared" si="28"/>
        <v>8.1300813008130038E-2</v>
      </c>
      <c r="AS108">
        <f t="shared" si="28"/>
        <v>0</v>
      </c>
      <c r="AT108">
        <f t="shared" si="28"/>
        <v>0.2087200518022877</v>
      </c>
      <c r="AU108">
        <f t="shared" si="26"/>
        <v>0.33419670479890656</v>
      </c>
      <c r="AV108">
        <f t="shared" si="26"/>
        <v>0.20886394704655017</v>
      </c>
      <c r="AW108">
        <f t="shared" si="26"/>
        <v>0.16691848334412554</v>
      </c>
    </row>
    <row r="109" spans="5:49" x14ac:dyDescent="0.15">
      <c r="E109">
        <v>104</v>
      </c>
      <c r="F109">
        <f t="shared" si="25"/>
        <v>1130</v>
      </c>
      <c r="G109">
        <f t="shared" si="25"/>
        <v>1140</v>
      </c>
      <c r="H109">
        <f t="shared" si="25"/>
        <v>0</v>
      </c>
      <c r="I109">
        <f t="shared" si="25"/>
        <v>2952.6666666666647</v>
      </c>
      <c r="J109">
        <f t="shared" si="25"/>
        <v>4727.6666666666715</v>
      </c>
      <c r="K109">
        <f t="shared" si="25"/>
        <v>2954.6666666666688</v>
      </c>
      <c r="L109">
        <f t="shared" si="25"/>
        <v>2361.3333333333358</v>
      </c>
      <c r="N109">
        <f t="shared" si="23"/>
        <v>14136.333333333339</v>
      </c>
      <c r="AH109">
        <v>104</v>
      </c>
      <c r="AI109">
        <f t="shared" si="29"/>
        <v>11.4</v>
      </c>
      <c r="AJ109" t="e">
        <f t="shared" si="29"/>
        <v>#DIV/0!</v>
      </c>
      <c r="AK109">
        <f t="shared" si="29"/>
        <v>38.850877192982431</v>
      </c>
      <c r="AL109">
        <f t="shared" si="27"/>
        <v>82.941520467836341</v>
      </c>
      <c r="AM109">
        <f t="shared" si="27"/>
        <v>77.754385964912331</v>
      </c>
      <c r="AN109">
        <f t="shared" si="27"/>
        <v>31.070175438596522</v>
      </c>
      <c r="AQ109">
        <v>105</v>
      </c>
      <c r="AR109">
        <f t="shared" si="28"/>
        <v>8.0643259685444099E-2</v>
      </c>
      <c r="AS109">
        <f t="shared" si="28"/>
        <v>0</v>
      </c>
      <c r="AT109">
        <f t="shared" si="28"/>
        <v>0.20887075856539863</v>
      </c>
      <c r="AU109">
        <f t="shared" si="26"/>
        <v>0.33443372868966514</v>
      </c>
      <c r="AV109">
        <f t="shared" si="26"/>
        <v>0.20901223796835583</v>
      </c>
      <c r="AW109">
        <f t="shared" si="26"/>
        <v>0.16704001509113642</v>
      </c>
    </row>
    <row r="110" spans="5:49" x14ac:dyDescent="0.15">
      <c r="E110">
        <v>105</v>
      </c>
      <c r="F110">
        <f t="shared" si="25"/>
        <v>1140</v>
      </c>
      <c r="G110">
        <f t="shared" si="25"/>
        <v>1150</v>
      </c>
      <c r="H110">
        <f t="shared" si="25"/>
        <v>0</v>
      </c>
      <c r="I110">
        <f t="shared" si="25"/>
        <v>3004.3333333333312</v>
      </c>
      <c r="J110">
        <f t="shared" si="25"/>
        <v>4810.3333333333385</v>
      </c>
      <c r="K110">
        <f t="shared" si="25"/>
        <v>3006.3333333333353</v>
      </c>
      <c r="L110">
        <f t="shared" si="25"/>
        <v>2402.6666666666692</v>
      </c>
      <c r="N110">
        <f t="shared" si="23"/>
        <v>14373.666666666675</v>
      </c>
      <c r="AH110">
        <v>105</v>
      </c>
      <c r="AI110">
        <f t="shared" si="29"/>
        <v>11.5</v>
      </c>
      <c r="AJ110" t="e">
        <f t="shared" si="29"/>
        <v>#DIV/0!</v>
      </c>
      <c r="AK110">
        <f t="shared" si="29"/>
        <v>39.530701754385937</v>
      </c>
      <c r="AL110">
        <f t="shared" si="27"/>
        <v>84.391812865497172</v>
      </c>
      <c r="AM110">
        <f t="shared" si="27"/>
        <v>79.114035087719344</v>
      </c>
      <c r="AN110">
        <f t="shared" si="27"/>
        <v>31.614035087719333</v>
      </c>
      <c r="AQ110">
        <v>106</v>
      </c>
      <c r="AR110">
        <f t="shared" si="28"/>
        <v>8.0007420978177632E-2</v>
      </c>
      <c r="AS110">
        <f t="shared" si="28"/>
        <v>0</v>
      </c>
      <c r="AT110">
        <f t="shared" si="28"/>
        <v>0.20901648848588827</v>
      </c>
      <c r="AU110">
        <f t="shared" si="26"/>
        <v>0.33466292525683555</v>
      </c>
      <c r="AV110">
        <f t="shared" si="26"/>
        <v>0.20915563182672017</v>
      </c>
      <c r="AW110">
        <f t="shared" si="26"/>
        <v>0.16715753345237827</v>
      </c>
    </row>
    <row r="111" spans="5:49" x14ac:dyDescent="0.15">
      <c r="E111">
        <v>106</v>
      </c>
      <c r="F111">
        <f t="shared" si="25"/>
        <v>1150</v>
      </c>
      <c r="G111">
        <f t="shared" si="25"/>
        <v>1160</v>
      </c>
      <c r="H111">
        <f t="shared" si="25"/>
        <v>0</v>
      </c>
      <c r="I111">
        <f t="shared" si="25"/>
        <v>3055.9999999999977</v>
      </c>
      <c r="J111">
        <f t="shared" si="25"/>
        <v>4893.0000000000055</v>
      </c>
      <c r="K111">
        <f t="shared" si="25"/>
        <v>3058.0000000000018</v>
      </c>
      <c r="L111">
        <f t="shared" si="25"/>
        <v>2444.0000000000027</v>
      </c>
      <c r="N111">
        <f t="shared" si="23"/>
        <v>14611.000000000007</v>
      </c>
      <c r="AH111">
        <v>106</v>
      </c>
      <c r="AI111">
        <f t="shared" si="29"/>
        <v>11.6</v>
      </c>
      <c r="AJ111" t="e">
        <f t="shared" si="29"/>
        <v>#DIV/0!</v>
      </c>
      <c r="AK111">
        <f t="shared" si="29"/>
        <v>40.210526315789444</v>
      </c>
      <c r="AL111">
        <f t="shared" si="27"/>
        <v>85.84210526315799</v>
      </c>
      <c r="AM111">
        <f t="shared" si="27"/>
        <v>80.473684210526358</v>
      </c>
      <c r="AN111">
        <f t="shared" si="27"/>
        <v>32.157894736842138</v>
      </c>
      <c r="AQ111">
        <v>107</v>
      </c>
      <c r="AR111">
        <f t="shared" si="28"/>
        <v>7.9392238724248818E-2</v>
      </c>
      <c r="AS111">
        <f t="shared" si="28"/>
        <v>0</v>
      </c>
      <c r="AT111">
        <f t="shared" si="28"/>
        <v>0.2091574840873312</v>
      </c>
      <c r="AU111">
        <f t="shared" si="26"/>
        <v>0.33488467592909471</v>
      </c>
      <c r="AV111">
        <f t="shared" si="26"/>
        <v>0.20929436725754572</v>
      </c>
      <c r="AW111">
        <f t="shared" si="26"/>
        <v>0.1672712340017796</v>
      </c>
    </row>
    <row r="112" spans="5:49" x14ac:dyDescent="0.15">
      <c r="E112">
        <v>107</v>
      </c>
      <c r="F112">
        <f t="shared" si="25"/>
        <v>1160</v>
      </c>
      <c r="G112">
        <f t="shared" si="25"/>
        <v>1170</v>
      </c>
      <c r="H112">
        <f t="shared" si="25"/>
        <v>0</v>
      </c>
      <c r="I112">
        <f t="shared" si="25"/>
        <v>3107.6666666666642</v>
      </c>
      <c r="J112">
        <f t="shared" si="25"/>
        <v>4975.6666666666724</v>
      </c>
      <c r="K112">
        <f t="shared" si="25"/>
        <v>3109.6666666666683</v>
      </c>
      <c r="L112">
        <f t="shared" si="25"/>
        <v>2485.3333333333362</v>
      </c>
      <c r="N112">
        <f t="shared" si="23"/>
        <v>14848.333333333339</v>
      </c>
      <c r="AH112">
        <v>107</v>
      </c>
      <c r="AI112">
        <f t="shared" si="29"/>
        <v>11.7</v>
      </c>
      <c r="AJ112" t="e">
        <f t="shared" si="29"/>
        <v>#DIV/0!</v>
      </c>
      <c r="AK112">
        <f t="shared" si="29"/>
        <v>40.890350877192951</v>
      </c>
      <c r="AL112">
        <f t="shared" si="27"/>
        <v>87.292397660818821</v>
      </c>
      <c r="AM112">
        <f t="shared" si="27"/>
        <v>81.833333333333371</v>
      </c>
      <c r="AN112">
        <f t="shared" si="27"/>
        <v>32.701754385964954</v>
      </c>
      <c r="AQ112">
        <v>108</v>
      </c>
      <c r="AR112">
        <f t="shared" si="28"/>
        <v>7.8796722415534814E-2</v>
      </c>
      <c r="AS112">
        <f t="shared" si="28"/>
        <v>0</v>
      </c>
      <c r="AT112">
        <f t="shared" si="28"/>
        <v>0.2092939723874731</v>
      </c>
      <c r="AU112">
        <f t="shared" si="26"/>
        <v>0.33509933774834461</v>
      </c>
      <c r="AV112">
        <f t="shared" si="26"/>
        <v>0.20942866763946574</v>
      </c>
      <c r="AW112">
        <f t="shared" si="26"/>
        <v>0.16738129980918184</v>
      </c>
    </row>
    <row r="113" spans="5:49" x14ac:dyDescent="0.15">
      <c r="E113">
        <v>108</v>
      </c>
      <c r="F113">
        <f t="shared" ref="F113:L128" si="30">LOOKUP($E113,$R$36:$S$46,T$36:T$46)+F112</f>
        <v>1170</v>
      </c>
      <c r="G113">
        <f t="shared" si="30"/>
        <v>1180</v>
      </c>
      <c r="H113">
        <f t="shared" si="30"/>
        <v>0</v>
      </c>
      <c r="I113">
        <f t="shared" si="30"/>
        <v>3159.3333333333308</v>
      </c>
      <c r="J113">
        <f t="shared" si="30"/>
        <v>5058.3333333333394</v>
      </c>
      <c r="K113">
        <f t="shared" si="30"/>
        <v>3161.3333333333348</v>
      </c>
      <c r="L113">
        <f t="shared" si="30"/>
        <v>2526.6666666666697</v>
      </c>
      <c r="N113">
        <f t="shared" si="23"/>
        <v>15085.666666666673</v>
      </c>
      <c r="AH113">
        <v>108</v>
      </c>
      <c r="AI113">
        <f t="shared" si="29"/>
        <v>11.8</v>
      </c>
      <c r="AJ113" t="e">
        <f t="shared" si="29"/>
        <v>#DIV/0!</v>
      </c>
      <c r="AK113">
        <f t="shared" si="29"/>
        <v>41.570175438596458</v>
      </c>
      <c r="AL113">
        <f t="shared" si="27"/>
        <v>88.742690058479639</v>
      </c>
      <c r="AM113">
        <f t="shared" si="27"/>
        <v>83.192982456140385</v>
      </c>
      <c r="AN113">
        <f t="shared" si="27"/>
        <v>33.245614035087762</v>
      </c>
      <c r="AQ113">
        <v>109</v>
      </c>
      <c r="AR113">
        <f t="shared" si="28"/>
        <v>7.8219943876085427E-2</v>
      </c>
      <c r="AS113">
        <f t="shared" si="28"/>
        <v>0</v>
      </c>
      <c r="AT113">
        <f t="shared" si="28"/>
        <v>0.20942616611794834</v>
      </c>
      <c r="AU113">
        <f t="shared" si="26"/>
        <v>0.33530724528802197</v>
      </c>
      <c r="AV113">
        <f t="shared" si="26"/>
        <v>0.20955874229400978</v>
      </c>
      <c r="AW113">
        <f t="shared" si="26"/>
        <v>0.16748790242393455</v>
      </c>
    </row>
    <row r="114" spans="5:49" x14ac:dyDescent="0.15">
      <c r="E114">
        <v>109</v>
      </c>
      <c r="F114">
        <f t="shared" si="30"/>
        <v>1180</v>
      </c>
      <c r="G114">
        <f t="shared" si="30"/>
        <v>1190</v>
      </c>
      <c r="H114">
        <f t="shared" si="30"/>
        <v>0</v>
      </c>
      <c r="I114">
        <f t="shared" si="30"/>
        <v>3210.9999999999973</v>
      </c>
      <c r="J114">
        <f t="shared" si="30"/>
        <v>5141.0000000000064</v>
      </c>
      <c r="K114">
        <f t="shared" si="30"/>
        <v>3213.0000000000014</v>
      </c>
      <c r="L114">
        <f t="shared" si="30"/>
        <v>2568.0000000000032</v>
      </c>
      <c r="N114">
        <f t="shared" si="23"/>
        <v>15323.000000000009</v>
      </c>
      <c r="AH114">
        <v>109</v>
      </c>
      <c r="AI114">
        <f t="shared" si="29"/>
        <v>11.9</v>
      </c>
      <c r="AJ114" t="e">
        <f t="shared" si="29"/>
        <v>#DIV/0!</v>
      </c>
      <c r="AK114">
        <f t="shared" si="29"/>
        <v>42.249999999999964</v>
      </c>
      <c r="AL114">
        <f t="shared" si="27"/>
        <v>90.192982456140456</v>
      </c>
      <c r="AM114">
        <f t="shared" si="27"/>
        <v>84.552631578947398</v>
      </c>
      <c r="AN114">
        <f t="shared" si="27"/>
        <v>33.78947368421057</v>
      </c>
      <c r="AQ114">
        <v>110</v>
      </c>
      <c r="AR114">
        <f t="shared" si="28"/>
        <v>7.7661032434901731E-2</v>
      </c>
      <c r="AS114">
        <f t="shared" si="28"/>
        <v>0</v>
      </c>
      <c r="AT114">
        <f t="shared" si="28"/>
        <v>0.20955426483064643</v>
      </c>
      <c r="AU114">
        <f t="shared" si="26"/>
        <v>0.33550871239313473</v>
      </c>
      <c r="AV114">
        <f t="shared" si="26"/>
        <v>0.20968478757423478</v>
      </c>
      <c r="AW114">
        <f t="shared" si="26"/>
        <v>0.16759120276708228</v>
      </c>
    </row>
    <row r="115" spans="5:49" x14ac:dyDescent="0.15">
      <c r="E115">
        <v>110</v>
      </c>
      <c r="F115">
        <f t="shared" si="30"/>
        <v>1190</v>
      </c>
      <c r="G115">
        <f t="shared" si="30"/>
        <v>1200</v>
      </c>
      <c r="H115">
        <f t="shared" si="30"/>
        <v>0</v>
      </c>
      <c r="I115">
        <f t="shared" si="30"/>
        <v>3262.6666666666638</v>
      </c>
      <c r="J115">
        <f t="shared" si="30"/>
        <v>5223.6666666666733</v>
      </c>
      <c r="K115">
        <f t="shared" si="30"/>
        <v>3264.6666666666679</v>
      </c>
      <c r="L115">
        <f t="shared" si="30"/>
        <v>2609.3333333333367</v>
      </c>
      <c r="N115">
        <f t="shared" si="23"/>
        <v>15560.333333333343</v>
      </c>
      <c r="AH115">
        <v>110</v>
      </c>
      <c r="AI115">
        <f t="shared" si="29"/>
        <v>12</v>
      </c>
      <c r="AJ115" t="e">
        <f t="shared" si="29"/>
        <v>#DIV/0!</v>
      </c>
      <c r="AK115">
        <f t="shared" si="29"/>
        <v>42.929824561403471</v>
      </c>
      <c r="AL115">
        <f t="shared" si="27"/>
        <v>91.643274853801287</v>
      </c>
      <c r="AM115">
        <f t="shared" si="27"/>
        <v>85.912280701754412</v>
      </c>
      <c r="AN115">
        <f t="shared" si="27"/>
        <v>34.333333333333378</v>
      </c>
      <c r="AQ115">
        <v>111</v>
      </c>
      <c r="AR115">
        <f t="shared" si="28"/>
        <v>7.7119170540476803E-2</v>
      </c>
      <c r="AS115">
        <f t="shared" si="28"/>
        <v>0</v>
      </c>
      <c r="AT115">
        <f t="shared" si="28"/>
        <v>0.20967845590282952</v>
      </c>
      <c r="AU115">
        <f t="shared" si="26"/>
        <v>0.33570403376105934</v>
      </c>
      <c r="AV115">
        <f t="shared" si="26"/>
        <v>0.20980698785373059</v>
      </c>
      <c r="AW115">
        <f t="shared" si="26"/>
        <v>0.16769135194190365</v>
      </c>
    </row>
    <row r="116" spans="5:49" x14ac:dyDescent="0.15">
      <c r="E116">
        <v>111</v>
      </c>
      <c r="F116">
        <f t="shared" si="30"/>
        <v>1200</v>
      </c>
      <c r="G116">
        <f t="shared" si="30"/>
        <v>1210</v>
      </c>
      <c r="H116">
        <f t="shared" si="30"/>
        <v>0</v>
      </c>
      <c r="I116">
        <f t="shared" si="30"/>
        <v>3314.3333333333303</v>
      </c>
      <c r="J116">
        <f t="shared" si="30"/>
        <v>5306.3333333333403</v>
      </c>
      <c r="K116">
        <f t="shared" si="30"/>
        <v>3316.3333333333344</v>
      </c>
      <c r="L116">
        <f t="shared" si="30"/>
        <v>2650.6666666666702</v>
      </c>
      <c r="N116">
        <f t="shared" si="23"/>
        <v>15797.666666666675</v>
      </c>
      <c r="AH116">
        <v>111</v>
      </c>
      <c r="AI116">
        <f t="shared" si="29"/>
        <v>12.1</v>
      </c>
      <c r="AJ116" t="e">
        <f t="shared" si="29"/>
        <v>#DIV/0!</v>
      </c>
      <c r="AK116">
        <f t="shared" si="29"/>
        <v>43.609649122806978</v>
      </c>
      <c r="AL116">
        <f t="shared" si="27"/>
        <v>93.093567251462105</v>
      </c>
      <c r="AM116">
        <f t="shared" si="27"/>
        <v>87.271929824561425</v>
      </c>
      <c r="AN116">
        <f t="shared" si="27"/>
        <v>34.877192982456187</v>
      </c>
      <c r="AQ116">
        <v>112</v>
      </c>
      <c r="AR116">
        <f t="shared" si="28"/>
        <v>7.6593589770641193E-2</v>
      </c>
      <c r="AS116">
        <f t="shared" si="28"/>
        <v>0</v>
      </c>
      <c r="AT116">
        <f t="shared" si="28"/>
        <v>0.20979891545164867</v>
      </c>
      <c r="AU116">
        <f t="shared" si="26"/>
        <v>0.3358934863798454</v>
      </c>
      <c r="AV116">
        <f t="shared" si="26"/>
        <v>0.20992551642647644</v>
      </c>
      <c r="AW116">
        <f t="shared" si="26"/>
        <v>0.16778849197138831</v>
      </c>
    </row>
    <row r="117" spans="5:49" x14ac:dyDescent="0.15">
      <c r="E117">
        <v>112</v>
      </c>
      <c r="F117">
        <f t="shared" si="30"/>
        <v>1210</v>
      </c>
      <c r="G117">
        <f t="shared" si="30"/>
        <v>1220</v>
      </c>
      <c r="H117">
        <f t="shared" si="30"/>
        <v>0</v>
      </c>
      <c r="I117">
        <f t="shared" si="30"/>
        <v>3365.9999999999968</v>
      </c>
      <c r="J117">
        <f t="shared" si="30"/>
        <v>5389.0000000000073</v>
      </c>
      <c r="K117">
        <f t="shared" si="30"/>
        <v>3368.0000000000009</v>
      </c>
      <c r="L117">
        <f t="shared" si="30"/>
        <v>2692.0000000000036</v>
      </c>
      <c r="N117">
        <f t="shared" si="23"/>
        <v>16035.000000000007</v>
      </c>
      <c r="AH117">
        <v>112</v>
      </c>
      <c r="AI117">
        <f t="shared" si="29"/>
        <v>12.2</v>
      </c>
      <c r="AJ117" t="e">
        <f t="shared" si="29"/>
        <v>#DIV/0!</v>
      </c>
      <c r="AK117">
        <f t="shared" si="29"/>
        <v>44.289473684210485</v>
      </c>
      <c r="AL117">
        <f t="shared" si="27"/>
        <v>94.543859649122936</v>
      </c>
      <c r="AM117">
        <f t="shared" si="27"/>
        <v>88.631578947368439</v>
      </c>
      <c r="AN117">
        <f t="shared" si="27"/>
        <v>35.421052631578995</v>
      </c>
      <c r="AQ117">
        <v>113</v>
      </c>
      <c r="AR117">
        <f t="shared" si="28"/>
        <v>7.608356719675706E-2</v>
      </c>
      <c r="AS117">
        <f t="shared" si="28"/>
        <v>0</v>
      </c>
      <c r="AT117">
        <f t="shared" si="28"/>
        <v>0.20991580916744593</v>
      </c>
      <c r="AU117">
        <f t="shared" si="26"/>
        <v>0.33607733083879043</v>
      </c>
      <c r="AV117">
        <f t="shared" si="26"/>
        <v>0.21004053632678513</v>
      </c>
      <c r="AW117">
        <f t="shared" si="26"/>
        <v>0.16788275647022155</v>
      </c>
    </row>
    <row r="118" spans="5:49" x14ac:dyDescent="0.15">
      <c r="E118">
        <v>113</v>
      </c>
      <c r="F118">
        <f t="shared" si="30"/>
        <v>1220</v>
      </c>
      <c r="G118">
        <f t="shared" si="30"/>
        <v>1230</v>
      </c>
      <c r="H118">
        <f t="shared" si="30"/>
        <v>0</v>
      </c>
      <c r="I118">
        <f t="shared" si="30"/>
        <v>3417.6666666666633</v>
      </c>
      <c r="J118">
        <f t="shared" si="30"/>
        <v>5471.6666666666742</v>
      </c>
      <c r="K118">
        <f t="shared" si="30"/>
        <v>3419.6666666666674</v>
      </c>
      <c r="L118">
        <f t="shared" si="30"/>
        <v>2733.3333333333371</v>
      </c>
      <c r="N118">
        <f t="shared" si="23"/>
        <v>16272.333333333343</v>
      </c>
      <c r="AH118">
        <v>113</v>
      </c>
      <c r="AI118">
        <f t="shared" si="29"/>
        <v>12.3</v>
      </c>
      <c r="AJ118" t="e">
        <f t="shared" si="29"/>
        <v>#DIV/0!</v>
      </c>
      <c r="AK118">
        <f t="shared" si="29"/>
        <v>44.969298245613992</v>
      </c>
      <c r="AL118">
        <f t="shared" si="27"/>
        <v>95.994152046783753</v>
      </c>
      <c r="AM118">
        <f t="shared" si="27"/>
        <v>89.991228070175453</v>
      </c>
      <c r="AN118">
        <f t="shared" si="27"/>
        <v>35.964912280701803</v>
      </c>
      <c r="AQ118">
        <v>114</v>
      </c>
      <c r="AR118">
        <f t="shared" si="28"/>
        <v>7.5588422066083488E-2</v>
      </c>
      <c r="AS118">
        <f t="shared" si="28"/>
        <v>0</v>
      </c>
      <c r="AT118">
        <f t="shared" si="28"/>
        <v>0.21002929307413368</v>
      </c>
      <c r="AU118">
        <f t="shared" si="26"/>
        <v>0.33625581252432579</v>
      </c>
      <c r="AV118">
        <f t="shared" si="26"/>
        <v>0.21015220107749341</v>
      </c>
      <c r="AW118">
        <f t="shared" si="26"/>
        <v>0.16797427125796355</v>
      </c>
    </row>
    <row r="119" spans="5:49" x14ac:dyDescent="0.15">
      <c r="E119">
        <v>114</v>
      </c>
      <c r="F119">
        <f t="shared" si="30"/>
        <v>1230</v>
      </c>
      <c r="G119">
        <f t="shared" si="30"/>
        <v>1240</v>
      </c>
      <c r="H119">
        <f t="shared" si="30"/>
        <v>0</v>
      </c>
      <c r="I119">
        <f t="shared" si="30"/>
        <v>3469.3333333333298</v>
      </c>
      <c r="J119">
        <f t="shared" si="30"/>
        <v>5554.3333333333412</v>
      </c>
      <c r="K119">
        <f t="shared" si="30"/>
        <v>3471.3333333333339</v>
      </c>
      <c r="L119">
        <f t="shared" si="30"/>
        <v>2774.6666666666706</v>
      </c>
      <c r="N119">
        <f t="shared" si="23"/>
        <v>16509.666666666675</v>
      </c>
      <c r="AH119">
        <v>114</v>
      </c>
      <c r="AI119">
        <f t="shared" si="29"/>
        <v>12.4</v>
      </c>
      <c r="AJ119" t="e">
        <f t="shared" si="29"/>
        <v>#DIV/0!</v>
      </c>
      <c r="AK119">
        <f t="shared" si="29"/>
        <v>45.649122807017498</v>
      </c>
      <c r="AL119">
        <f t="shared" si="27"/>
        <v>97.444444444444585</v>
      </c>
      <c r="AM119">
        <f t="shared" si="27"/>
        <v>91.350877192982466</v>
      </c>
      <c r="AN119">
        <f t="shared" si="27"/>
        <v>36.508771929824611</v>
      </c>
      <c r="AQ119">
        <v>115</v>
      </c>
      <c r="AR119">
        <f t="shared" si="28"/>
        <v>7.5107512770296148E-2</v>
      </c>
      <c r="AS119">
        <f t="shared" si="28"/>
        <v>0</v>
      </c>
      <c r="AT119">
        <f t="shared" si="28"/>
        <v>0.21013951422398966</v>
      </c>
      <c r="AU119">
        <f t="shared" si="26"/>
        <v>0.33642916271275447</v>
      </c>
      <c r="AV119">
        <f t="shared" si="26"/>
        <v>0.21026065537361943</v>
      </c>
      <c r="AW119">
        <f t="shared" si="26"/>
        <v>0.16806315491934035</v>
      </c>
    </row>
    <row r="120" spans="5:49" x14ac:dyDescent="0.15">
      <c r="E120">
        <v>115</v>
      </c>
      <c r="F120">
        <f t="shared" si="30"/>
        <v>1240</v>
      </c>
      <c r="G120">
        <f t="shared" si="30"/>
        <v>1250</v>
      </c>
      <c r="H120">
        <f t="shared" si="30"/>
        <v>0</v>
      </c>
      <c r="I120">
        <f t="shared" si="30"/>
        <v>3520.9999999999964</v>
      </c>
      <c r="J120">
        <f t="shared" si="30"/>
        <v>5637.0000000000082</v>
      </c>
      <c r="K120">
        <f t="shared" si="30"/>
        <v>3523.0000000000005</v>
      </c>
      <c r="L120">
        <f t="shared" si="30"/>
        <v>2816.0000000000041</v>
      </c>
      <c r="N120">
        <f t="shared" si="23"/>
        <v>16747.000000000007</v>
      </c>
      <c r="AH120">
        <v>115</v>
      </c>
      <c r="AI120">
        <f t="shared" si="29"/>
        <v>12.5</v>
      </c>
      <c r="AJ120" t="e">
        <f t="shared" si="29"/>
        <v>#DIV/0!</v>
      </c>
      <c r="AK120">
        <f t="shared" si="29"/>
        <v>46.328947368421005</v>
      </c>
      <c r="AL120">
        <f t="shared" si="27"/>
        <v>98.894736842105402</v>
      </c>
      <c r="AM120">
        <f t="shared" si="27"/>
        <v>92.71052631578948</v>
      </c>
      <c r="AN120">
        <f t="shared" si="27"/>
        <v>37.05263157894742</v>
      </c>
      <c r="AQ120">
        <v>116</v>
      </c>
      <c r="AR120">
        <f t="shared" si="28"/>
        <v>7.4640234071774017E-2</v>
      </c>
      <c r="AS120">
        <f t="shared" si="28"/>
        <v>0</v>
      </c>
      <c r="AT120">
        <f t="shared" si="28"/>
        <v>0.21024661133337283</v>
      </c>
      <c r="AU120">
        <f t="shared" si="26"/>
        <v>0.33659759957007257</v>
      </c>
      <c r="AV120">
        <f t="shared" si="26"/>
        <v>0.21036603570788792</v>
      </c>
      <c r="AW120">
        <f t="shared" si="26"/>
        <v>0.16814951931689276</v>
      </c>
    </row>
    <row r="121" spans="5:49" x14ac:dyDescent="0.15">
      <c r="E121">
        <v>116</v>
      </c>
      <c r="F121">
        <f t="shared" si="30"/>
        <v>1250</v>
      </c>
      <c r="G121">
        <f t="shared" si="30"/>
        <v>1260</v>
      </c>
      <c r="H121">
        <f t="shared" si="30"/>
        <v>0</v>
      </c>
      <c r="I121">
        <f t="shared" si="30"/>
        <v>3572.6666666666629</v>
      </c>
      <c r="J121">
        <f t="shared" si="30"/>
        <v>5719.6666666666752</v>
      </c>
      <c r="K121">
        <f t="shared" si="30"/>
        <v>3574.666666666667</v>
      </c>
      <c r="L121">
        <f t="shared" si="30"/>
        <v>2857.3333333333376</v>
      </c>
      <c r="N121">
        <f t="shared" si="23"/>
        <v>16984.333333333343</v>
      </c>
      <c r="AH121">
        <v>116</v>
      </c>
      <c r="AI121">
        <f t="shared" si="29"/>
        <v>12.6</v>
      </c>
      <c r="AJ121" t="e">
        <f t="shared" si="29"/>
        <v>#DIV/0!</v>
      </c>
      <c r="AK121">
        <f t="shared" si="29"/>
        <v>47.008771929824512</v>
      </c>
      <c r="AL121">
        <f t="shared" si="27"/>
        <v>100.34502923976623</v>
      </c>
      <c r="AM121">
        <f t="shared" si="27"/>
        <v>94.070175438596493</v>
      </c>
      <c r="AN121">
        <f t="shared" si="27"/>
        <v>37.596491228070228</v>
      </c>
      <c r="AQ121">
        <v>117</v>
      </c>
      <c r="AR121">
        <f t="shared" si="28"/>
        <v>7.4186014562439853E-2</v>
      </c>
      <c r="AS121">
        <f t="shared" si="28"/>
        <v>0</v>
      </c>
      <c r="AT121">
        <f t="shared" si="28"/>
        <v>0.21035071536514008</v>
      </c>
      <c r="AU121">
        <f t="shared" si="26"/>
        <v>0.33676132906796491</v>
      </c>
      <c r="AV121">
        <f t="shared" si="26"/>
        <v>0.21046847094381085</v>
      </c>
      <c r="AW121">
        <f t="shared" si="26"/>
        <v>0.16823347006064426</v>
      </c>
    </row>
    <row r="122" spans="5:49" x14ac:dyDescent="0.15">
      <c r="E122">
        <v>117</v>
      </c>
      <c r="F122">
        <f t="shared" si="30"/>
        <v>1260</v>
      </c>
      <c r="G122">
        <f t="shared" si="30"/>
        <v>1270</v>
      </c>
      <c r="H122">
        <f t="shared" si="30"/>
        <v>0</v>
      </c>
      <c r="I122">
        <f t="shared" si="30"/>
        <v>3624.3333333333294</v>
      </c>
      <c r="J122">
        <f t="shared" si="30"/>
        <v>5802.3333333333421</v>
      </c>
      <c r="K122">
        <f t="shared" si="30"/>
        <v>3626.3333333333335</v>
      </c>
      <c r="L122">
        <f t="shared" si="30"/>
        <v>2898.6666666666711</v>
      </c>
      <c r="N122">
        <f t="shared" si="23"/>
        <v>17221.666666666675</v>
      </c>
      <c r="AH122">
        <v>117</v>
      </c>
      <c r="AI122">
        <f t="shared" si="29"/>
        <v>12.7</v>
      </c>
      <c r="AJ122" t="e">
        <f t="shared" si="29"/>
        <v>#DIV/0!</v>
      </c>
      <c r="AK122">
        <f t="shared" si="29"/>
        <v>47.688596491228019</v>
      </c>
      <c r="AL122">
        <f t="shared" si="27"/>
        <v>101.79532163742705</v>
      </c>
      <c r="AM122">
        <f t="shared" si="27"/>
        <v>95.429824561403507</v>
      </c>
      <c r="AN122">
        <f t="shared" si="27"/>
        <v>38.140350877193043</v>
      </c>
      <c r="AQ122">
        <v>118</v>
      </c>
      <c r="AR122">
        <f t="shared" si="28"/>
        <v>7.374431433272037E-2</v>
      </c>
      <c r="AS122">
        <f t="shared" si="28"/>
        <v>0</v>
      </c>
      <c r="AT122">
        <f t="shared" si="28"/>
        <v>0.21045195006290493</v>
      </c>
      <c r="AU122">
        <f t="shared" si="26"/>
        <v>0.33692054582405917</v>
      </c>
      <c r="AV122">
        <f t="shared" si="26"/>
        <v>0.2105680828413819</v>
      </c>
      <c r="AW122">
        <f t="shared" si="26"/>
        <v>0.16831510693893367</v>
      </c>
    </row>
    <row r="123" spans="5:49" x14ac:dyDescent="0.15">
      <c r="E123">
        <v>118</v>
      </c>
      <c r="F123">
        <f t="shared" si="30"/>
        <v>1270</v>
      </c>
      <c r="G123">
        <f t="shared" si="30"/>
        <v>1280</v>
      </c>
      <c r="H123">
        <f t="shared" si="30"/>
        <v>0</v>
      </c>
      <c r="I123">
        <f t="shared" si="30"/>
        <v>3675.9999999999959</v>
      </c>
      <c r="J123">
        <f t="shared" si="30"/>
        <v>5885.0000000000091</v>
      </c>
      <c r="K123">
        <f t="shared" si="30"/>
        <v>3678</v>
      </c>
      <c r="L123">
        <f t="shared" si="30"/>
        <v>2940.0000000000045</v>
      </c>
      <c r="N123">
        <f t="shared" si="23"/>
        <v>17459.000000000011</v>
      </c>
      <c r="AH123">
        <v>118</v>
      </c>
      <c r="AI123">
        <f t="shared" si="29"/>
        <v>12.8</v>
      </c>
      <c r="AJ123" t="e">
        <f t="shared" si="29"/>
        <v>#DIV/0!</v>
      </c>
      <c r="AK123">
        <f t="shared" si="29"/>
        <v>48.368421052631525</v>
      </c>
      <c r="AL123">
        <f t="shared" si="27"/>
        <v>103.24561403508788</v>
      </c>
      <c r="AM123">
        <f t="shared" si="27"/>
        <v>96.78947368421052</v>
      </c>
      <c r="AN123">
        <f t="shared" si="27"/>
        <v>38.684210526315852</v>
      </c>
      <c r="AQ123">
        <v>119</v>
      </c>
      <c r="AR123">
        <f t="shared" si="28"/>
        <v>7.3314622830631726E-2</v>
      </c>
      <c r="AS123">
        <f t="shared" si="28"/>
        <v>0</v>
      </c>
      <c r="AT123">
        <f t="shared" si="28"/>
        <v>0.21055043244172023</v>
      </c>
      <c r="AU123">
        <f t="shared" si="26"/>
        <v>0.33707543387364713</v>
      </c>
      <c r="AV123">
        <f t="shared" si="26"/>
        <v>0.21066498653989332</v>
      </c>
      <c r="AW123">
        <f t="shared" si="26"/>
        <v>0.16839452431410748</v>
      </c>
    </row>
    <row r="124" spans="5:49" x14ac:dyDescent="0.15">
      <c r="E124">
        <v>119</v>
      </c>
      <c r="F124">
        <f t="shared" si="30"/>
        <v>1280</v>
      </c>
      <c r="G124">
        <f t="shared" si="30"/>
        <v>1290</v>
      </c>
      <c r="H124">
        <f t="shared" si="30"/>
        <v>0</v>
      </c>
      <c r="I124">
        <f t="shared" si="30"/>
        <v>3727.6666666666624</v>
      </c>
      <c r="J124">
        <f t="shared" si="30"/>
        <v>5967.6666666666761</v>
      </c>
      <c r="K124">
        <f t="shared" si="30"/>
        <v>3729.6666666666665</v>
      </c>
      <c r="L124">
        <f t="shared" si="30"/>
        <v>2981.333333333338</v>
      </c>
      <c r="N124">
        <f t="shared" si="23"/>
        <v>17696.333333333343</v>
      </c>
      <c r="AH124">
        <v>119</v>
      </c>
      <c r="AI124">
        <f t="shared" si="29"/>
        <v>12.9</v>
      </c>
      <c r="AJ124" t="e">
        <f t="shared" si="29"/>
        <v>#DIV/0!</v>
      </c>
      <c r="AK124">
        <f t="shared" si="29"/>
        <v>49.048245614035032</v>
      </c>
      <c r="AL124">
        <f t="shared" si="27"/>
        <v>104.6959064327487</v>
      </c>
      <c r="AM124">
        <f t="shared" si="27"/>
        <v>98.149122807017534</v>
      </c>
      <c r="AN124">
        <f t="shared" si="27"/>
        <v>39.22807017543866</v>
      </c>
      <c r="AQ124">
        <v>120</v>
      </c>
      <c r="AR124">
        <f t="shared" si="28"/>
        <v>7.289645689314167E-2</v>
      </c>
      <c r="AS124">
        <f t="shared" si="28"/>
        <v>0</v>
      </c>
      <c r="AT124">
        <f t="shared" si="28"/>
        <v>0.21064627323927709</v>
      </c>
      <c r="AU124">
        <f t="shared" si="26"/>
        <v>0.33722616737930677</v>
      </c>
      <c r="AV124">
        <f t="shared" si="26"/>
        <v>0.21075929100190235</v>
      </c>
      <c r="AW124">
        <f t="shared" si="26"/>
        <v>0.16847181148637211</v>
      </c>
    </row>
    <row r="125" spans="5:49" x14ac:dyDescent="0.15">
      <c r="E125">
        <v>120</v>
      </c>
      <c r="F125">
        <f t="shared" si="30"/>
        <v>1290</v>
      </c>
      <c r="G125">
        <f t="shared" si="30"/>
        <v>1300</v>
      </c>
      <c r="H125">
        <f t="shared" si="30"/>
        <v>0</v>
      </c>
      <c r="I125">
        <f t="shared" si="30"/>
        <v>3779.3333333333289</v>
      </c>
      <c r="J125">
        <f t="shared" si="30"/>
        <v>6050.333333333343</v>
      </c>
      <c r="K125">
        <f t="shared" si="30"/>
        <v>3781.333333333333</v>
      </c>
      <c r="L125">
        <f t="shared" si="30"/>
        <v>3022.6666666666715</v>
      </c>
      <c r="N125">
        <f t="shared" si="23"/>
        <v>17933.666666666675</v>
      </c>
      <c r="AH125">
        <v>120</v>
      </c>
      <c r="AI125">
        <f t="shared" si="29"/>
        <v>13</v>
      </c>
      <c r="AJ125" t="e">
        <f t="shared" si="29"/>
        <v>#DIV/0!</v>
      </c>
      <c r="AK125">
        <f t="shared" si="29"/>
        <v>49.728070175438539</v>
      </c>
      <c r="AL125">
        <f t="shared" si="27"/>
        <v>106.14619883040953</v>
      </c>
      <c r="AM125">
        <f t="shared" si="27"/>
        <v>99.508771929824547</v>
      </c>
      <c r="AN125">
        <f t="shared" si="27"/>
        <v>39.771929824561468</v>
      </c>
      <c r="AQ125">
        <v>121</v>
      </c>
      <c r="AR125">
        <f t="shared" si="28"/>
        <v>7.248935893384878E-2</v>
      </c>
      <c r="AS125">
        <f t="shared" si="28"/>
        <v>0</v>
      </c>
      <c r="AT125">
        <f t="shared" si="28"/>
        <v>0.21073957733127602</v>
      </c>
      <c r="AU125">
        <f t="shared" si="26"/>
        <v>0.33737291128417723</v>
      </c>
      <c r="AV125">
        <f t="shared" si="26"/>
        <v>0.21085109942194372</v>
      </c>
      <c r="AW125">
        <f t="shared" si="26"/>
        <v>0.16854705302875431</v>
      </c>
    </row>
    <row r="126" spans="5:49" x14ac:dyDescent="0.15">
      <c r="E126">
        <v>121</v>
      </c>
      <c r="F126">
        <f t="shared" si="30"/>
        <v>1300</v>
      </c>
      <c r="G126">
        <f t="shared" si="30"/>
        <v>1310</v>
      </c>
      <c r="H126">
        <f t="shared" si="30"/>
        <v>0</v>
      </c>
      <c r="I126">
        <f t="shared" si="30"/>
        <v>3830.9999999999955</v>
      </c>
      <c r="J126">
        <f t="shared" si="30"/>
        <v>6133.00000000001</v>
      </c>
      <c r="K126">
        <f t="shared" si="30"/>
        <v>3832.9999999999995</v>
      </c>
      <c r="L126">
        <f t="shared" si="30"/>
        <v>3064.000000000005</v>
      </c>
      <c r="N126">
        <f t="shared" si="23"/>
        <v>18171.000000000011</v>
      </c>
      <c r="AH126">
        <v>121</v>
      </c>
      <c r="AI126">
        <f t="shared" si="29"/>
        <v>13.1</v>
      </c>
      <c r="AJ126" t="e">
        <f t="shared" si="29"/>
        <v>#DIV/0!</v>
      </c>
      <c r="AK126">
        <f t="shared" si="29"/>
        <v>50.407894736842046</v>
      </c>
      <c r="AL126">
        <f t="shared" si="27"/>
        <v>107.59649122807035</v>
      </c>
      <c r="AM126">
        <f t="shared" si="27"/>
        <v>100.86842105263156</v>
      </c>
      <c r="AN126">
        <f t="shared" si="27"/>
        <v>40.315789473684276</v>
      </c>
      <c r="AQ126">
        <v>122</v>
      </c>
      <c r="AR126">
        <f t="shared" si="28"/>
        <v>7.209289527268721E-2</v>
      </c>
      <c r="AS126">
        <f t="shared" si="28"/>
        <v>0</v>
      </c>
      <c r="AT126">
        <f t="shared" si="28"/>
        <v>0.21083044411424759</v>
      </c>
      <c r="AU126">
        <f t="shared" si="26"/>
        <v>0.33751582191403923</v>
      </c>
      <c r="AV126">
        <f t="shared" si="26"/>
        <v>0.21094050960321375</v>
      </c>
      <c r="AW126">
        <f t="shared" si="26"/>
        <v>0.16862032909581218</v>
      </c>
    </row>
    <row r="127" spans="5:49" x14ac:dyDescent="0.15">
      <c r="E127">
        <v>122</v>
      </c>
      <c r="F127">
        <f t="shared" si="30"/>
        <v>1310</v>
      </c>
      <c r="G127">
        <f t="shared" si="30"/>
        <v>1320</v>
      </c>
      <c r="H127">
        <f t="shared" si="30"/>
        <v>0</v>
      </c>
      <c r="I127">
        <f t="shared" si="30"/>
        <v>3882.666666666662</v>
      </c>
      <c r="J127">
        <f t="shared" si="30"/>
        <v>6215.666666666677</v>
      </c>
      <c r="K127">
        <f t="shared" si="30"/>
        <v>3884.6666666666661</v>
      </c>
      <c r="L127">
        <f t="shared" si="30"/>
        <v>3105.3333333333385</v>
      </c>
      <c r="N127">
        <f t="shared" si="23"/>
        <v>18408.333333333343</v>
      </c>
      <c r="AH127">
        <v>122</v>
      </c>
      <c r="AI127">
        <f t="shared" si="29"/>
        <v>13.2</v>
      </c>
      <c r="AJ127" t="e">
        <f t="shared" si="29"/>
        <v>#DIV/0!</v>
      </c>
      <c r="AK127">
        <f t="shared" si="29"/>
        <v>51.087719298245553</v>
      </c>
      <c r="AL127">
        <f t="shared" si="27"/>
        <v>109.04678362573118</v>
      </c>
      <c r="AM127">
        <f t="shared" si="27"/>
        <v>102.22807017543857</v>
      </c>
      <c r="AN127">
        <f t="shared" si="27"/>
        <v>40.859649122807085</v>
      </c>
      <c r="AQ127">
        <v>123</v>
      </c>
      <c r="AR127">
        <f t="shared" si="28"/>
        <v>7.1706654594839256E-2</v>
      </c>
      <c r="AS127">
        <f t="shared" si="28"/>
        <v>0</v>
      </c>
      <c r="AT127">
        <f t="shared" si="28"/>
        <v>0.21091896785875924</v>
      </c>
      <c r="AU127">
        <f t="shared" si="26"/>
        <v>0.33765504753282066</v>
      </c>
      <c r="AV127">
        <f t="shared" si="26"/>
        <v>0.2110276143051153</v>
      </c>
      <c r="AW127">
        <f t="shared" si="26"/>
        <v>0.16869171570846556</v>
      </c>
    </row>
    <row r="128" spans="5:49" x14ac:dyDescent="0.15">
      <c r="E128">
        <v>123</v>
      </c>
      <c r="F128">
        <f t="shared" si="30"/>
        <v>1320</v>
      </c>
      <c r="G128">
        <f t="shared" si="30"/>
        <v>1330</v>
      </c>
      <c r="H128">
        <f t="shared" si="30"/>
        <v>0</v>
      </c>
      <c r="I128">
        <f t="shared" si="30"/>
        <v>3934.3333333333285</v>
      </c>
      <c r="J128">
        <f t="shared" si="30"/>
        <v>6298.3333333333439</v>
      </c>
      <c r="K128">
        <f t="shared" si="30"/>
        <v>3936.3333333333326</v>
      </c>
      <c r="L128">
        <f t="shared" si="30"/>
        <v>3146.666666666672</v>
      </c>
      <c r="N128">
        <f t="shared" si="23"/>
        <v>18645.666666666675</v>
      </c>
      <c r="AH128">
        <v>123</v>
      </c>
      <c r="AI128">
        <f t="shared" si="29"/>
        <v>13.3</v>
      </c>
      <c r="AJ128" t="e">
        <f t="shared" si="29"/>
        <v>#DIV/0!</v>
      </c>
      <c r="AK128">
        <f t="shared" si="29"/>
        <v>51.767543859649059</v>
      </c>
      <c r="AL128">
        <f t="shared" si="27"/>
        <v>110.497076023392</v>
      </c>
      <c r="AM128">
        <f t="shared" si="27"/>
        <v>103.58771929824559</v>
      </c>
      <c r="AN128">
        <f t="shared" si="27"/>
        <v>41.403508771929893</v>
      </c>
      <c r="AQ128">
        <v>124</v>
      </c>
      <c r="AR128">
        <f t="shared" si="28"/>
        <v>7.1330246527343225E-2</v>
      </c>
      <c r="AS128">
        <f t="shared" si="28"/>
        <v>0</v>
      </c>
      <c r="AT128">
        <f t="shared" si="28"/>
        <v>0.21100523803564689</v>
      </c>
      <c r="AU128">
        <f t="shared" si="26"/>
        <v>0.33779072885567735</v>
      </c>
      <c r="AV128">
        <f t="shared" si="26"/>
        <v>0.21111250156425965</v>
      </c>
      <c r="AW128">
        <f t="shared" si="26"/>
        <v>0.16876128501707299</v>
      </c>
    </row>
    <row r="129" spans="5:49" x14ac:dyDescent="0.15">
      <c r="E129">
        <v>124</v>
      </c>
      <c r="F129">
        <f t="shared" ref="F129:L144" si="31">LOOKUP($E129,$R$36:$S$46,T$36:T$46)+F128</f>
        <v>1330</v>
      </c>
      <c r="G129">
        <f t="shared" si="31"/>
        <v>1340</v>
      </c>
      <c r="H129">
        <f t="shared" si="31"/>
        <v>0</v>
      </c>
      <c r="I129">
        <f t="shared" si="31"/>
        <v>3985.999999999995</v>
      </c>
      <c r="J129">
        <f t="shared" si="31"/>
        <v>6381.0000000000109</v>
      </c>
      <c r="K129">
        <f t="shared" si="31"/>
        <v>3987.9999999999991</v>
      </c>
      <c r="L129">
        <f t="shared" si="31"/>
        <v>3188.0000000000055</v>
      </c>
      <c r="N129">
        <f t="shared" si="23"/>
        <v>18883.000000000007</v>
      </c>
      <c r="AH129">
        <v>124</v>
      </c>
      <c r="AI129">
        <f t="shared" si="29"/>
        <v>13.4</v>
      </c>
      <c r="AJ129" t="e">
        <f t="shared" si="29"/>
        <v>#DIV/0!</v>
      </c>
      <c r="AK129">
        <f t="shared" si="29"/>
        <v>52.447368421052566</v>
      </c>
      <c r="AL129">
        <f t="shared" si="27"/>
        <v>111.94736842105283</v>
      </c>
      <c r="AM129">
        <f t="shared" si="27"/>
        <v>104.9473684210526</v>
      </c>
      <c r="AN129">
        <f t="shared" si="27"/>
        <v>41.947368421052701</v>
      </c>
      <c r="AQ129">
        <v>125</v>
      </c>
      <c r="AR129">
        <f t="shared" si="28"/>
        <v>7.0963300323041864E-2</v>
      </c>
      <c r="AS129">
        <f t="shared" si="28"/>
        <v>0</v>
      </c>
      <c r="AT129">
        <f t="shared" si="28"/>
        <v>0.21108933961764514</v>
      </c>
      <c r="AU129">
        <f t="shared" si="26"/>
        <v>0.33792299952338128</v>
      </c>
      <c r="AV129">
        <f t="shared" si="26"/>
        <v>0.21119525499126185</v>
      </c>
      <c r="AW129">
        <f t="shared" si="26"/>
        <v>0.16882910554467004</v>
      </c>
    </row>
    <row r="130" spans="5:49" x14ac:dyDescent="0.15">
      <c r="E130">
        <v>125</v>
      </c>
      <c r="F130">
        <f t="shared" si="31"/>
        <v>1340</v>
      </c>
      <c r="G130">
        <f t="shared" si="31"/>
        <v>1350</v>
      </c>
      <c r="H130">
        <f t="shared" si="31"/>
        <v>0</v>
      </c>
      <c r="I130">
        <f t="shared" si="31"/>
        <v>4037.6666666666615</v>
      </c>
      <c r="J130">
        <f t="shared" si="31"/>
        <v>6463.6666666666779</v>
      </c>
      <c r="K130">
        <f t="shared" si="31"/>
        <v>4039.6666666666656</v>
      </c>
      <c r="L130">
        <f t="shared" si="31"/>
        <v>3229.3333333333389</v>
      </c>
      <c r="N130">
        <f t="shared" si="23"/>
        <v>19120.333333333343</v>
      </c>
      <c r="AH130">
        <v>125</v>
      </c>
      <c r="AI130">
        <f t="shared" si="29"/>
        <v>13.5</v>
      </c>
      <c r="AJ130" t="e">
        <f t="shared" si="29"/>
        <v>#DIV/0!</v>
      </c>
      <c r="AK130">
        <f t="shared" si="29"/>
        <v>53.127192982456073</v>
      </c>
      <c r="AL130">
        <f t="shared" si="27"/>
        <v>113.39766081871365</v>
      </c>
      <c r="AM130">
        <f t="shared" si="27"/>
        <v>106.30701754385962</v>
      </c>
      <c r="AN130">
        <f t="shared" si="27"/>
        <v>42.491228070175509</v>
      </c>
      <c r="AQ130">
        <v>126</v>
      </c>
      <c r="AR130">
        <f t="shared" si="28"/>
        <v>7.0605463642544553E-2</v>
      </c>
      <c r="AS130">
        <f t="shared" si="28"/>
        <v>0</v>
      </c>
      <c r="AT130">
        <f t="shared" si="28"/>
        <v>0.21117135335855333</v>
      </c>
      <c r="AU130">
        <f t="shared" si="26"/>
        <v>0.33805198654137869</v>
      </c>
      <c r="AV130">
        <f t="shared" si="26"/>
        <v>0.2112759540454314</v>
      </c>
      <c r="AW130">
        <f t="shared" si="26"/>
        <v>0.16889524241209206</v>
      </c>
    </row>
    <row r="131" spans="5:49" x14ac:dyDescent="0.15">
      <c r="E131">
        <v>126</v>
      </c>
      <c r="F131">
        <f t="shared" si="31"/>
        <v>1350</v>
      </c>
      <c r="G131">
        <f t="shared" si="31"/>
        <v>1360</v>
      </c>
      <c r="H131">
        <f t="shared" si="31"/>
        <v>0</v>
      </c>
      <c r="I131">
        <f t="shared" si="31"/>
        <v>4089.333333333328</v>
      </c>
      <c r="J131">
        <f t="shared" si="31"/>
        <v>6546.3333333333449</v>
      </c>
      <c r="K131">
        <f t="shared" si="31"/>
        <v>4091.3333333333321</v>
      </c>
      <c r="L131">
        <f t="shared" si="31"/>
        <v>3270.6666666666724</v>
      </c>
      <c r="N131">
        <f t="shared" si="23"/>
        <v>19357.666666666679</v>
      </c>
      <c r="AH131">
        <v>126</v>
      </c>
      <c r="AI131">
        <f t="shared" si="29"/>
        <v>13.6</v>
      </c>
      <c r="AJ131" t="e">
        <f t="shared" si="29"/>
        <v>#DIV/0!</v>
      </c>
      <c r="AK131">
        <f t="shared" si="29"/>
        <v>53.80701754385958</v>
      </c>
      <c r="AL131">
        <f t="shared" si="27"/>
        <v>114.84795321637448</v>
      </c>
      <c r="AM131">
        <f t="shared" si="27"/>
        <v>107.66666666666663</v>
      </c>
      <c r="AN131">
        <f t="shared" si="27"/>
        <v>43.035087719298325</v>
      </c>
      <c r="AQ131">
        <v>127</v>
      </c>
      <c r="AR131">
        <f t="shared" si="28"/>
        <v>7.0256401425791634E-2</v>
      </c>
      <c r="AS131">
        <f t="shared" si="28"/>
        <v>0</v>
      </c>
      <c r="AT131">
        <f t="shared" si="28"/>
        <v>0.21125135605186535</v>
      </c>
      <c r="AU131">
        <f t="shared" si="26"/>
        <v>0.33817781068655006</v>
      </c>
      <c r="AV131">
        <f t="shared" si="26"/>
        <v>0.21135467428925642</v>
      </c>
      <c r="AW131">
        <f t="shared" si="26"/>
        <v>0.16895975754653644</v>
      </c>
    </row>
    <row r="132" spans="5:49" x14ac:dyDescent="0.15">
      <c r="E132">
        <v>127</v>
      </c>
      <c r="F132">
        <f t="shared" si="31"/>
        <v>1360</v>
      </c>
      <c r="G132">
        <f t="shared" si="31"/>
        <v>1370</v>
      </c>
      <c r="H132">
        <f t="shared" si="31"/>
        <v>0</v>
      </c>
      <c r="I132">
        <f t="shared" si="31"/>
        <v>4140.9999999999945</v>
      </c>
      <c r="J132">
        <f t="shared" si="31"/>
        <v>6629.0000000000118</v>
      </c>
      <c r="K132">
        <f t="shared" si="31"/>
        <v>4142.9999999999991</v>
      </c>
      <c r="L132">
        <f t="shared" si="31"/>
        <v>3312.0000000000059</v>
      </c>
      <c r="N132">
        <f t="shared" si="23"/>
        <v>19595.000000000015</v>
      </c>
      <c r="AH132">
        <v>127</v>
      </c>
      <c r="AI132">
        <f t="shared" si="29"/>
        <v>13.7</v>
      </c>
      <c r="AJ132" t="e">
        <f t="shared" si="29"/>
        <v>#DIV/0!</v>
      </c>
      <c r="AK132">
        <f t="shared" si="29"/>
        <v>54.486842105263086</v>
      </c>
      <c r="AL132">
        <f t="shared" si="27"/>
        <v>116.2982456140353</v>
      </c>
      <c r="AM132">
        <f t="shared" si="27"/>
        <v>109.02631578947366</v>
      </c>
      <c r="AN132">
        <f t="shared" si="27"/>
        <v>43.578947368421133</v>
      </c>
      <c r="AQ132">
        <v>128</v>
      </c>
      <c r="AR132">
        <f t="shared" si="28"/>
        <v>6.9915794845623838E-2</v>
      </c>
      <c r="AS132">
        <f t="shared" si="28"/>
        <v>0</v>
      </c>
      <c r="AT132">
        <f t="shared" si="28"/>
        <v>0.21132942077060432</v>
      </c>
      <c r="AU132">
        <f t="shared" si="26"/>
        <v>0.33830058688440962</v>
      </c>
      <c r="AV132">
        <f t="shared" si="26"/>
        <v>0.21143148762439379</v>
      </c>
      <c r="AW132">
        <f t="shared" si="26"/>
        <v>0.16902270987496829</v>
      </c>
    </row>
    <row r="133" spans="5:49" x14ac:dyDescent="0.15">
      <c r="E133">
        <v>128</v>
      </c>
      <c r="F133">
        <f t="shared" si="31"/>
        <v>1370</v>
      </c>
      <c r="G133">
        <f t="shared" si="31"/>
        <v>1380</v>
      </c>
      <c r="H133">
        <f t="shared" si="31"/>
        <v>0</v>
      </c>
      <c r="I133">
        <f t="shared" si="31"/>
        <v>4192.6666666666615</v>
      </c>
      <c r="J133">
        <f t="shared" si="31"/>
        <v>6711.6666666666788</v>
      </c>
      <c r="K133">
        <f t="shared" si="31"/>
        <v>4194.6666666666661</v>
      </c>
      <c r="L133">
        <f t="shared" si="31"/>
        <v>3353.3333333333394</v>
      </c>
      <c r="N133">
        <f t="shared" si="23"/>
        <v>19832.333333333347</v>
      </c>
      <c r="AH133">
        <v>128</v>
      </c>
      <c r="AI133">
        <f t="shared" si="29"/>
        <v>13.8</v>
      </c>
      <c r="AJ133" t="e">
        <f t="shared" si="29"/>
        <v>#DIV/0!</v>
      </c>
      <c r="AK133">
        <f t="shared" si="29"/>
        <v>55.1666666666666</v>
      </c>
      <c r="AL133">
        <f t="shared" si="27"/>
        <v>117.74853801169611</v>
      </c>
      <c r="AM133">
        <f t="shared" si="27"/>
        <v>110.38596491228068</v>
      </c>
      <c r="AN133">
        <f t="shared" si="27"/>
        <v>44.122807017543941</v>
      </c>
      <c r="AQ133">
        <v>129</v>
      </c>
      <c r="AR133">
        <f t="shared" si="28"/>
        <v>6.9583340336487512E-2</v>
      </c>
      <c r="AS133">
        <f t="shared" si="28"/>
        <v>0</v>
      </c>
      <c r="AT133">
        <f t="shared" si="28"/>
        <v>0.21140561708993691</v>
      </c>
      <c r="AU133">
        <f t="shared" si="26"/>
        <v>0.33842042455922183</v>
      </c>
      <c r="AV133">
        <f t="shared" si="26"/>
        <v>0.21150646251071464</v>
      </c>
      <c r="AW133">
        <f t="shared" si="26"/>
        <v>0.16908415550363903</v>
      </c>
    </row>
    <row r="134" spans="5:49" x14ac:dyDescent="0.15">
      <c r="E134">
        <v>129</v>
      </c>
      <c r="F134">
        <f t="shared" si="31"/>
        <v>1380</v>
      </c>
      <c r="G134">
        <f t="shared" si="31"/>
        <v>1390</v>
      </c>
      <c r="H134">
        <f t="shared" si="31"/>
        <v>0</v>
      </c>
      <c r="I134">
        <f t="shared" si="31"/>
        <v>4244.3333333333285</v>
      </c>
      <c r="J134">
        <f t="shared" si="31"/>
        <v>6794.3333333333458</v>
      </c>
      <c r="K134">
        <f t="shared" si="31"/>
        <v>4246.333333333333</v>
      </c>
      <c r="L134">
        <f t="shared" si="31"/>
        <v>3394.6666666666729</v>
      </c>
      <c r="N134">
        <f t="shared" ref="N134:N155" si="32">SUM(G134:L134)</f>
        <v>20069.666666666679</v>
      </c>
      <c r="AH134">
        <v>129</v>
      </c>
      <c r="AI134">
        <f t="shared" si="29"/>
        <v>13.9</v>
      </c>
      <c r="AJ134" t="e">
        <f t="shared" si="29"/>
        <v>#DIV/0!</v>
      </c>
      <c r="AK134">
        <f t="shared" si="29"/>
        <v>55.846491228070114</v>
      </c>
      <c r="AL134">
        <f t="shared" si="27"/>
        <v>119.19883040935694</v>
      </c>
      <c r="AM134">
        <f t="shared" si="27"/>
        <v>111.74561403508771</v>
      </c>
      <c r="AN134">
        <f t="shared" si="27"/>
        <v>44.66666666666675</v>
      </c>
      <c r="AQ134">
        <v>130</v>
      </c>
      <c r="AR134">
        <f t="shared" si="28"/>
        <v>6.9258748692055963E-2</v>
      </c>
      <c r="AS134">
        <f t="shared" si="28"/>
        <v>0</v>
      </c>
      <c r="AT134">
        <f t="shared" si="28"/>
        <v>0.21148001129399221</v>
      </c>
      <c r="AU134">
        <f t="shared" si="26"/>
        <v>0.33853742795927561</v>
      </c>
      <c r="AV134">
        <f t="shared" si="26"/>
        <v>0.21157966416980836</v>
      </c>
      <c r="AW134">
        <f t="shared" si="26"/>
        <v>0.16914414788486792</v>
      </c>
    </row>
    <row r="135" spans="5:49" x14ac:dyDescent="0.15">
      <c r="E135">
        <v>130</v>
      </c>
      <c r="F135">
        <f t="shared" si="31"/>
        <v>1390</v>
      </c>
      <c r="G135">
        <f t="shared" si="31"/>
        <v>1400</v>
      </c>
      <c r="H135">
        <f t="shared" si="31"/>
        <v>0</v>
      </c>
      <c r="I135">
        <f t="shared" si="31"/>
        <v>4295.9999999999955</v>
      </c>
      <c r="J135">
        <f t="shared" si="31"/>
        <v>6877.0000000000127</v>
      </c>
      <c r="K135">
        <f t="shared" si="31"/>
        <v>4298</v>
      </c>
      <c r="L135">
        <f t="shared" si="31"/>
        <v>3436.0000000000064</v>
      </c>
      <c r="N135">
        <f t="shared" si="32"/>
        <v>20307.000000000015</v>
      </c>
      <c r="AH135">
        <v>130</v>
      </c>
      <c r="AI135">
        <f t="shared" si="29"/>
        <v>14</v>
      </c>
      <c r="AJ135" t="e">
        <f t="shared" si="29"/>
        <v>#DIV/0!</v>
      </c>
      <c r="AK135">
        <f t="shared" si="29"/>
        <v>56.526315789473621</v>
      </c>
      <c r="AL135">
        <f t="shared" si="27"/>
        <v>120.64912280701776</v>
      </c>
      <c r="AM135">
        <f t="shared" si="27"/>
        <v>113.10526315789474</v>
      </c>
      <c r="AN135">
        <f t="shared" si="27"/>
        <v>45.210526315789558</v>
      </c>
      <c r="AQ135">
        <v>131</v>
      </c>
      <c r="AR135">
        <f t="shared" si="28"/>
        <v>6.8941744226128865E-2</v>
      </c>
      <c r="AS135">
        <f t="shared" si="28"/>
        <v>0</v>
      </c>
      <c r="AT135">
        <f t="shared" si="28"/>
        <v>0.21155266656817809</v>
      </c>
      <c r="AU135">
        <f t="shared" si="26"/>
        <v>0.33865169645934939</v>
      </c>
      <c r="AV135">
        <f t="shared" si="26"/>
        <v>0.21165115477421564</v>
      </c>
      <c r="AW135">
        <f t="shared" si="26"/>
        <v>0.16920273797212804</v>
      </c>
    </row>
    <row r="136" spans="5:49" x14ac:dyDescent="0.15">
      <c r="E136">
        <v>131</v>
      </c>
      <c r="F136">
        <f t="shared" si="31"/>
        <v>1400</v>
      </c>
      <c r="G136">
        <f t="shared" si="31"/>
        <v>1410</v>
      </c>
      <c r="H136">
        <f t="shared" si="31"/>
        <v>0</v>
      </c>
      <c r="I136">
        <f t="shared" si="31"/>
        <v>4347.6666666666624</v>
      </c>
      <c r="J136">
        <f t="shared" si="31"/>
        <v>6959.6666666666797</v>
      </c>
      <c r="K136">
        <f t="shared" si="31"/>
        <v>4349.666666666667</v>
      </c>
      <c r="L136">
        <f t="shared" si="31"/>
        <v>3477.3333333333399</v>
      </c>
      <c r="N136">
        <f t="shared" si="32"/>
        <v>20544.33333333335</v>
      </c>
      <c r="AH136">
        <v>131</v>
      </c>
      <c r="AI136">
        <f t="shared" si="29"/>
        <v>14.1</v>
      </c>
      <c r="AJ136" t="e">
        <f t="shared" si="29"/>
        <v>#DIV/0!</v>
      </c>
      <c r="AK136">
        <f t="shared" si="29"/>
        <v>57.206140350877135</v>
      </c>
      <c r="AL136">
        <f t="shared" si="27"/>
        <v>122.09941520467859</v>
      </c>
      <c r="AM136">
        <f t="shared" si="27"/>
        <v>114.46491228070177</v>
      </c>
      <c r="AN136">
        <f t="shared" si="27"/>
        <v>45.754385964912366</v>
      </c>
      <c r="AQ136">
        <v>132</v>
      </c>
      <c r="AR136">
        <f t="shared" si="28"/>
        <v>6.8632063991692707E-2</v>
      </c>
      <c r="AS136">
        <f t="shared" si="28"/>
        <v>0</v>
      </c>
      <c r="AT136">
        <f t="shared" si="28"/>
        <v>0.21162364317816715</v>
      </c>
      <c r="AU136">
        <f t="shared" si="26"/>
        <v>0.3387633248422115</v>
      </c>
      <c r="AV136">
        <f t="shared" si="26"/>
        <v>0.21172099362354566</v>
      </c>
      <c r="AW136">
        <f t="shared" si="26"/>
        <v>0.16925997436438289</v>
      </c>
    </row>
    <row r="137" spans="5:49" x14ac:dyDescent="0.15">
      <c r="E137">
        <v>132</v>
      </c>
      <c r="F137">
        <f t="shared" si="31"/>
        <v>1410</v>
      </c>
      <c r="G137">
        <f t="shared" si="31"/>
        <v>1420</v>
      </c>
      <c r="H137">
        <f t="shared" si="31"/>
        <v>0</v>
      </c>
      <c r="I137">
        <f t="shared" si="31"/>
        <v>4399.3333333333294</v>
      </c>
      <c r="J137">
        <f t="shared" si="31"/>
        <v>7042.3333333333467</v>
      </c>
      <c r="K137">
        <f t="shared" si="31"/>
        <v>4401.3333333333339</v>
      </c>
      <c r="L137">
        <f t="shared" si="31"/>
        <v>3518.6666666666733</v>
      </c>
      <c r="N137">
        <f t="shared" si="32"/>
        <v>20781.666666666679</v>
      </c>
      <c r="AH137">
        <v>132</v>
      </c>
      <c r="AI137">
        <f t="shared" si="29"/>
        <v>14.2</v>
      </c>
      <c r="AJ137" t="e">
        <f t="shared" si="29"/>
        <v>#DIV/0!</v>
      </c>
      <c r="AK137">
        <f t="shared" si="29"/>
        <v>57.885964912280649</v>
      </c>
      <c r="AL137">
        <f t="shared" si="27"/>
        <v>123.54970760233941</v>
      </c>
      <c r="AM137">
        <f t="shared" si="27"/>
        <v>115.82456140350878</v>
      </c>
      <c r="AN137">
        <f t="shared" si="27"/>
        <v>46.298245614035174</v>
      </c>
      <c r="AQ137">
        <v>133</v>
      </c>
      <c r="AR137">
        <f t="shared" si="28"/>
        <v>6.8329457053492623E-2</v>
      </c>
      <c r="AS137">
        <f t="shared" si="28"/>
        <v>0</v>
      </c>
      <c r="AT137">
        <f t="shared" si="28"/>
        <v>0.2116929986366185</v>
      </c>
      <c r="AU137">
        <f t="shared" si="26"/>
        <v>0.33887240356083131</v>
      </c>
      <c r="AV137">
        <f t="shared" si="26"/>
        <v>0.21178923730852506</v>
      </c>
      <c r="AW137">
        <f t="shared" si="26"/>
        <v>0.16931590344053274</v>
      </c>
    </row>
    <row r="138" spans="5:49" x14ac:dyDescent="0.15">
      <c r="E138">
        <v>133</v>
      </c>
      <c r="F138">
        <f t="shared" si="31"/>
        <v>1420</v>
      </c>
      <c r="G138">
        <f t="shared" si="31"/>
        <v>1430</v>
      </c>
      <c r="H138">
        <f t="shared" si="31"/>
        <v>0</v>
      </c>
      <c r="I138">
        <f t="shared" si="31"/>
        <v>4450.9999999999964</v>
      </c>
      <c r="J138">
        <f t="shared" si="31"/>
        <v>7125.0000000000136</v>
      </c>
      <c r="K138">
        <f t="shared" si="31"/>
        <v>4453.0000000000009</v>
      </c>
      <c r="L138">
        <f t="shared" si="31"/>
        <v>3560.0000000000068</v>
      </c>
      <c r="N138">
        <f t="shared" si="32"/>
        <v>21019.000000000018</v>
      </c>
      <c r="AH138">
        <v>133</v>
      </c>
      <c r="AI138">
        <f t="shared" si="29"/>
        <v>14.3</v>
      </c>
      <c r="AJ138" t="e">
        <f t="shared" si="29"/>
        <v>#DIV/0!</v>
      </c>
      <c r="AK138">
        <f t="shared" si="29"/>
        <v>58.565789473684163</v>
      </c>
      <c r="AL138">
        <f t="shared" si="27"/>
        <v>125.00000000000024</v>
      </c>
      <c r="AM138">
        <f t="shared" si="27"/>
        <v>117.18421052631581</v>
      </c>
      <c r="AN138">
        <f t="shared" si="27"/>
        <v>46.842105263157983</v>
      </c>
      <c r="AQ138">
        <v>134</v>
      </c>
      <c r="AR138">
        <f t="shared" si="28"/>
        <v>6.8033683809886239E-2</v>
      </c>
      <c r="AS138">
        <f t="shared" si="28"/>
        <v>0</v>
      </c>
      <c r="AT138">
        <f t="shared" si="28"/>
        <v>0.21176078785860378</v>
      </c>
      <c r="AU138">
        <f t="shared" si="26"/>
        <v>0.3389790189828254</v>
      </c>
      <c r="AV138">
        <f t="shared" si="26"/>
        <v>0.2118559398639325</v>
      </c>
      <c r="AW138">
        <f t="shared" si="26"/>
        <v>0.16937056948475207</v>
      </c>
    </row>
    <row r="139" spans="5:49" x14ac:dyDescent="0.15">
      <c r="E139">
        <v>134</v>
      </c>
      <c r="F139">
        <f t="shared" si="31"/>
        <v>1430</v>
      </c>
      <c r="G139">
        <f t="shared" si="31"/>
        <v>1440</v>
      </c>
      <c r="H139">
        <f t="shared" si="31"/>
        <v>0</v>
      </c>
      <c r="I139">
        <f t="shared" si="31"/>
        <v>4502.6666666666633</v>
      </c>
      <c r="J139">
        <f t="shared" si="31"/>
        <v>7207.6666666666806</v>
      </c>
      <c r="K139">
        <f t="shared" si="31"/>
        <v>4504.6666666666679</v>
      </c>
      <c r="L139">
        <f t="shared" si="31"/>
        <v>3601.3333333333403</v>
      </c>
      <c r="N139">
        <f t="shared" si="32"/>
        <v>21256.33333333335</v>
      </c>
      <c r="AH139">
        <v>134</v>
      </c>
      <c r="AI139">
        <f t="shared" si="29"/>
        <v>14.4</v>
      </c>
      <c r="AJ139" t="e">
        <f t="shared" si="29"/>
        <v>#DIV/0!</v>
      </c>
      <c r="AK139">
        <f t="shared" si="29"/>
        <v>59.245614035087677</v>
      </c>
      <c r="AL139">
        <f t="shared" si="27"/>
        <v>126.45029239766106</v>
      </c>
      <c r="AM139">
        <f t="shared" si="27"/>
        <v>118.54385964912284</v>
      </c>
      <c r="AN139">
        <f t="shared" si="27"/>
        <v>47.385964912280791</v>
      </c>
      <c r="AQ139">
        <v>135</v>
      </c>
      <c r="AR139">
        <f t="shared" si="28"/>
        <v>6.7744515360127905E-2</v>
      </c>
      <c r="AS139">
        <f t="shared" si="28"/>
        <v>0</v>
      </c>
      <c r="AT139">
        <f t="shared" si="28"/>
        <v>0.21182706330662202</v>
      </c>
      <c r="AU139">
        <f t="shared" si="26"/>
        <v>0.33908325361852976</v>
      </c>
      <c r="AV139">
        <f t="shared" si="26"/>
        <v>0.21192115291128907</v>
      </c>
      <c r="AW139">
        <f t="shared" si="26"/>
        <v>0.16942401480343133</v>
      </c>
    </row>
    <row r="140" spans="5:49" x14ac:dyDescent="0.15">
      <c r="E140">
        <v>135</v>
      </c>
      <c r="F140">
        <f t="shared" si="31"/>
        <v>1440</v>
      </c>
      <c r="G140">
        <f t="shared" si="31"/>
        <v>1450</v>
      </c>
      <c r="H140">
        <f t="shared" si="31"/>
        <v>0</v>
      </c>
      <c r="I140">
        <f t="shared" si="31"/>
        <v>4554.3333333333303</v>
      </c>
      <c r="J140">
        <f t="shared" si="31"/>
        <v>7290.3333333333476</v>
      </c>
      <c r="K140">
        <f t="shared" si="31"/>
        <v>4556.3333333333348</v>
      </c>
      <c r="L140">
        <f t="shared" si="31"/>
        <v>3642.6666666666738</v>
      </c>
      <c r="N140">
        <f t="shared" si="32"/>
        <v>21493.66666666669</v>
      </c>
      <c r="AH140">
        <v>135</v>
      </c>
      <c r="AI140">
        <f t="shared" si="29"/>
        <v>14.5</v>
      </c>
      <c r="AJ140" t="e">
        <f t="shared" si="29"/>
        <v>#DIV/0!</v>
      </c>
      <c r="AK140">
        <f t="shared" si="29"/>
        <v>59.92543859649119</v>
      </c>
      <c r="AL140">
        <f t="shared" si="27"/>
        <v>127.90058479532189</v>
      </c>
      <c r="AM140">
        <f t="shared" si="27"/>
        <v>119.90350877192986</v>
      </c>
      <c r="AN140">
        <f t="shared" si="27"/>
        <v>47.929824561403599</v>
      </c>
      <c r="AQ140">
        <v>136</v>
      </c>
      <c r="AR140">
        <f t="shared" si="28"/>
        <v>6.7461732913571368E-2</v>
      </c>
      <c r="AS140">
        <f t="shared" si="28"/>
        <v>0</v>
      </c>
      <c r="AT140">
        <f t="shared" si="28"/>
        <v>0.21189187512600574</v>
      </c>
      <c r="AU140">
        <f t="shared" si="26"/>
        <v>0.33918518633395917</v>
      </c>
      <c r="AV140">
        <f t="shared" si="26"/>
        <v>0.21198492579209363</v>
      </c>
      <c r="AW140">
        <f t="shared" si="26"/>
        <v>0.16947627983436997</v>
      </c>
    </row>
    <row r="141" spans="5:49" x14ac:dyDescent="0.15">
      <c r="E141">
        <v>136</v>
      </c>
      <c r="F141">
        <f t="shared" si="31"/>
        <v>1450</v>
      </c>
      <c r="G141">
        <f t="shared" si="31"/>
        <v>1460</v>
      </c>
      <c r="H141">
        <f t="shared" si="31"/>
        <v>0</v>
      </c>
      <c r="I141">
        <f t="shared" si="31"/>
        <v>4605.9999999999973</v>
      </c>
      <c r="J141">
        <f t="shared" si="31"/>
        <v>7373.0000000000146</v>
      </c>
      <c r="K141">
        <f t="shared" si="31"/>
        <v>4608.0000000000018</v>
      </c>
      <c r="L141">
        <f t="shared" si="31"/>
        <v>3684.0000000000073</v>
      </c>
      <c r="N141">
        <f t="shared" si="32"/>
        <v>21731.000000000022</v>
      </c>
      <c r="AH141">
        <v>136</v>
      </c>
      <c r="AI141">
        <f t="shared" si="29"/>
        <v>14.6</v>
      </c>
      <c r="AJ141" t="e">
        <f t="shared" si="29"/>
        <v>#DIV/0!</v>
      </c>
      <c r="AK141">
        <f t="shared" si="29"/>
        <v>60.605263157894704</v>
      </c>
      <c r="AL141">
        <f t="shared" si="27"/>
        <v>129.35087719298272</v>
      </c>
      <c r="AM141">
        <f t="shared" si="27"/>
        <v>121.26315789473689</v>
      </c>
      <c r="AN141">
        <f t="shared" si="27"/>
        <v>48.473684210526415</v>
      </c>
      <c r="AQ141">
        <v>137</v>
      </c>
      <c r="AR141">
        <f t="shared" si="28"/>
        <v>6.7185127237586795E-2</v>
      </c>
      <c r="AS141">
        <f t="shared" si="28"/>
        <v>0</v>
      </c>
      <c r="AT141">
        <f t="shared" si="28"/>
        <v>0.21195527127145519</v>
      </c>
      <c r="AU141">
        <f t="shared" si="26"/>
        <v>0.33928489254981398</v>
      </c>
      <c r="AV141">
        <f t="shared" si="26"/>
        <v>0.2120473056923288</v>
      </c>
      <c r="AW141">
        <f t="shared" si="26"/>
        <v>0.16952740324881521</v>
      </c>
    </row>
    <row r="142" spans="5:49" x14ac:dyDescent="0.15">
      <c r="E142">
        <v>137</v>
      </c>
      <c r="F142">
        <f t="shared" si="31"/>
        <v>1460</v>
      </c>
      <c r="G142">
        <f t="shared" si="31"/>
        <v>1470</v>
      </c>
      <c r="H142">
        <f t="shared" si="31"/>
        <v>0</v>
      </c>
      <c r="I142">
        <f t="shared" si="31"/>
        <v>4657.6666666666642</v>
      </c>
      <c r="J142">
        <f t="shared" si="31"/>
        <v>7455.6666666666815</v>
      </c>
      <c r="K142">
        <f t="shared" si="31"/>
        <v>4659.6666666666688</v>
      </c>
      <c r="L142">
        <f t="shared" si="31"/>
        <v>3725.3333333333408</v>
      </c>
      <c r="N142">
        <f t="shared" si="32"/>
        <v>21968.333333333354</v>
      </c>
      <c r="AH142">
        <v>137</v>
      </c>
      <c r="AI142">
        <f t="shared" si="29"/>
        <v>14.7</v>
      </c>
      <c r="AJ142" t="e">
        <f t="shared" si="29"/>
        <v>#DIV/0!</v>
      </c>
      <c r="AK142">
        <f t="shared" si="29"/>
        <v>61.285087719298211</v>
      </c>
      <c r="AL142">
        <f t="shared" si="27"/>
        <v>130.80116959064352</v>
      </c>
      <c r="AM142">
        <f t="shared" si="27"/>
        <v>122.62280701754392</v>
      </c>
      <c r="AN142">
        <f t="shared" si="27"/>
        <v>49.017543859649223</v>
      </c>
      <c r="AQ142">
        <v>138</v>
      </c>
      <c r="AR142">
        <f t="shared" si="28"/>
        <v>6.6914498141263878E-2</v>
      </c>
      <c r="AS142">
        <f t="shared" si="28"/>
        <v>0</v>
      </c>
      <c r="AT142">
        <f t="shared" si="28"/>
        <v>0.21201729762536953</v>
      </c>
      <c r="AU142">
        <f t="shared" si="26"/>
        <v>0.33938244442758553</v>
      </c>
      <c r="AV142">
        <f t="shared" si="26"/>
        <v>0.21210833775889529</v>
      </c>
      <c r="AW142">
        <f t="shared" si="26"/>
        <v>0.16957742204688583</v>
      </c>
    </row>
    <row r="143" spans="5:49" x14ac:dyDescent="0.15">
      <c r="E143">
        <v>138</v>
      </c>
      <c r="F143">
        <f t="shared" si="31"/>
        <v>1470</v>
      </c>
      <c r="G143">
        <f t="shared" si="31"/>
        <v>1480</v>
      </c>
      <c r="H143">
        <f t="shared" si="31"/>
        <v>0</v>
      </c>
      <c r="I143">
        <f t="shared" si="31"/>
        <v>4709.3333333333312</v>
      </c>
      <c r="J143">
        <f t="shared" si="31"/>
        <v>7538.3333333333485</v>
      </c>
      <c r="K143">
        <f t="shared" si="31"/>
        <v>4711.3333333333358</v>
      </c>
      <c r="L143">
        <f t="shared" si="31"/>
        <v>3766.6666666666742</v>
      </c>
      <c r="N143">
        <f t="shared" si="32"/>
        <v>22205.66666666669</v>
      </c>
      <c r="AH143">
        <v>138</v>
      </c>
      <c r="AI143">
        <f t="shared" si="29"/>
        <v>14.8</v>
      </c>
      <c r="AJ143" t="e">
        <f t="shared" si="29"/>
        <v>#DIV/0!</v>
      </c>
      <c r="AK143">
        <f t="shared" si="29"/>
        <v>61.964912280701725</v>
      </c>
      <c r="AL143">
        <f t="shared" si="27"/>
        <v>132.25146198830436</v>
      </c>
      <c r="AM143">
        <f t="shared" si="27"/>
        <v>123.98245614035095</v>
      </c>
      <c r="AN143">
        <f t="shared" si="27"/>
        <v>49.561403508772031</v>
      </c>
      <c r="AQ143">
        <v>139</v>
      </c>
      <c r="AR143">
        <f t="shared" si="28"/>
        <v>6.6649653992224139E-2</v>
      </c>
      <c r="AS143">
        <f t="shared" si="28"/>
        <v>0</v>
      </c>
      <c r="AT143">
        <f t="shared" si="28"/>
        <v>0.21207799810859057</v>
      </c>
      <c r="AU143">
        <f t="shared" si="26"/>
        <v>0.33947791104372793</v>
      </c>
      <c r="AV143">
        <f t="shared" si="26"/>
        <v>0.21216806520858028</v>
      </c>
      <c r="AW143">
        <f t="shared" si="26"/>
        <v>0.16962637164687708</v>
      </c>
    </row>
    <row r="144" spans="5:49" x14ac:dyDescent="0.15">
      <c r="E144">
        <v>139</v>
      </c>
      <c r="F144">
        <f t="shared" si="31"/>
        <v>1480</v>
      </c>
      <c r="G144">
        <f t="shared" si="31"/>
        <v>1490</v>
      </c>
      <c r="H144">
        <f t="shared" si="31"/>
        <v>0</v>
      </c>
      <c r="I144">
        <f t="shared" si="31"/>
        <v>4760.9999999999982</v>
      </c>
      <c r="J144">
        <f t="shared" si="31"/>
        <v>7621.0000000000155</v>
      </c>
      <c r="K144">
        <f t="shared" si="31"/>
        <v>4763.0000000000027</v>
      </c>
      <c r="L144">
        <f t="shared" si="31"/>
        <v>3808.0000000000077</v>
      </c>
      <c r="N144">
        <f t="shared" si="32"/>
        <v>22443.000000000025</v>
      </c>
      <c r="AH144">
        <v>139</v>
      </c>
      <c r="AI144">
        <f t="shared" si="29"/>
        <v>14.9</v>
      </c>
      <c r="AJ144" t="e">
        <f t="shared" si="29"/>
        <v>#DIV/0!</v>
      </c>
      <c r="AK144">
        <f t="shared" si="29"/>
        <v>62.644736842105239</v>
      </c>
      <c r="AL144">
        <f t="shared" si="27"/>
        <v>133.70175438596519</v>
      </c>
      <c r="AM144">
        <f t="shared" si="27"/>
        <v>125.34210526315796</v>
      </c>
      <c r="AN144">
        <f t="shared" si="27"/>
        <v>50.105263157894839</v>
      </c>
      <c r="AQ144">
        <v>140</v>
      </c>
      <c r="AR144">
        <f t="shared" si="28"/>
        <v>6.6390411264091176E-2</v>
      </c>
      <c r="AS144">
        <f t="shared" si="28"/>
        <v>0</v>
      </c>
      <c r="AT144">
        <f t="shared" si="28"/>
        <v>0.21213741478411946</v>
      </c>
      <c r="AU144">
        <f t="shared" si="26"/>
        <v>0.33957135855277848</v>
      </c>
      <c r="AV144">
        <f t="shared" si="26"/>
        <v>0.21222652943011172</v>
      </c>
      <c r="AW144">
        <f t="shared" si="26"/>
        <v>0.16967428596889914</v>
      </c>
    </row>
    <row r="145" spans="5:49" x14ac:dyDescent="0.15">
      <c r="E145">
        <v>140</v>
      </c>
      <c r="F145">
        <f t="shared" ref="F145:L155" si="33">LOOKUP($E145,$R$36:$S$46,T$36:T$46)+F144</f>
        <v>1490</v>
      </c>
      <c r="G145">
        <f t="shared" si="33"/>
        <v>1500</v>
      </c>
      <c r="H145">
        <f t="shared" si="33"/>
        <v>0</v>
      </c>
      <c r="I145">
        <f t="shared" si="33"/>
        <v>4812.6666666666652</v>
      </c>
      <c r="J145">
        <f t="shared" si="33"/>
        <v>7703.6666666666824</v>
      </c>
      <c r="K145">
        <f t="shared" si="33"/>
        <v>4814.6666666666697</v>
      </c>
      <c r="L145">
        <f t="shared" si="33"/>
        <v>3849.3333333333412</v>
      </c>
      <c r="N145">
        <f t="shared" si="32"/>
        <v>22680.333333333358</v>
      </c>
      <c r="AH145">
        <v>140</v>
      </c>
      <c r="AI145">
        <f t="shared" si="29"/>
        <v>15</v>
      </c>
      <c r="AJ145" t="e">
        <f t="shared" si="29"/>
        <v>#DIV/0!</v>
      </c>
      <c r="AK145">
        <f t="shared" si="29"/>
        <v>63.324561403508753</v>
      </c>
      <c r="AL145">
        <f t="shared" si="27"/>
        <v>135.15204678362602</v>
      </c>
      <c r="AM145">
        <f t="shared" si="27"/>
        <v>126.70175438596499</v>
      </c>
      <c r="AN145">
        <f t="shared" si="27"/>
        <v>50.649122807017648</v>
      </c>
      <c r="AQ145">
        <v>141</v>
      </c>
      <c r="AR145">
        <f t="shared" si="28"/>
        <v>6.6136594112373354E-2</v>
      </c>
      <c r="AS145">
        <f t="shared" si="28"/>
        <v>0</v>
      </c>
      <c r="AT145">
        <f t="shared" si="28"/>
        <v>0.21219558795432136</v>
      </c>
      <c r="AU145">
        <f t="shared" si="26"/>
        <v>0.33966285034023636</v>
      </c>
      <c r="AV145">
        <f t="shared" si="26"/>
        <v>0.21228377007980473</v>
      </c>
      <c r="AW145">
        <f t="shared" si="26"/>
        <v>0.16972119751326423</v>
      </c>
    </row>
    <row r="146" spans="5:49" x14ac:dyDescent="0.15">
      <c r="E146">
        <v>141</v>
      </c>
      <c r="F146">
        <f t="shared" si="33"/>
        <v>1500</v>
      </c>
      <c r="G146">
        <f t="shared" si="33"/>
        <v>1510</v>
      </c>
      <c r="H146">
        <f t="shared" si="33"/>
        <v>0</v>
      </c>
      <c r="I146">
        <f t="shared" si="33"/>
        <v>4864.3333333333321</v>
      </c>
      <c r="J146">
        <f t="shared" si="33"/>
        <v>7786.3333333333494</v>
      </c>
      <c r="K146">
        <f t="shared" si="33"/>
        <v>4866.3333333333367</v>
      </c>
      <c r="L146">
        <f t="shared" si="33"/>
        <v>3890.6666666666747</v>
      </c>
      <c r="N146">
        <f t="shared" si="32"/>
        <v>22917.666666666693</v>
      </c>
      <c r="AH146">
        <v>141</v>
      </c>
      <c r="AI146">
        <f t="shared" si="29"/>
        <v>15.1</v>
      </c>
      <c r="AJ146" t="e">
        <f t="shared" si="29"/>
        <v>#DIV/0!</v>
      </c>
      <c r="AK146">
        <f t="shared" si="29"/>
        <v>64.00438596491226</v>
      </c>
      <c r="AL146">
        <f t="shared" si="27"/>
        <v>136.60233918128682</v>
      </c>
      <c r="AM146">
        <f t="shared" si="27"/>
        <v>128.06140350877203</v>
      </c>
      <c r="AN146">
        <f t="shared" si="27"/>
        <v>51.192982456140456</v>
      </c>
      <c r="AQ146">
        <v>142</v>
      </c>
      <c r="AR146">
        <f t="shared" si="28"/>
        <v>6.5888033976699123E-2</v>
      </c>
      <c r="AS146">
        <f t="shared" si="28"/>
        <v>0</v>
      </c>
      <c r="AT146">
        <f t="shared" si="28"/>
        <v>0.21225255625209052</v>
      </c>
      <c r="AU146">
        <f t="shared" si="26"/>
        <v>0.33975244716594216</v>
      </c>
      <c r="AV146">
        <f t="shared" si="26"/>
        <v>0.21233982517126515</v>
      </c>
      <c r="AW146">
        <f t="shared" si="26"/>
        <v>0.16976713743400304</v>
      </c>
    </row>
    <row r="147" spans="5:49" x14ac:dyDescent="0.15">
      <c r="E147">
        <v>142</v>
      </c>
      <c r="F147">
        <f t="shared" si="33"/>
        <v>1510</v>
      </c>
      <c r="G147">
        <f t="shared" si="33"/>
        <v>1520</v>
      </c>
      <c r="H147">
        <f t="shared" si="33"/>
        <v>0</v>
      </c>
      <c r="I147">
        <f t="shared" si="33"/>
        <v>4915.9999999999991</v>
      </c>
      <c r="J147">
        <f t="shared" si="33"/>
        <v>7869.0000000000164</v>
      </c>
      <c r="K147">
        <f t="shared" si="33"/>
        <v>4918.0000000000036</v>
      </c>
      <c r="L147">
        <f t="shared" si="33"/>
        <v>3932.0000000000082</v>
      </c>
      <c r="N147">
        <f t="shared" si="32"/>
        <v>23155.000000000025</v>
      </c>
      <c r="AH147">
        <v>142</v>
      </c>
      <c r="AI147">
        <f t="shared" si="29"/>
        <v>15.2</v>
      </c>
      <c r="AJ147" t="e">
        <f t="shared" si="29"/>
        <v>#DIV/0!</v>
      </c>
      <c r="AK147">
        <f t="shared" si="29"/>
        <v>64.68421052631578</v>
      </c>
      <c r="AL147">
        <f t="shared" si="27"/>
        <v>138.05263157894765</v>
      </c>
      <c r="AM147">
        <f t="shared" si="27"/>
        <v>129.42105263157904</v>
      </c>
      <c r="AN147">
        <f t="shared" si="27"/>
        <v>51.736842105263264</v>
      </c>
      <c r="AQ147">
        <v>143</v>
      </c>
      <c r="AR147">
        <f t="shared" si="28"/>
        <v>6.5644569207514505E-2</v>
      </c>
      <c r="AS147">
        <f t="shared" si="28"/>
        <v>0</v>
      </c>
      <c r="AT147">
        <f t="shared" si="28"/>
        <v>0.21230835672640871</v>
      </c>
      <c r="AU147">
        <f t="shared" si="26"/>
        <v>0.33984020729863995</v>
      </c>
      <c r="AV147">
        <f t="shared" si="26"/>
        <v>0.21239473115957669</v>
      </c>
      <c r="AW147">
        <f t="shared" si="26"/>
        <v>0.16981213560786024</v>
      </c>
    </row>
    <row r="148" spans="5:49" x14ac:dyDescent="0.15">
      <c r="E148">
        <v>143</v>
      </c>
      <c r="F148">
        <f t="shared" si="33"/>
        <v>1520</v>
      </c>
      <c r="G148">
        <f t="shared" si="33"/>
        <v>1530</v>
      </c>
      <c r="H148">
        <f t="shared" si="33"/>
        <v>0</v>
      </c>
      <c r="I148">
        <f t="shared" si="33"/>
        <v>4967.6666666666661</v>
      </c>
      <c r="J148">
        <f t="shared" si="33"/>
        <v>7951.6666666666833</v>
      </c>
      <c r="K148">
        <f t="shared" si="33"/>
        <v>4969.6666666666706</v>
      </c>
      <c r="L148">
        <f t="shared" si="33"/>
        <v>3973.3333333333417</v>
      </c>
      <c r="N148">
        <f t="shared" si="32"/>
        <v>23392.333333333365</v>
      </c>
      <c r="AH148">
        <v>143</v>
      </c>
      <c r="AI148">
        <f t="shared" si="29"/>
        <v>15.3</v>
      </c>
      <c r="AJ148" t="e">
        <f t="shared" si="29"/>
        <v>#DIV/0!</v>
      </c>
      <c r="AK148">
        <f t="shared" si="29"/>
        <v>65.364035087719287</v>
      </c>
      <c r="AL148">
        <f t="shared" si="27"/>
        <v>139.50292397660849</v>
      </c>
      <c r="AM148">
        <f t="shared" si="27"/>
        <v>130.78070175438606</v>
      </c>
      <c r="AN148">
        <f t="shared" si="27"/>
        <v>52.280701754386072</v>
      </c>
      <c r="AQ148">
        <v>144</v>
      </c>
      <c r="AR148">
        <f t="shared" si="28"/>
        <v>6.5406044715504985E-2</v>
      </c>
      <c r="AS148">
        <f t="shared" si="28"/>
        <v>0</v>
      </c>
      <c r="AT148">
        <f t="shared" si="28"/>
        <v>0.21236302492269515</v>
      </c>
      <c r="AU148">
        <f t="shared" si="26"/>
        <v>0.33992618664234747</v>
      </c>
      <c r="AV148">
        <f t="shared" si="26"/>
        <v>0.21244852302036268</v>
      </c>
      <c r="AW148">
        <f t="shared" si="26"/>
        <v>0.16985622069908957</v>
      </c>
    </row>
    <row r="149" spans="5:49" x14ac:dyDescent="0.15">
      <c r="E149">
        <v>144</v>
      </c>
      <c r="F149">
        <f t="shared" si="33"/>
        <v>1530</v>
      </c>
      <c r="G149">
        <f t="shared" si="33"/>
        <v>1540</v>
      </c>
      <c r="H149">
        <f t="shared" si="33"/>
        <v>0</v>
      </c>
      <c r="I149">
        <f t="shared" si="33"/>
        <v>5019.333333333333</v>
      </c>
      <c r="J149">
        <f t="shared" si="33"/>
        <v>8034.3333333333503</v>
      </c>
      <c r="K149">
        <f t="shared" si="33"/>
        <v>5021.3333333333376</v>
      </c>
      <c r="L149">
        <f t="shared" si="33"/>
        <v>4014.6666666666752</v>
      </c>
      <c r="N149">
        <f t="shared" si="32"/>
        <v>23629.666666666697</v>
      </c>
      <c r="AH149">
        <v>144</v>
      </c>
      <c r="AI149">
        <f t="shared" si="29"/>
        <v>15.4</v>
      </c>
      <c r="AJ149" t="e">
        <f t="shared" si="29"/>
        <v>#DIV/0!</v>
      </c>
      <c r="AK149">
        <f t="shared" si="29"/>
        <v>66.043859649122808</v>
      </c>
      <c r="AL149">
        <f t="shared" si="27"/>
        <v>140.95321637426932</v>
      </c>
      <c r="AM149">
        <f t="shared" si="27"/>
        <v>132.1403508771931</v>
      </c>
      <c r="AN149">
        <f t="shared" si="27"/>
        <v>52.824561403508881</v>
      </c>
      <c r="AQ149">
        <v>145</v>
      </c>
      <c r="AR149">
        <f t="shared" si="28"/>
        <v>6.5172311642144681E-2</v>
      </c>
      <c r="AS149">
        <f t="shared" si="28"/>
        <v>0</v>
      </c>
      <c r="AT149">
        <f t="shared" si="28"/>
        <v>0.21241659495831483</v>
      </c>
      <c r="AU149">
        <f t="shared" si="26"/>
        <v>0.34001043885511179</v>
      </c>
      <c r="AV149">
        <f t="shared" si="26"/>
        <v>0.21250123432408405</v>
      </c>
      <c r="AW149">
        <f t="shared" si="26"/>
        <v>0.16989942022034463</v>
      </c>
    </row>
    <row r="150" spans="5:49" x14ac:dyDescent="0.15">
      <c r="E150">
        <v>145</v>
      </c>
      <c r="F150">
        <f t="shared" si="33"/>
        <v>1540</v>
      </c>
      <c r="G150">
        <f t="shared" si="33"/>
        <v>1550</v>
      </c>
      <c r="H150">
        <f t="shared" si="33"/>
        <v>0</v>
      </c>
      <c r="I150">
        <f t="shared" si="33"/>
        <v>5071</v>
      </c>
      <c r="J150">
        <f t="shared" si="33"/>
        <v>8117.0000000000173</v>
      </c>
      <c r="K150">
        <f t="shared" si="33"/>
        <v>5073.0000000000045</v>
      </c>
      <c r="L150">
        <f t="shared" si="33"/>
        <v>4056.0000000000086</v>
      </c>
      <c r="N150">
        <f t="shared" si="32"/>
        <v>23867.000000000029</v>
      </c>
      <c r="AH150">
        <v>145</v>
      </c>
      <c r="AI150">
        <f t="shared" si="29"/>
        <v>15.5</v>
      </c>
      <c r="AJ150" t="e">
        <f t="shared" si="29"/>
        <v>#DIV/0!</v>
      </c>
      <c r="AK150">
        <f t="shared" si="29"/>
        <v>66.723684210526315</v>
      </c>
      <c r="AL150">
        <f t="shared" si="27"/>
        <v>142.40350877193012</v>
      </c>
      <c r="AM150">
        <f t="shared" si="27"/>
        <v>133.50000000000011</v>
      </c>
      <c r="AN150">
        <f t="shared" si="27"/>
        <v>53.368421052631696</v>
      </c>
      <c r="AQ150">
        <v>146</v>
      </c>
      <c r="AR150">
        <f t="shared" si="28"/>
        <v>6.4943227049901464E-2</v>
      </c>
      <c r="AS150">
        <f t="shared" si="28"/>
        <v>0</v>
      </c>
      <c r="AT150">
        <f t="shared" si="28"/>
        <v>0.21246909959358085</v>
      </c>
      <c r="AU150">
        <f t="shared" si="26"/>
        <v>0.34009301546067822</v>
      </c>
      <c r="AV150">
        <f t="shared" si="26"/>
        <v>0.21255289730590349</v>
      </c>
      <c r="AW150">
        <f t="shared" si="26"/>
        <v>0.16994176058993604</v>
      </c>
    </row>
    <row r="151" spans="5:49" x14ac:dyDescent="0.15">
      <c r="E151">
        <v>146</v>
      </c>
      <c r="F151">
        <f t="shared" si="33"/>
        <v>1550</v>
      </c>
      <c r="G151">
        <f t="shared" si="33"/>
        <v>1560</v>
      </c>
      <c r="H151">
        <f t="shared" si="33"/>
        <v>0</v>
      </c>
      <c r="I151">
        <f t="shared" si="33"/>
        <v>5122.666666666667</v>
      </c>
      <c r="J151">
        <f t="shared" si="33"/>
        <v>8199.6666666666843</v>
      </c>
      <c r="K151">
        <f t="shared" si="33"/>
        <v>5124.6666666666715</v>
      </c>
      <c r="L151">
        <f t="shared" si="33"/>
        <v>4097.3333333333421</v>
      </c>
      <c r="N151">
        <f t="shared" si="32"/>
        <v>24104.333333333365</v>
      </c>
      <c r="AH151">
        <v>146</v>
      </c>
      <c r="AI151">
        <f t="shared" si="29"/>
        <v>15.6</v>
      </c>
      <c r="AJ151" t="e">
        <f t="shared" si="29"/>
        <v>#DIV/0!</v>
      </c>
      <c r="AK151">
        <f t="shared" si="29"/>
        <v>67.403508771929822</v>
      </c>
      <c r="AL151">
        <f t="shared" si="27"/>
        <v>143.85380116959095</v>
      </c>
      <c r="AM151">
        <f t="shared" si="27"/>
        <v>134.85964912280716</v>
      </c>
      <c r="AN151">
        <f t="shared" si="27"/>
        <v>53.912280701754504</v>
      </c>
      <c r="AQ151">
        <v>147</v>
      </c>
      <c r="AR151">
        <f t="shared" si="28"/>
        <v>6.4718653630744041E-2</v>
      </c>
      <c r="AS151">
        <f t="shared" si="28"/>
        <v>0</v>
      </c>
      <c r="AT151">
        <f t="shared" si="28"/>
        <v>0.21252057029856292</v>
      </c>
      <c r="AU151">
        <f t="shared" si="26"/>
        <v>0.34017396595356325</v>
      </c>
      <c r="AV151">
        <f t="shared" si="26"/>
        <v>0.21260354293142303</v>
      </c>
      <c r="AW151">
        <f t="shared" si="26"/>
        <v>0.16998326718570672</v>
      </c>
    </row>
    <row r="152" spans="5:49" x14ac:dyDescent="0.15">
      <c r="E152">
        <v>147</v>
      </c>
      <c r="F152">
        <f t="shared" si="33"/>
        <v>1560</v>
      </c>
      <c r="G152">
        <f t="shared" si="33"/>
        <v>1570</v>
      </c>
      <c r="H152">
        <f t="shared" si="33"/>
        <v>0</v>
      </c>
      <c r="I152">
        <f t="shared" si="33"/>
        <v>5174.3333333333339</v>
      </c>
      <c r="J152">
        <f t="shared" si="33"/>
        <v>8282.3333333333503</v>
      </c>
      <c r="K152">
        <f t="shared" si="33"/>
        <v>5176.3333333333385</v>
      </c>
      <c r="L152">
        <f t="shared" si="33"/>
        <v>4138.6666666666752</v>
      </c>
      <c r="N152">
        <f t="shared" si="32"/>
        <v>24341.666666666697</v>
      </c>
      <c r="AH152">
        <v>147</v>
      </c>
      <c r="AI152">
        <f t="shared" si="29"/>
        <v>15.7</v>
      </c>
      <c r="AJ152" t="e">
        <f t="shared" si="29"/>
        <v>#DIV/0!</v>
      </c>
      <c r="AK152">
        <f t="shared" si="29"/>
        <v>68.083333333333343</v>
      </c>
      <c r="AL152">
        <f t="shared" si="27"/>
        <v>145.30409356725175</v>
      </c>
      <c r="AM152">
        <f t="shared" si="27"/>
        <v>136.21929824561417</v>
      </c>
      <c r="AN152">
        <f t="shared" si="27"/>
        <v>54.456140350877305</v>
      </c>
      <c r="AQ152">
        <v>148</v>
      </c>
      <c r="AR152">
        <f t="shared" si="28"/>
        <v>6.4498459431701391E-2</v>
      </c>
      <c r="AS152">
        <f t="shared" si="28"/>
        <v>0</v>
      </c>
      <c r="AT152">
        <f t="shared" si="28"/>
        <v>0.21257103731598745</v>
      </c>
      <c r="AU152">
        <f t="shared" si="26"/>
        <v>0.3402533378979804</v>
      </c>
      <c r="AV152">
        <f t="shared" si="26"/>
        <v>0.21265320095857579</v>
      </c>
      <c r="AW152">
        <f t="shared" si="26"/>
        <v>0.17002396439575501</v>
      </c>
    </row>
    <row r="153" spans="5:49" x14ac:dyDescent="0.15">
      <c r="E153">
        <v>148</v>
      </c>
      <c r="F153">
        <f t="shared" si="33"/>
        <v>1570</v>
      </c>
      <c r="G153">
        <f t="shared" si="33"/>
        <v>1580</v>
      </c>
      <c r="H153">
        <f t="shared" si="33"/>
        <v>0</v>
      </c>
      <c r="I153">
        <f t="shared" si="33"/>
        <v>5226.0000000000009</v>
      </c>
      <c r="J153">
        <f t="shared" si="33"/>
        <v>8365.0000000000164</v>
      </c>
      <c r="K153">
        <f t="shared" si="33"/>
        <v>5228.0000000000055</v>
      </c>
      <c r="L153">
        <f t="shared" si="33"/>
        <v>4180.0000000000082</v>
      </c>
      <c r="N153">
        <f t="shared" si="32"/>
        <v>24579.000000000029</v>
      </c>
      <c r="AH153">
        <v>148</v>
      </c>
      <c r="AI153">
        <f t="shared" si="29"/>
        <v>15.8</v>
      </c>
      <c r="AJ153" t="e">
        <f t="shared" si="29"/>
        <v>#DIV/0!</v>
      </c>
      <c r="AK153">
        <f t="shared" si="29"/>
        <v>68.76315789473685</v>
      </c>
      <c r="AL153">
        <f t="shared" si="27"/>
        <v>146.75438596491256</v>
      </c>
      <c r="AM153">
        <f t="shared" si="27"/>
        <v>137.57894736842118</v>
      </c>
      <c r="AN153">
        <f t="shared" si="27"/>
        <v>55.000000000000107</v>
      </c>
      <c r="AQ153">
        <v>149</v>
      </c>
      <c r="AR153">
        <f t="shared" si="28"/>
        <v>6.4282517596321989E-2</v>
      </c>
      <c r="AS153">
        <f t="shared" si="28"/>
        <v>0</v>
      </c>
      <c r="AT153">
        <f t="shared" si="28"/>
        <v>0.21262052972049289</v>
      </c>
      <c r="AU153">
        <f t="shared" si="26"/>
        <v>0.34033117702103449</v>
      </c>
      <c r="AV153">
        <f t="shared" si="26"/>
        <v>0.21270189999593145</v>
      </c>
      <c r="AW153">
        <f t="shared" si="26"/>
        <v>0.17006387566621925</v>
      </c>
    </row>
    <row r="154" spans="5:49" x14ac:dyDescent="0.15">
      <c r="E154">
        <v>149</v>
      </c>
      <c r="F154">
        <f t="shared" si="33"/>
        <v>1580</v>
      </c>
      <c r="G154">
        <f t="shared" si="33"/>
        <v>1590</v>
      </c>
      <c r="H154">
        <f t="shared" si="33"/>
        <v>0</v>
      </c>
      <c r="I154">
        <f t="shared" si="33"/>
        <v>5277.6666666666679</v>
      </c>
      <c r="J154">
        <f t="shared" si="33"/>
        <v>8447.6666666666824</v>
      </c>
      <c r="K154">
        <f t="shared" si="33"/>
        <v>5279.6666666666724</v>
      </c>
      <c r="L154">
        <f t="shared" si="33"/>
        <v>4221.3333333333412</v>
      </c>
      <c r="N154">
        <f t="shared" si="32"/>
        <v>24816.333333333365</v>
      </c>
      <c r="AH154">
        <v>149</v>
      </c>
      <c r="AI154">
        <f t="shared" si="29"/>
        <v>15.9</v>
      </c>
      <c r="AJ154" t="e">
        <f t="shared" si="29"/>
        <v>#DIV/0!</v>
      </c>
      <c r="AK154">
        <f t="shared" si="29"/>
        <v>69.442982456140371</v>
      </c>
      <c r="AL154">
        <f t="shared" si="27"/>
        <v>148.20467836257339</v>
      </c>
      <c r="AM154">
        <f t="shared" si="27"/>
        <v>138.93859649122822</v>
      </c>
      <c r="AN154">
        <f t="shared" si="27"/>
        <v>55.543859649122908</v>
      </c>
      <c r="AQ154">
        <v>150</v>
      </c>
      <c r="AR154">
        <f t="shared" si="28"/>
        <v>6.4070706120968629E-2</v>
      </c>
      <c r="AS154">
        <f t="shared" si="28"/>
        <v>0</v>
      </c>
      <c r="AT154">
        <f t="shared" si="28"/>
        <v>0.21266907547448566</v>
      </c>
      <c r="AU154">
        <f t="shared" si="26"/>
        <v>0.34040752730056839</v>
      </c>
      <c r="AV154">
        <f t="shared" si="26"/>
        <v>0.21274966755765687</v>
      </c>
      <c r="AW154">
        <f t="shared" si="26"/>
        <v>0.1701030235463204</v>
      </c>
    </row>
    <row r="155" spans="5:49" x14ac:dyDescent="0.15">
      <c r="E155">
        <v>150</v>
      </c>
      <c r="F155">
        <f t="shared" si="33"/>
        <v>1590</v>
      </c>
      <c r="G155">
        <f t="shared" si="33"/>
        <v>1600</v>
      </c>
      <c r="H155">
        <f t="shared" si="33"/>
        <v>0</v>
      </c>
      <c r="I155">
        <f t="shared" si="33"/>
        <v>5329.3333333333348</v>
      </c>
      <c r="J155">
        <f t="shared" si="33"/>
        <v>8530.3333333333485</v>
      </c>
      <c r="K155">
        <f t="shared" si="33"/>
        <v>5331.3333333333394</v>
      </c>
      <c r="L155">
        <f t="shared" si="33"/>
        <v>4262.6666666666742</v>
      </c>
      <c r="N155">
        <f t="shared" si="32"/>
        <v>25053.666666666697</v>
      </c>
      <c r="AH155">
        <v>150</v>
      </c>
      <c r="AI155">
        <f t="shared" si="29"/>
        <v>16</v>
      </c>
      <c r="AJ155" t="e">
        <f t="shared" si="29"/>
        <v>#DIV/0!</v>
      </c>
      <c r="AK155">
        <f t="shared" si="29"/>
        <v>70.122807017543877</v>
      </c>
      <c r="AL155">
        <f t="shared" si="27"/>
        <v>149.65497076023419</v>
      </c>
      <c r="AM155">
        <f t="shared" si="27"/>
        <v>140.29824561403524</v>
      </c>
      <c r="AN155">
        <f t="shared" si="27"/>
        <v>56.087719298245716</v>
      </c>
      <c r="AQ155">
        <v>151</v>
      </c>
      <c r="AR155">
        <f t="shared" si="28"/>
        <v>6.3862907624964993E-2</v>
      </c>
      <c r="AS155">
        <f t="shared" si="28"/>
        <v>0</v>
      </c>
      <c r="AT155">
        <f t="shared" si="28"/>
        <v>0.21271670148082097</v>
      </c>
      <c r="AU155">
        <f t="shared" si="26"/>
        <v>0.34048243104801712</v>
      </c>
      <c r="AV155">
        <f t="shared" si="26"/>
        <v>0.21279653011535235</v>
      </c>
      <c r="AW155">
        <f t="shared" si="26"/>
        <v>0.17014142973084456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基础</vt:lpstr>
      <vt:lpstr>工作表2</vt:lpstr>
      <vt:lpstr>工作表3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2017-01-17T07:34:31Z</dcterms:created>
  <dcterms:modified xsi:type="dcterms:W3CDTF">2017-01-20T05:59:24Z</dcterms:modified>
</cp:coreProperties>
</file>