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工作表2" sheetId="6" r:id="rId2"/>
    <sheet name="奖励测试" sheetId="4" r:id="rId3"/>
    <sheet name="奖励辅助" sheetId="3" r:id="rId4"/>
    <sheet name="物品" sheetId="2" r:id="rId5"/>
    <sheet name="工作表1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4" i="3" l="1"/>
  <c r="I84" i="3"/>
  <c r="J84" i="3"/>
  <c r="K84" i="3"/>
  <c r="A84" i="3"/>
  <c r="H83" i="3"/>
  <c r="I83" i="3"/>
  <c r="J83" i="3"/>
  <c r="K83" i="3"/>
  <c r="A83" i="3"/>
  <c r="H82" i="3"/>
  <c r="I82" i="3"/>
  <c r="J82" i="3"/>
  <c r="K82" i="3"/>
  <c r="A82" i="3"/>
  <c r="H79" i="3"/>
  <c r="I79" i="3"/>
  <c r="J79" i="3"/>
  <c r="K79" i="3"/>
  <c r="A79" i="3"/>
  <c r="H78" i="3"/>
  <c r="I78" i="3"/>
  <c r="J78" i="3"/>
  <c r="K78" i="3"/>
  <c r="A78" i="3"/>
  <c r="H77" i="3"/>
  <c r="I77" i="3"/>
  <c r="J77" i="3"/>
  <c r="K77" i="3"/>
  <c r="A77" i="3"/>
  <c r="H76" i="3"/>
  <c r="I76" i="3"/>
  <c r="J76" i="3"/>
  <c r="K76" i="3"/>
  <c r="A76" i="3"/>
  <c r="H73" i="3"/>
  <c r="I73" i="3"/>
  <c r="J73" i="3"/>
  <c r="K73" i="3"/>
  <c r="A73" i="3"/>
  <c r="H72" i="3"/>
  <c r="I72" i="3"/>
  <c r="J72" i="3"/>
  <c r="K72" i="3"/>
  <c r="A72" i="3"/>
  <c r="H71" i="3"/>
  <c r="I71" i="3"/>
  <c r="J71" i="3"/>
  <c r="K71" i="3"/>
  <c r="A71" i="3"/>
  <c r="H70" i="3"/>
  <c r="I70" i="3"/>
  <c r="J70" i="3"/>
  <c r="K70" i="3"/>
  <c r="A70" i="3"/>
  <c r="H69" i="3"/>
  <c r="I69" i="3"/>
  <c r="J69" i="3"/>
  <c r="K69" i="3"/>
  <c r="A69" i="3"/>
  <c r="H68" i="3"/>
  <c r="I68" i="3"/>
  <c r="J68" i="3"/>
  <c r="K68" i="3"/>
  <c r="A68" i="3"/>
  <c r="H63" i="3"/>
  <c r="I63" i="3"/>
  <c r="J63" i="3"/>
  <c r="K63" i="3"/>
  <c r="A63" i="3"/>
  <c r="H62" i="3"/>
  <c r="I62" i="3"/>
  <c r="J62" i="3"/>
  <c r="K62" i="3"/>
  <c r="A62" i="3"/>
  <c r="H61" i="3"/>
  <c r="I61" i="3"/>
  <c r="J61" i="3"/>
  <c r="K61" i="3"/>
  <c r="A61" i="3"/>
  <c r="H60" i="3"/>
  <c r="I60" i="3"/>
  <c r="J60" i="3"/>
  <c r="K60" i="3"/>
  <c r="A60" i="3"/>
  <c r="H59" i="3"/>
  <c r="I59" i="3"/>
  <c r="J59" i="3"/>
  <c r="K59" i="3"/>
  <c r="A59" i="3"/>
  <c r="H58" i="3"/>
  <c r="I58" i="3"/>
  <c r="J58" i="3"/>
  <c r="K58" i="3"/>
  <c r="A58" i="3"/>
  <c r="H54" i="3"/>
  <c r="I54" i="3"/>
  <c r="J54" i="3"/>
  <c r="K54" i="3"/>
  <c r="A54" i="3"/>
  <c r="H53" i="3"/>
  <c r="I53" i="3"/>
  <c r="J53" i="3"/>
  <c r="K53" i="3"/>
  <c r="A53" i="3"/>
  <c r="H52" i="3"/>
  <c r="I52" i="3"/>
  <c r="J52" i="3"/>
  <c r="K52" i="3"/>
  <c r="A52" i="3"/>
  <c r="H51" i="3"/>
  <c r="I51" i="3"/>
  <c r="J51" i="3"/>
  <c r="K51" i="3"/>
  <c r="A51" i="3"/>
  <c r="H50" i="3"/>
  <c r="I50" i="3"/>
  <c r="J50" i="3"/>
  <c r="K50" i="3"/>
  <c r="A50" i="3"/>
  <c r="H49" i="3"/>
  <c r="I49" i="3"/>
  <c r="J49" i="3"/>
  <c r="K49" i="3"/>
  <c r="A49" i="3"/>
  <c r="H46" i="3"/>
  <c r="I46" i="3"/>
  <c r="J46" i="3"/>
  <c r="K46" i="3"/>
  <c r="A46" i="3"/>
  <c r="H45" i="3"/>
  <c r="I45" i="3"/>
  <c r="J45" i="3"/>
  <c r="K45" i="3"/>
  <c r="A45" i="3"/>
  <c r="H44" i="3"/>
  <c r="I44" i="3"/>
  <c r="J44" i="3"/>
  <c r="K44" i="3"/>
  <c r="A44" i="3"/>
  <c r="H43" i="3"/>
  <c r="I43" i="3"/>
  <c r="J43" i="3"/>
  <c r="K43" i="3"/>
  <c r="A43" i="3"/>
  <c r="H42" i="3"/>
  <c r="I42" i="3"/>
  <c r="J42" i="3"/>
  <c r="K42" i="3"/>
  <c r="A42" i="3"/>
  <c r="H41" i="3"/>
  <c r="I41" i="3"/>
  <c r="J41" i="3"/>
  <c r="K41" i="3"/>
  <c r="A41" i="3"/>
  <c r="H37" i="3"/>
  <c r="I37" i="3"/>
  <c r="J37" i="3"/>
  <c r="K37" i="3"/>
  <c r="A37" i="3"/>
  <c r="H36" i="3"/>
  <c r="I36" i="3"/>
  <c r="J36" i="3"/>
  <c r="K36" i="3"/>
  <c r="A36" i="3"/>
  <c r="H35" i="3"/>
  <c r="I35" i="3"/>
  <c r="J35" i="3"/>
  <c r="K35" i="3"/>
  <c r="A35" i="3"/>
  <c r="H34" i="3"/>
  <c r="I34" i="3"/>
  <c r="J34" i="3"/>
  <c r="K34" i="3"/>
  <c r="A34" i="3"/>
  <c r="H33" i="3"/>
  <c r="I33" i="3"/>
  <c r="J33" i="3"/>
  <c r="K33" i="3"/>
  <c r="A33" i="3"/>
  <c r="H32" i="3"/>
  <c r="I32" i="3"/>
  <c r="J32" i="3"/>
  <c r="K32" i="3"/>
  <c r="A32" i="3"/>
  <c r="H29" i="3"/>
  <c r="I29" i="3"/>
  <c r="J29" i="3"/>
  <c r="K29" i="3"/>
  <c r="A29" i="3"/>
  <c r="H28" i="3"/>
  <c r="I28" i="3"/>
  <c r="J28" i="3"/>
  <c r="K28" i="3"/>
  <c r="A28" i="3"/>
  <c r="H27" i="3"/>
  <c r="I27" i="3"/>
  <c r="J27" i="3"/>
  <c r="K27" i="3"/>
  <c r="A27" i="3"/>
  <c r="H26" i="3"/>
  <c r="I26" i="3"/>
  <c r="J26" i="3"/>
  <c r="K26" i="3"/>
  <c r="A26" i="3"/>
  <c r="H25" i="3"/>
  <c r="I25" i="3"/>
  <c r="J25" i="3"/>
  <c r="K25" i="3"/>
  <c r="A25" i="3"/>
  <c r="H24" i="3"/>
  <c r="I24" i="3"/>
  <c r="J24" i="3"/>
  <c r="K24" i="3"/>
  <c r="A24" i="3"/>
  <c r="H21" i="3"/>
  <c r="I21" i="3"/>
  <c r="J21" i="3"/>
  <c r="K21" i="3"/>
  <c r="A21" i="3"/>
  <c r="H13" i="3"/>
  <c r="I13" i="3"/>
  <c r="J13" i="3"/>
  <c r="K13" i="3"/>
  <c r="A13" i="3"/>
  <c r="A9" i="3"/>
  <c r="A10" i="3"/>
  <c r="A11" i="3"/>
  <c r="A12" i="3"/>
  <c r="A16" i="3"/>
  <c r="A17" i="3"/>
  <c r="A18" i="3"/>
  <c r="A19" i="3"/>
  <c r="A20" i="3"/>
  <c r="A8" i="3"/>
  <c r="H16" i="3"/>
  <c r="I16" i="3"/>
  <c r="J16" i="3"/>
  <c r="K16" i="3"/>
  <c r="J5" i="4"/>
  <c r="H17" i="3"/>
  <c r="I17" i="3"/>
  <c r="J17" i="3"/>
  <c r="K17" i="3"/>
  <c r="K5" i="4"/>
  <c r="H18" i="3"/>
  <c r="I18" i="3"/>
  <c r="J18" i="3"/>
  <c r="K18" i="3"/>
  <c r="L5" i="4"/>
  <c r="H19" i="3"/>
  <c r="I19" i="3"/>
  <c r="J19" i="3"/>
  <c r="K19" i="3"/>
  <c r="M5" i="4"/>
  <c r="H20" i="3"/>
  <c r="I20" i="3"/>
  <c r="J20" i="3"/>
  <c r="K20" i="3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G5" i="4"/>
  <c r="BD5" i="4"/>
  <c r="BE5" i="4"/>
  <c r="BF5" i="4"/>
  <c r="BG5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G6" i="4"/>
  <c r="BD6" i="4"/>
  <c r="BE6" i="4"/>
  <c r="BF6" i="4"/>
  <c r="BG6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G7" i="4"/>
  <c r="BD7" i="4"/>
  <c r="BE7" i="4"/>
  <c r="BF7" i="4"/>
  <c r="BG7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G8" i="4"/>
  <c r="BD8" i="4"/>
  <c r="BE8" i="4"/>
  <c r="BF8" i="4"/>
  <c r="BG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G9" i="4"/>
  <c r="BD9" i="4"/>
  <c r="BE9" i="4"/>
  <c r="BF9" i="4"/>
  <c r="BG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G10" i="4"/>
  <c r="BD10" i="4"/>
  <c r="BE10" i="4"/>
  <c r="BF10" i="4"/>
  <c r="BG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G11" i="4"/>
  <c r="BD11" i="4"/>
  <c r="BE11" i="4"/>
  <c r="BF11" i="4"/>
  <c r="BG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G12" i="4"/>
  <c r="BD12" i="4"/>
  <c r="BE12" i="4"/>
  <c r="BF12" i="4"/>
  <c r="BG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G13" i="4"/>
  <c r="BD13" i="4"/>
  <c r="BE13" i="4"/>
  <c r="BF13" i="4"/>
  <c r="BG13" i="4"/>
  <c r="D5" i="1"/>
  <c r="D6" i="1"/>
  <c r="I9" i="3"/>
  <c r="H9" i="3"/>
  <c r="J9" i="3"/>
  <c r="K9" i="3"/>
  <c r="D7" i="1"/>
  <c r="D8" i="1"/>
  <c r="D9" i="1"/>
  <c r="I10" i="3"/>
  <c r="H10" i="3"/>
  <c r="J10" i="3"/>
  <c r="K10" i="3"/>
  <c r="D10" i="1"/>
  <c r="D11" i="1"/>
  <c r="D12" i="1"/>
  <c r="I11" i="3"/>
  <c r="H11" i="3"/>
  <c r="J11" i="3"/>
  <c r="K11" i="3"/>
  <c r="D13" i="1"/>
  <c r="I12" i="3"/>
  <c r="H12" i="3"/>
  <c r="J12" i="3"/>
  <c r="K12" i="3"/>
  <c r="I8" i="3"/>
  <c r="H8" i="3"/>
  <c r="J8" i="3"/>
  <c r="K8" i="3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G4" i="4"/>
  <c r="D4" i="1"/>
  <c r="C5" i="1"/>
  <c r="C6" i="1"/>
  <c r="J7" i="1"/>
  <c r="I7" i="1"/>
  <c r="C7" i="1"/>
  <c r="J8" i="1"/>
  <c r="I8" i="1"/>
  <c r="C8" i="1"/>
  <c r="J9" i="1"/>
  <c r="I9" i="1"/>
  <c r="C9" i="1"/>
  <c r="J10" i="1"/>
  <c r="I10" i="1"/>
  <c r="C10" i="1"/>
  <c r="J11" i="1"/>
  <c r="I11" i="1"/>
  <c r="C11" i="1"/>
  <c r="J12" i="1"/>
  <c r="I12" i="1"/>
  <c r="C12" i="1"/>
  <c r="J13" i="1"/>
  <c r="I13" i="1"/>
  <c r="C13" i="1"/>
  <c r="C4" i="1"/>
  <c r="H13" i="1"/>
  <c r="H12" i="1"/>
  <c r="H11" i="1"/>
  <c r="H10" i="1"/>
  <c r="H9" i="1"/>
  <c r="H8" i="1"/>
  <c r="H7" i="1"/>
  <c r="H6" i="1"/>
  <c r="H5" i="1"/>
  <c r="H4" i="1"/>
  <c r="BD4" i="4"/>
  <c r="BE4" i="4"/>
  <c r="BF4" i="4"/>
  <c r="BG4" i="4"/>
</calcChain>
</file>

<file path=xl/comments1.xml><?xml version="1.0" encoding="utf-8"?>
<comments xmlns="http://schemas.openxmlformats.org/spreadsheetml/2006/main">
  <authors>
    <author>13288686527</author>
  </authors>
  <commentList>
    <comment ref="D7" authorId="0">
      <text>
        <r>
          <rPr>
            <b/>
            <sz val="11"/>
            <color indexed="81"/>
            <rFont val="ＭＳ Ｐゴシック"/>
            <charset val="128"/>
          </rPr>
          <t>如果有第2个奖励物品，填写奖励序号ID</t>
        </r>
      </text>
    </comment>
  </commentList>
</comments>
</file>

<file path=xl/sharedStrings.xml><?xml version="1.0" encoding="utf-8"?>
<sst xmlns="http://schemas.openxmlformats.org/spreadsheetml/2006/main" count="385" uniqueCount="288">
  <si>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</si>
  <si>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</si>
  <si>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</si>
  <si>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</si>
  <si>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</si>
  <si>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</si>
  <si>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</si>
  <si>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</si>
  <si>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</si>
  <si>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</si>
  <si>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</si>
  <si>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</si>
  <si>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</si>
  <si>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</si>
  <si>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</si>
  <si>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</si>
  <si>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</si>
  <si>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</si>
  <si>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</si>
  <si>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</si>
  <si>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</si>
  <si>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</si>
  <si>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</si>
  <si>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</si>
  <si>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</si>
  <si>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</si>
  <si>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</si>
  <si>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</si>
  <si>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</si>
  <si>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</si>
  <si>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</si>
  <si>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</si>
  <si>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</si>
  <si>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</si>
  <si>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</si>
  <si>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</si>
  <si>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</si>
  <si>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</si>
  <si>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</si>
  <si>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</si>
  <si>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</si>
  <si>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</si>
  <si>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</si>
  <si>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</si>
  <si>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</si>
  <si>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</si>
  <si>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</si>
  <si>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</si>
  <si>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</si>
  <si>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</si>
  <si>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</si>
  <si>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</si>
  <si>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</si>
  <si>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</si>
  <si>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</si>
  <si>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</si>
  <si>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</si>
  <si>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</si>
  <si>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</si>
  <si>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</si>
  <si>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</si>
  <si>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</si>
  <si>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</si>
  <si>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</si>
  <si>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</si>
  <si>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</si>
  <si>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</si>
  <si>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</si>
  <si>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</si>
  <si>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</si>
  <si>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</si>
  <si>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</si>
  <si>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</si>
  <si>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</si>
  <si>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</si>
  <si>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</si>
  <si>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</si>
  <si>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</si>
  <si>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</si>
  <si>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</si>
  <si>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</si>
  <si>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</si>
  <si>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</si>
  <si>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</si>
  <si>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</si>
  <si>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</si>
  <si>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</si>
  <si>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</si>
  <si>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</si>
  <si>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</si>
  <si>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</si>
  <si>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</si>
  <si>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</si>
  <si>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</si>
  <si>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</si>
  <si>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</si>
  <si>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</si>
  <si>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</si>
  <si>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</si>
  <si>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</si>
  <si>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</si>
  <si>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</si>
  <si>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</si>
  <si>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</si>
  <si>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</si>
  <si>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</si>
  <si>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</si>
  <si>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</si>
  <si>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</si>
  <si>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</si>
  <si>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</si>
  <si>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</si>
  <si>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</si>
  <si>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</si>
  <si>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</si>
  <si>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</si>
  <si>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</si>
  <si>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</si>
  <si>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</si>
  <si>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</si>
  <si>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</si>
  <si>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</si>
  <si>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</si>
  <si>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</si>
  <si>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</si>
  <si>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</si>
  <si>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</si>
  <si>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</si>
  <si>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</si>
  <si>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</si>
  <si>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</si>
  <si>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</si>
  <si>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</si>
  <si>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</si>
  <si>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奖励等级</t>
    <rPh sb="0" eb="1">
      <t>jiang'l</t>
    </rPh>
    <rPh sb="2" eb="3">
      <t>deng'j</t>
    </rPh>
    <phoneticPr fontId="1" type="noConversion"/>
  </si>
  <si>
    <t>同等级任务序号</t>
    <rPh sb="0" eb="1">
      <t>tong</t>
    </rPh>
    <rPh sb="1" eb="2">
      <t>deng'j</t>
    </rPh>
    <rPh sb="3" eb="4">
      <t>ren'w</t>
    </rPh>
    <rPh sb="5" eb="6">
      <t>xu'hao</t>
    </rPh>
    <phoneticPr fontId="1" type="noConversion"/>
  </si>
  <si>
    <t>经验</t>
    <rPh sb="0" eb="1">
      <t>jing'yan</t>
    </rPh>
    <phoneticPr fontId="1" type="noConversion"/>
  </si>
  <si>
    <t>奖励物品序号</t>
    <rPh sb="0" eb="1">
      <t>jiang'l</t>
    </rPh>
    <rPh sb="2" eb="3">
      <t>wu'p</t>
    </rPh>
    <rPh sb="4" eb="5">
      <t>xu'hao</t>
    </rPh>
    <phoneticPr fontId="1" type="noConversion"/>
  </si>
  <si>
    <t>对应用ID</t>
    <rPh sb="0" eb="1">
      <t>dui'ying</t>
    </rPh>
    <rPh sb="2" eb="3">
      <t>yong</t>
    </rPh>
    <phoneticPr fontId="1" type="noConversion"/>
  </si>
  <si>
    <t>想个问题</t>
    <rPh sb="0" eb="1">
      <t>xiang</t>
    </rPh>
    <rPh sb="1" eb="2">
      <t>ge</t>
    </rPh>
    <rPh sb="2" eb="3">
      <t>wen't</t>
    </rPh>
    <phoneticPr fontId="1" type="noConversion"/>
  </si>
  <si>
    <t>主线奖励分配问题</t>
    <rPh sb="0" eb="1">
      <t>zhu'x</t>
    </rPh>
    <rPh sb="2" eb="3">
      <t>jiang'l</t>
    </rPh>
    <rPh sb="4" eb="5">
      <t>fen'p</t>
    </rPh>
    <rPh sb="6" eb="7">
      <t>wen't</t>
    </rPh>
    <phoneticPr fontId="1" type="noConversion"/>
  </si>
  <si>
    <t>奖励产出处</t>
    <rPh sb="0" eb="1">
      <t>jiang'l</t>
    </rPh>
    <rPh sb="2" eb="3">
      <t>chan'c</t>
    </rPh>
    <rPh sb="4" eb="5">
      <t>chu</t>
    </rPh>
    <phoneticPr fontId="1" type="noConversion"/>
  </si>
  <si>
    <t>任务</t>
    <rPh sb="0" eb="1">
      <t>rn'w</t>
    </rPh>
    <phoneticPr fontId="1" type="noConversion"/>
  </si>
  <si>
    <t>战斗</t>
    <rPh sb="0" eb="1">
      <t>zhan'd</t>
    </rPh>
    <phoneticPr fontId="1" type="noConversion"/>
  </si>
  <si>
    <t>任务分配方案</t>
    <rPh sb="0" eb="1">
      <t>ren'w</t>
    </rPh>
    <rPh sb="2" eb="3">
      <t>fen'p</t>
    </rPh>
    <rPh sb="4" eb="5">
      <t>fang'an</t>
    </rPh>
    <phoneticPr fontId="1" type="noConversion"/>
  </si>
  <si>
    <t>目标</t>
    <rPh sb="0" eb="1">
      <t>mu'b</t>
    </rPh>
    <phoneticPr fontId="1" type="noConversion"/>
  </si>
  <si>
    <t>战斗有奖励</t>
    <rPh sb="0" eb="1">
      <t>zhan'd</t>
    </rPh>
    <rPh sb="2" eb="3">
      <t>you</t>
    </rPh>
    <rPh sb="3" eb="4">
      <t>jiang'l</t>
    </rPh>
    <phoneticPr fontId="1" type="noConversion"/>
  </si>
  <si>
    <t>任务有奖励</t>
    <rPh sb="0" eb="1">
      <t>ren'wu</t>
    </rPh>
    <rPh sb="2" eb="3">
      <t>you</t>
    </rPh>
    <rPh sb="3" eb="4">
      <t>jiang'l</t>
    </rPh>
    <phoneticPr fontId="1" type="noConversion"/>
  </si>
  <si>
    <t>可以给的奖励</t>
    <rPh sb="0" eb="1">
      <t>k'y</t>
    </rPh>
    <rPh sb="2" eb="3">
      <t>gei</t>
    </rPh>
    <rPh sb="3" eb="4">
      <t>d</t>
    </rPh>
    <rPh sb="4" eb="5">
      <t>jiang'l</t>
    </rPh>
    <phoneticPr fontId="1" type="noConversion"/>
  </si>
  <si>
    <t>历练</t>
    <rPh sb="0" eb="1">
      <t>li'l</t>
    </rPh>
    <phoneticPr fontId="1" type="noConversion"/>
  </si>
  <si>
    <t>金币</t>
    <rPh sb="0" eb="1">
      <t>jin'b</t>
    </rPh>
    <phoneticPr fontId="1" type="noConversion"/>
  </si>
  <si>
    <t>战斗中不应当给予经验</t>
    <rPh sb="0" eb="1">
      <t>zhan'd</t>
    </rPh>
    <rPh sb="2" eb="3">
      <t>zhong</t>
    </rPh>
    <rPh sb="3" eb="4">
      <t>bu</t>
    </rPh>
    <rPh sb="4" eb="5">
      <t>ying'd</t>
    </rPh>
    <rPh sb="6" eb="7">
      <t>gei'yu</t>
    </rPh>
    <rPh sb="8" eb="9">
      <t>jing'yan</t>
    </rPh>
    <phoneticPr fontId="1" type="noConversion"/>
  </si>
  <si>
    <t>那么战斗给予什么？</t>
    <rPh sb="0" eb="1">
      <t>na'm</t>
    </rPh>
    <rPh sb="2" eb="3">
      <t>zhan'd</t>
    </rPh>
    <rPh sb="4" eb="5">
      <t>gei'yu</t>
    </rPh>
    <rPh sb="6" eb="7">
      <t>s'm</t>
    </rPh>
    <phoneticPr fontId="1" type="noConversion"/>
  </si>
  <si>
    <t>历练</t>
    <rPh sb="0" eb="1">
      <t>li'lian</t>
    </rPh>
    <phoneticPr fontId="1" type="noConversion"/>
  </si>
  <si>
    <t>这里有一点可不可以给予历练</t>
    <rPh sb="0" eb="1">
      <t>zhe'l</t>
    </rPh>
    <rPh sb="2" eb="3">
      <t>you</t>
    </rPh>
    <rPh sb="3" eb="4">
      <t>yi'dian</t>
    </rPh>
    <rPh sb="5" eb="6">
      <t>k'y</t>
    </rPh>
    <rPh sb="6" eb="7">
      <t>bu</t>
    </rPh>
    <rPh sb="7" eb="8">
      <t>k'y</t>
    </rPh>
    <rPh sb="9" eb="10">
      <t>gei'yu</t>
    </rPh>
    <rPh sb="11" eb="12">
      <t>li'lian</t>
    </rPh>
    <phoneticPr fontId="1" type="noConversion"/>
  </si>
  <si>
    <t>第二天才开兵魂。。</t>
    <rPh sb="0" eb="1">
      <t>di</t>
    </rPh>
    <rPh sb="1" eb="2">
      <t>er'tian</t>
    </rPh>
    <rPh sb="3" eb="4">
      <t>cai</t>
    </rPh>
    <rPh sb="4" eb="5">
      <t>kai</t>
    </rPh>
    <rPh sb="5" eb="6">
      <t>bing'hun'n</t>
    </rPh>
    <phoneticPr fontId="1" type="noConversion"/>
  </si>
  <si>
    <t>悬赏任务给历练</t>
    <rPh sb="0" eb="1">
      <t>xuan'shang</t>
    </rPh>
    <rPh sb="2" eb="3">
      <t>ren'wu</t>
    </rPh>
    <rPh sb="4" eb="5">
      <t>gei</t>
    </rPh>
    <rPh sb="5" eb="6">
      <t>li'l</t>
    </rPh>
    <phoneticPr fontId="1" type="noConversion"/>
  </si>
  <si>
    <t>那么就是说最好也不给历练。。。。</t>
    <rPh sb="0" eb="1">
      <t>na'm</t>
    </rPh>
    <rPh sb="2" eb="3">
      <t>jiu</t>
    </rPh>
    <rPh sb="3" eb="4">
      <t>sh</t>
    </rPh>
    <rPh sb="4" eb="5">
      <t>shuo</t>
    </rPh>
    <rPh sb="5" eb="6">
      <t>zui'hao</t>
    </rPh>
    <rPh sb="7" eb="8">
      <t>ye</t>
    </rPh>
    <rPh sb="8" eb="9">
      <t>bu</t>
    </rPh>
    <rPh sb="9" eb="10">
      <t>gei</t>
    </rPh>
    <rPh sb="10" eb="11">
      <t>li'l</t>
    </rPh>
    <phoneticPr fontId="1" type="noConversion"/>
  </si>
  <si>
    <t>那么就是说金币</t>
    <rPh sb="0" eb="1">
      <t>na'm</t>
    </rPh>
    <rPh sb="2" eb="3">
      <t>jiu</t>
    </rPh>
    <rPh sb="3" eb="4">
      <t>s</t>
    </rPh>
    <rPh sb="4" eb="5">
      <t>shuo</t>
    </rPh>
    <rPh sb="5" eb="6">
      <t>jin'b</t>
    </rPh>
    <phoneticPr fontId="1" type="noConversion"/>
  </si>
  <si>
    <t>给金币似乎是没有问题的</t>
    <rPh sb="0" eb="1">
      <t>gei</t>
    </rPh>
    <rPh sb="1" eb="2">
      <t>jin'b</t>
    </rPh>
    <rPh sb="3" eb="4">
      <t>sih</t>
    </rPh>
    <rPh sb="5" eb="6">
      <t>s</t>
    </rPh>
    <rPh sb="6" eb="7">
      <t>mei'you</t>
    </rPh>
    <rPh sb="8" eb="9">
      <t>wen't</t>
    </rPh>
    <rPh sb="10" eb="11">
      <t>d</t>
    </rPh>
    <phoneticPr fontId="1" type="noConversion"/>
  </si>
  <si>
    <t>给经验有没有问题呢？</t>
    <rPh sb="0" eb="1">
      <t>gei</t>
    </rPh>
    <rPh sb="1" eb="2">
      <t>jing'yan</t>
    </rPh>
    <rPh sb="3" eb="4">
      <t>you</t>
    </rPh>
    <rPh sb="4" eb="5">
      <t>mei'y</t>
    </rPh>
    <rPh sb="6" eb="7">
      <t>wen't</t>
    </rPh>
    <rPh sb="8" eb="9">
      <t>ne</t>
    </rPh>
    <phoneticPr fontId="1" type="noConversion"/>
  </si>
  <si>
    <t>每场战斗给予固定的经验。。。</t>
    <rPh sb="0" eb="1">
      <t>mei'chang</t>
    </rPh>
    <rPh sb="2" eb="3">
      <t>zhan'd</t>
    </rPh>
    <rPh sb="4" eb="5">
      <t>gei'yu</t>
    </rPh>
    <rPh sb="6" eb="7">
      <t>gu'd</t>
    </rPh>
    <rPh sb="8" eb="9">
      <t>d</t>
    </rPh>
    <rPh sb="9" eb="10">
      <t>jign'yan</t>
    </rPh>
    <phoneticPr fontId="1" type="noConversion"/>
  </si>
  <si>
    <t>战斗就先不管？</t>
    <rPh sb="0" eb="1">
      <t>zhan'd</t>
    </rPh>
    <rPh sb="2" eb="3">
      <t>jiu</t>
    </rPh>
    <rPh sb="3" eb="4">
      <t>xian</t>
    </rPh>
    <rPh sb="4" eb="5">
      <t>bu</t>
    </rPh>
    <rPh sb="5" eb="6">
      <t>guan</t>
    </rPh>
    <phoneticPr fontId="1" type="noConversion"/>
  </si>
  <si>
    <t>洛克</t>
    <rPh sb="0" eb="1">
      <t>luo'ke</t>
    </rPh>
    <phoneticPr fontId="5" type="noConversion"/>
  </si>
  <si>
    <t>尤朵拉</t>
    <rPh sb="0" eb="1">
      <t>you'duo'la</t>
    </rPh>
    <rPh sb="1" eb="2">
      <t>duo</t>
    </rPh>
    <rPh sb="2" eb="3">
      <t>la</t>
    </rPh>
    <phoneticPr fontId="5" type="noConversion"/>
  </si>
  <si>
    <t>莉莉丝</t>
    <rPh sb="0" eb="1">
      <t>l'l's</t>
    </rPh>
    <phoneticPr fontId="5" type="noConversion"/>
  </si>
  <si>
    <t>艾德蒙</t>
    <rPh sb="0" eb="1">
      <t>ai</t>
    </rPh>
    <rPh sb="1" eb="2">
      <t>de'meng</t>
    </rPh>
    <phoneticPr fontId="5" type="noConversion"/>
  </si>
  <si>
    <t>吉拉</t>
    <rPh sb="0" eb="1">
      <t>ji'la</t>
    </rPh>
    <phoneticPr fontId="5" type="noConversion"/>
  </si>
  <si>
    <t>修</t>
    <rPh sb="0" eb="1">
      <t>xiu</t>
    </rPh>
    <phoneticPr fontId="5" type="noConversion"/>
  </si>
  <si>
    <t>贝蒂</t>
    <rPh sb="0" eb="1">
      <t>bei'di</t>
    </rPh>
    <phoneticPr fontId="5" type="noConversion"/>
  </si>
  <si>
    <t>伊芙</t>
    <rPh sb="0" eb="1">
      <t>yi</t>
    </rPh>
    <rPh sb="1" eb="2">
      <t>fu</t>
    </rPh>
    <phoneticPr fontId="5" type="noConversion"/>
  </si>
  <si>
    <t>艾琳</t>
    <rPh sb="0" eb="1">
      <t>ai'lin</t>
    </rPh>
    <phoneticPr fontId="5" type="noConversion"/>
  </si>
  <si>
    <t>碧翠丝</t>
    <rPh sb="0" eb="1">
      <t>bi'cui's</t>
    </rPh>
    <phoneticPr fontId="5" type="noConversion"/>
  </si>
  <si>
    <t>尤尼丝</t>
    <rPh sb="0" eb="1">
      <t>you'ni'si</t>
    </rPh>
    <rPh sb="2" eb="3">
      <t>si</t>
    </rPh>
    <phoneticPr fontId="5" type="noConversion"/>
  </si>
  <si>
    <t>尼尔斯</t>
    <rPh sb="0" eb="1">
      <t>ni'er'si</t>
    </rPh>
    <phoneticPr fontId="5" type="noConversion"/>
  </si>
  <si>
    <t>柯拉</t>
    <rPh sb="0" eb="1">
      <t>ke'nan</t>
    </rPh>
    <rPh sb="1" eb="2">
      <t>la</t>
    </rPh>
    <phoneticPr fontId="5" type="noConversion"/>
  </si>
  <si>
    <t>珍妮芙</t>
    <rPh sb="0" eb="1">
      <t>zhen'ni'fu</t>
    </rPh>
    <rPh sb="2" eb="3">
      <t>fu'ro</t>
    </rPh>
    <phoneticPr fontId="5" type="noConversion"/>
  </si>
  <si>
    <t>霍尔</t>
    <rPh sb="0" eb="1">
      <t>huo'er</t>
    </rPh>
    <phoneticPr fontId="5" type="noConversion"/>
  </si>
  <si>
    <t>国王</t>
    <rPh sb="0" eb="1">
      <t>guo'w</t>
    </rPh>
    <phoneticPr fontId="5" type="noConversion"/>
  </si>
  <si>
    <t>伊西多</t>
    <rPh sb="0" eb="1">
      <t>yi'xi'duo</t>
    </rPh>
    <phoneticPr fontId="5" type="noConversion"/>
  </si>
  <si>
    <t>娜塔莎</t>
    <rPh sb="0" eb="1">
      <t>na'ta'sha</t>
    </rPh>
    <phoneticPr fontId="5" type="noConversion"/>
  </si>
  <si>
    <t>爱茉莉</t>
    <rPh sb="0" eb="1">
      <t>ai'mo'li</t>
    </rPh>
    <phoneticPr fontId="5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</si>
  <si>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</si>
  <si>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</si>
  <si>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</si>
  <si>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</si>
  <si>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</si>
  <si>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</si>
  <si>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</si>
  <si>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</si>
  <si>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</si>
  <si>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</si>
  <si>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</si>
  <si>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</si>
  <si>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</si>
  <si>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</si>
  <si>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</si>
  <si>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</si>
  <si>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</si>
  <si>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</si>
  <si>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</si>
  <si>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</si>
  <si>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</si>
  <si>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</si>
  <si>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</si>
  <si>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</si>
  <si>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</si>
  <si>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</si>
  <si>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</si>
  <si>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</si>
  <si>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</si>
  <si>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</si>
  <si>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</si>
  <si>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</si>
  <si>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</si>
  <si>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</si>
  <si>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</si>
  <si>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</si>
  <si>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</si>
  <si>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</si>
  <si>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</si>
  <si>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</si>
  <si>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</si>
  <si>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</si>
  <si>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</si>
  <si>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</si>
  <si>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</si>
  <si>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</si>
  <si>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</si>
  <si>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</si>
  <si>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</si>
  <si>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</si>
  <si>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</si>
  <si>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</si>
  <si>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</si>
  <si>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</si>
  <si>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</si>
  <si>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</si>
  <si>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</si>
  <si>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</si>
  <si>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</si>
  <si>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</si>
  <si>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</si>
  <si>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</si>
  <si>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</si>
  <si>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</si>
  <si>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</si>
  <si>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</si>
  <si>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4" type="noConversion"/>
  </si>
  <si>
    <t>低级经验丹</t>
  </si>
  <si>
    <t>中级经验丹</t>
  </si>
  <si>
    <t>高级经验丹</t>
  </si>
  <si>
    <t>10级新手礼包</t>
    <rPh sb="2" eb="3">
      <t>ji</t>
    </rPh>
    <rPh sb="3" eb="4">
      <t>xin's</t>
    </rPh>
    <rPh sb="5" eb="6">
      <t>li'bao</t>
    </rPh>
    <phoneticPr fontId="3" type="noConversion"/>
  </si>
  <si>
    <t>20级新手礼包</t>
    <rPh sb="2" eb="3">
      <t>ji</t>
    </rPh>
    <rPh sb="3" eb="4">
      <t>xin's</t>
    </rPh>
    <rPh sb="5" eb="6">
      <t>li'bao</t>
    </rPh>
    <phoneticPr fontId="3" type="noConversion"/>
  </si>
  <si>
    <t>30级新手礼包</t>
    <rPh sb="2" eb="3">
      <t>ji</t>
    </rPh>
    <rPh sb="3" eb="4">
      <t>xin's</t>
    </rPh>
    <rPh sb="5" eb="6">
      <t>li'bao</t>
    </rPh>
    <phoneticPr fontId="3" type="noConversion"/>
  </si>
  <si>
    <t>40级新手礼包</t>
    <rPh sb="2" eb="3">
      <t>ji</t>
    </rPh>
    <rPh sb="3" eb="4">
      <t>xin's</t>
    </rPh>
    <rPh sb="5" eb="6">
      <t>li'bao</t>
    </rPh>
    <phoneticPr fontId="3" type="noConversion"/>
  </si>
  <si>
    <t>50级新手礼包</t>
    <rPh sb="2" eb="3">
      <t>ji</t>
    </rPh>
    <rPh sb="3" eb="4">
      <t>xin's</t>
    </rPh>
    <rPh sb="5" eb="6">
      <t>li'bao</t>
    </rPh>
    <phoneticPr fontId="3" type="noConversion"/>
  </si>
  <si>
    <t>60级新手礼包</t>
    <rPh sb="2" eb="3">
      <t>ji</t>
    </rPh>
    <rPh sb="3" eb="4">
      <t>xin's</t>
    </rPh>
    <rPh sb="5" eb="6">
      <t>li'bao</t>
    </rPh>
    <phoneticPr fontId="3" type="noConversion"/>
  </si>
  <si>
    <t>70级新手礼包</t>
    <rPh sb="2" eb="3">
      <t>ji</t>
    </rPh>
    <rPh sb="3" eb="4">
      <t>xin's</t>
    </rPh>
    <rPh sb="5" eb="6">
      <t>li'bao</t>
    </rPh>
    <phoneticPr fontId="3" type="noConversion"/>
  </si>
  <si>
    <t>80级新手礼包</t>
    <rPh sb="2" eb="3">
      <t>ji</t>
    </rPh>
    <rPh sb="3" eb="4">
      <t>xin's</t>
    </rPh>
    <rPh sb="5" eb="6">
      <t>li'bao</t>
    </rPh>
    <phoneticPr fontId="3" type="noConversion"/>
  </si>
  <si>
    <t>90级新手礼包</t>
    <rPh sb="2" eb="3">
      <t>ji</t>
    </rPh>
    <rPh sb="3" eb="4">
      <t>xin's</t>
    </rPh>
    <rPh sb="5" eb="6">
      <t>li'bao</t>
    </rPh>
    <phoneticPr fontId="3" type="noConversion"/>
  </si>
  <si>
    <t>100级新手礼包</t>
    <rPh sb="3" eb="4">
      <t>ji</t>
    </rPh>
    <rPh sb="4" eb="5">
      <t>xin's</t>
    </rPh>
    <rPh sb="6" eb="7">
      <t>li'bao</t>
    </rPh>
    <phoneticPr fontId="3" type="noConversion"/>
  </si>
  <si>
    <t>祈愿符</t>
    <rPh sb="0" eb="1">
      <t>qi'yuan'f</t>
    </rPh>
    <phoneticPr fontId="1" type="noConversion"/>
  </si>
  <si>
    <t>装备进阶材料1-1</t>
    <phoneticPr fontId="6" type="noConversion"/>
  </si>
  <si>
    <t>装备进阶材料1-2</t>
    <phoneticPr fontId="6" type="noConversion"/>
  </si>
  <si>
    <t>装备进阶材料2-1</t>
    <phoneticPr fontId="6" type="noConversion"/>
  </si>
  <si>
    <t>装备进阶材料2-2</t>
    <phoneticPr fontId="6" type="noConversion"/>
  </si>
  <si>
    <t>20级礼包</t>
    <phoneticPr fontId="1" type="noConversion"/>
  </si>
  <si>
    <t>30级礼包</t>
    <phoneticPr fontId="1" type="noConversion"/>
  </si>
  <si>
    <t>40级礼包</t>
    <phoneticPr fontId="1" type="noConversion"/>
  </si>
  <si>
    <t>装备进阶材料3-1</t>
    <phoneticPr fontId="6" type="noConversion"/>
  </si>
  <si>
    <t>装备进阶材料3-2</t>
    <phoneticPr fontId="6" type="noConversion"/>
  </si>
  <si>
    <t>50级礼包</t>
    <phoneticPr fontId="1" type="noConversion"/>
  </si>
  <si>
    <t>装备进阶材料4-1</t>
    <phoneticPr fontId="6" type="noConversion"/>
  </si>
  <si>
    <t>装备进阶材料4-2</t>
    <phoneticPr fontId="6" type="noConversion"/>
  </si>
  <si>
    <t>装备进阶材料5-1</t>
    <phoneticPr fontId="6" type="noConversion"/>
  </si>
  <si>
    <t>装备进阶材料5-2</t>
    <phoneticPr fontId="6" type="noConversion"/>
  </si>
  <si>
    <t>60级礼包</t>
    <phoneticPr fontId="1" type="noConversion"/>
  </si>
  <si>
    <t>70级礼包</t>
    <phoneticPr fontId="1" type="noConversion"/>
  </si>
  <si>
    <t>装备进阶材料6-1</t>
    <phoneticPr fontId="6" type="noConversion"/>
  </si>
  <si>
    <t>装备进阶材料6-2</t>
    <phoneticPr fontId="6" type="noConversion"/>
  </si>
  <si>
    <t>80级礼包</t>
    <phoneticPr fontId="1" type="noConversion"/>
  </si>
  <si>
    <t>装备进阶材料7-1</t>
    <phoneticPr fontId="6" type="noConversion"/>
  </si>
  <si>
    <t>装备进阶材料7-2</t>
    <phoneticPr fontId="6" type="noConversion"/>
  </si>
  <si>
    <t>90级礼包</t>
    <phoneticPr fontId="1" type="noConversion"/>
  </si>
  <si>
    <t>装备进阶材料8-1</t>
    <phoneticPr fontId="6" type="noConversion"/>
  </si>
  <si>
    <t>装备进阶材料8-2</t>
    <phoneticPr fontId="6" type="noConversion"/>
  </si>
  <si>
    <t>100级礼包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</si>
</sst>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b/>
      <sz val="11"/>
      <color indexed="81"/>
      <name val="ＭＳ Ｐゴシック"/>
      <charset val="128"/>
    </font>
    <font>
      <b/>
      <sz val="18"/>
      <color theme="3"/>
      <name val="宋体"/>
      <family val="2"/>
      <charset val="134"/>
      <scheme val="major"/>
    </font>
    <font>
      <sz val="9"/>
      <name val="等线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3" borderId="0" xfId="0" applyFont="1" applyFill="1" applyBorder="1" applyAlignment="1" applyProtection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4"/>
  <sheetViews>
    <sheetView tabSelected="1" workbookViewId="0">
      <selection activeCell="D18" sqref="D18"/>
    </sheetView>
  </sheetViews>
  <sheetFormatPr baseColWidth="10" defaultRowHeight="15" x14ac:dyDescent="0.15"/>
  <cols>
    <col min="1" max="1" width="24.33203125" customWidth="1"/>
    <col min="2" max="3" width="14.33203125" bestFit="1" customWidth="1"/>
    <col min="4" max="4" width="118" bestFit="1" customWidth="1"/>
    <col min="5" max="5" width="5.5" bestFit="1" customWidth="1"/>
    <col min="9" max="10" width="10.83203125" style="6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  <c r="H1" s="1"/>
      <c r="I1" s="5"/>
      <c r="J1" s="5"/>
    </row>
    <row r="2" spans="1:10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  <c r="H2" s="1"/>
      <c r="I2" s="5"/>
      <c r="J2" s="5"/>
    </row>
    <row r="3" spans="1:10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H3" s="1" t="s">
        <v>138</v>
      </c>
      <c r="I3" s="6" t="s">
        <v>134</v>
      </c>
      <c r="J3" s="6" t="s">
        <v>135</v>
      </c>
    </row>
    <row r="4" spans="1:10" x14ac:dyDescent="0.15">
      <c r="A4">
        <v>370001</v>
      </c>
      <c r="B4" s="3" t="s">
        <v>252</v>
      </c>
      <c r="C4" s="1" t="str">
        <f>B4</f>
        <v>10级新手礼包</v>
      </c>
      <c r="D4" s="1" t="str">
        <f>VLOOKUP(A4,奖励测试!A:J,7,FALSE)</f>
        <v>[{"t":"i","i":1,"c":5000,"tr":0},{"t":"i","i":2,"c":100,"tr":0},{"t":"i","i":88,"c":5,"tr":0},{"t":"i","i":25011,"c":3,"tr":0},{"t":"i","i":25012,"c":3,"tr":0},{"t":"i","i":11002,"c":1,"tr":0}]</v>
      </c>
      <c r="E4" s="2"/>
      <c r="F4" s="2"/>
      <c r="H4" s="2">
        <f>I4*10+J4</f>
        <v>11</v>
      </c>
      <c r="I4" s="6">
        <v>1</v>
      </c>
      <c r="J4" s="6">
        <v>1</v>
      </c>
    </row>
    <row r="5" spans="1:10" x14ac:dyDescent="0.15">
      <c r="A5">
        <v>370002</v>
      </c>
      <c r="B5" s="3" t="s">
        <v>253</v>
      </c>
      <c r="C5" s="1" t="str">
        <f t="shared" ref="C5:C13" si="0">B5</f>
        <v>20级新手礼包</v>
      </c>
      <c r="D5" s="1" t="str">
        <f>VLOOKUP(A5,奖励测试!A:J,7,FALSE)</f>
        <v>[{"t":"i","i":1,"c":5000,"tr":0},{"t":"i","i":2,"c":100,"tr":0},{"t":"i","i":88,"c":5,"tr":0},{"t":"i","i":25021,"c":3,"tr":0},{"t":"i","i":25022,"c":3,"tr":0},{"t":"i","i":11003,"c":1,"tr":0}]</v>
      </c>
      <c r="E5" s="2"/>
      <c r="F5" s="2"/>
      <c r="H5" s="2">
        <f>I5*10+J5</f>
        <v>12</v>
      </c>
      <c r="I5" s="6">
        <v>1</v>
      </c>
      <c r="J5" s="6">
        <v>2</v>
      </c>
    </row>
    <row r="6" spans="1:10" x14ac:dyDescent="0.15">
      <c r="A6">
        <v>370003</v>
      </c>
      <c r="B6" s="3" t="s">
        <v>254</v>
      </c>
      <c r="C6" s="1" t="str">
        <f t="shared" si="0"/>
        <v>30级新手礼包</v>
      </c>
      <c r="D6" s="1" t="str">
        <f>VLOOKUP(A6,奖励测试!A:J,7,FALSE)</f>
        <v>[{"t":"i","i":1,"c":5000,"tr":0},{"t":"i","i":2,"c":100,"tr":0},{"t":"i","i":88,"c":5,"tr":0},{"t":"i","i":25031,"c":3,"tr":0},{"t":"i","i":25032,"c":3,"tr":0},{"t":"i","i":11004,"c":1,"tr":0}]</v>
      </c>
      <c r="E6" s="2"/>
      <c r="F6" s="2"/>
      <c r="H6" s="2">
        <f t="shared" ref="H6:H13" si="1">I6*10+J6</f>
        <v>13</v>
      </c>
      <c r="I6" s="6">
        <v>1</v>
      </c>
      <c r="J6" s="6">
        <v>3</v>
      </c>
    </row>
    <row r="7" spans="1:10" x14ac:dyDescent="0.15">
      <c r="A7">
        <v>370004</v>
      </c>
      <c r="B7" s="3" t="s">
        <v>255</v>
      </c>
      <c r="C7" s="1" t="str">
        <f t="shared" si="0"/>
        <v>40级新手礼包</v>
      </c>
      <c r="D7" s="1" t="str">
        <f>VLOOKUP(A7,奖励测试!A:J,7,FALSE)</f>
        <v>[{"t":"i","i":1,"c":5000,"tr":0},{"t":"i","i":2,"c":100,"tr":0},{"t":"i","i":88,"c":5,"tr":0},{"t":"i","i":25041,"c":3,"tr":0},{"t":"i","i":25042,"c":3,"tr":0},{"t":"i","i":11005,"c":1,"tr":0}]</v>
      </c>
      <c r="E7" s="2"/>
      <c r="F7" s="2"/>
      <c r="H7" s="2">
        <f t="shared" si="1"/>
        <v>21</v>
      </c>
      <c r="I7" s="6">
        <f>IF(J7=1,I6+1,I6)</f>
        <v>2</v>
      </c>
      <c r="J7" s="6">
        <f>J4</f>
        <v>1</v>
      </c>
    </row>
    <row r="8" spans="1:10" x14ac:dyDescent="0.15">
      <c r="A8">
        <v>370005</v>
      </c>
      <c r="B8" s="3" t="s">
        <v>256</v>
      </c>
      <c r="C8" s="1" t="str">
        <f t="shared" si="0"/>
        <v>50级新手礼包</v>
      </c>
      <c r="D8" s="1" t="str">
        <f>VLOOKUP(A8,奖励测试!A:J,7,FALSE)</f>
        <v>[{"t":"i","i":1,"c":5000,"tr":0},{"t":"i","i":2,"c":100,"tr":0},{"t":"i","i":88,"c":5,"tr":0},{"t":"i","i":25051,"c":3,"tr":0},{"t":"i","i":25052,"c":3,"tr":0},{"t":"i","i":11006,"c":1,"tr":0}]</v>
      </c>
      <c r="E8" s="2"/>
      <c r="F8" s="2"/>
      <c r="H8" s="2">
        <f t="shared" si="1"/>
        <v>22</v>
      </c>
      <c r="I8" s="6">
        <f t="shared" ref="I8:I13" si="2">IF(J8=1,I7+1,I7)</f>
        <v>2</v>
      </c>
      <c r="J8" s="6">
        <f t="shared" ref="J8:J13" si="3">J5</f>
        <v>2</v>
      </c>
    </row>
    <row r="9" spans="1:10" x14ac:dyDescent="0.15">
      <c r="A9">
        <v>370006</v>
      </c>
      <c r="B9" s="3" t="s">
        <v>257</v>
      </c>
      <c r="C9" s="1" t="str">
        <f t="shared" si="0"/>
        <v>60级新手礼包</v>
      </c>
      <c r="D9" s="1" t="str">
        <f>VLOOKUP(A9,奖励测试!A:J,7,FALSE)</f>
        <v>[{"t":"i","i":1,"c":5000,"tr":0},{"t":"i","i":2,"c":100,"tr":0},{"t":"i","i":88,"c":5,"tr":0},{"t":"i","i":25061,"c":3,"tr":0},{"t":"i","i":25062,"c":3,"tr":0},{"t":"i","i":11007,"c":1,"tr":0}]</v>
      </c>
      <c r="E9" s="2"/>
      <c r="F9" s="2"/>
      <c r="H9" s="2">
        <f t="shared" si="1"/>
        <v>23</v>
      </c>
      <c r="I9" s="6">
        <f t="shared" si="2"/>
        <v>2</v>
      </c>
      <c r="J9" s="6">
        <f t="shared" si="3"/>
        <v>3</v>
      </c>
    </row>
    <row r="10" spans="1:10" x14ac:dyDescent="0.15">
      <c r="A10">
        <v>370007</v>
      </c>
      <c r="B10" s="3" t="s">
        <v>258</v>
      </c>
      <c r="C10" s="1" t="str">
        <f t="shared" si="0"/>
        <v>70级新手礼包</v>
      </c>
      <c r="D10" s="1" t="str">
        <f>VLOOKUP(A10,奖励测试!A:J,7,FALSE)</f>
        <v>[{"t":"i","i":1,"c":5000,"tr":0},{"t":"i","i":2,"c":100,"tr":0},{"t":"i","i":88,"c":5,"tr":0},{"t":"i","i":25071,"c":3,"tr":0},{"t":"i","i":25072,"c":3,"tr":0},{"t":"i","i":11008,"c":1,"tr":0}]</v>
      </c>
      <c r="E10" s="2"/>
      <c r="F10" s="2"/>
      <c r="H10" s="2">
        <f t="shared" si="1"/>
        <v>31</v>
      </c>
      <c r="I10" s="6">
        <f t="shared" si="2"/>
        <v>3</v>
      </c>
      <c r="J10" s="6">
        <f t="shared" si="3"/>
        <v>1</v>
      </c>
    </row>
    <row r="11" spans="1:10" x14ac:dyDescent="0.15">
      <c r="A11">
        <v>370008</v>
      </c>
      <c r="B11" s="3" t="s">
        <v>259</v>
      </c>
      <c r="C11" s="1" t="str">
        <f t="shared" si="0"/>
        <v>80级新手礼包</v>
      </c>
      <c r="D11" s="1" t="str">
        <f>VLOOKUP(A11,奖励测试!A:J,7,FALSE)</f>
        <v>[{"t":"i","i":1,"c":5000,"tr":0},{"t":"i","i":2,"c":100,"tr":0},{"t":"i","i":88,"c":5,"tr":0},{"t":"i","i":25081,"c":3,"tr":0},{"t":"i","i":25082,"c":3,"tr":0},{"t":"i","i":11009,"c":1,"tr":0}]</v>
      </c>
      <c r="E11" s="2"/>
      <c r="F11" s="2"/>
      <c r="H11" s="2">
        <f t="shared" si="1"/>
        <v>32</v>
      </c>
      <c r="I11" s="6">
        <f t="shared" si="2"/>
        <v>3</v>
      </c>
      <c r="J11" s="6">
        <f t="shared" si="3"/>
        <v>2</v>
      </c>
    </row>
    <row r="12" spans="1:10" x14ac:dyDescent="0.15">
      <c r="A12">
        <v>370009</v>
      </c>
      <c r="B12" s="3" t="s">
        <v>260</v>
      </c>
      <c r="C12" s="1" t="str">
        <f t="shared" si="0"/>
        <v>90级新手礼包</v>
      </c>
      <c r="D12" s="1" t="str">
        <f>VLOOKUP(A12,奖励测试!A:J,7,FALSE)</f>
        <v>[{"t":"i","i":1,"c":5000,"tr":0},{"t":"i","i":2,"c":100,"tr":0},{"t":"i","i":88,"c":5,"tr":0},{"t":"i","i":11010,"c":1,"tr":0}]</v>
      </c>
      <c r="E12" s="2"/>
      <c r="F12" s="2"/>
      <c r="H12" s="2">
        <f t="shared" si="1"/>
        <v>33</v>
      </c>
      <c r="I12" s="6">
        <f t="shared" si="2"/>
        <v>3</v>
      </c>
      <c r="J12" s="6">
        <f t="shared" si="3"/>
        <v>3</v>
      </c>
    </row>
    <row r="13" spans="1:10" x14ac:dyDescent="0.15">
      <c r="A13">
        <v>370010</v>
      </c>
      <c r="B13" s="3" t="s">
        <v>261</v>
      </c>
      <c r="C13" s="1" t="str">
        <f t="shared" si="0"/>
        <v>100级新手礼包</v>
      </c>
      <c r="D13" s="1" t="str">
        <f>VLOOKUP(A13,奖励测试!A:J,7,FALSE)</f>
        <v>[{"t":"i","i":1,"c":5000,"tr":0},{"t":"i","i":2,"c":100,"tr":0},{"t":"i","i":88,"c":5,"tr":0}]</v>
      </c>
      <c r="E13" s="2"/>
      <c r="F13" s="2"/>
      <c r="H13" s="2">
        <f t="shared" si="1"/>
        <v>41</v>
      </c>
      <c r="I13" s="6">
        <f t="shared" si="2"/>
        <v>4</v>
      </c>
      <c r="J13" s="6">
        <f t="shared" si="3"/>
        <v>1</v>
      </c>
    </row>
    <row r="14" spans="1:10" x14ac:dyDescent="0.15">
      <c r="A14" s="2"/>
      <c r="B14" s="1"/>
      <c r="C14" s="1"/>
      <c r="D14" s="1"/>
      <c r="E14" s="2"/>
      <c r="F14" s="2"/>
      <c r="H14" s="2"/>
    </row>
    <row r="15" spans="1:10" x14ac:dyDescent="0.15">
      <c r="A15" s="2"/>
      <c r="B15" s="1"/>
      <c r="C15" s="1"/>
      <c r="D15" s="1"/>
      <c r="E15" s="2"/>
      <c r="F15" s="2"/>
      <c r="H15" s="2"/>
    </row>
    <row r="16" spans="1:10" x14ac:dyDescent="0.15">
      <c r="A16" s="2"/>
      <c r="B16" s="1"/>
      <c r="C16" s="1"/>
      <c r="D16" s="1"/>
      <c r="E16" s="2"/>
      <c r="F16" s="2"/>
      <c r="H16" s="2"/>
    </row>
    <row r="17" spans="1:8" x14ac:dyDescent="0.15">
      <c r="A17" s="2"/>
      <c r="B17" s="1"/>
      <c r="C17" s="1"/>
      <c r="D17" s="1"/>
      <c r="E17" s="2"/>
      <c r="F17" s="2"/>
      <c r="H17" s="2"/>
    </row>
    <row r="18" spans="1:8" x14ac:dyDescent="0.15">
      <c r="A18" s="2"/>
      <c r="B18" s="1"/>
      <c r="C18" s="1"/>
      <c r="D18" s="1"/>
      <c r="E18" s="2"/>
      <c r="F18" s="2"/>
      <c r="H18" s="2"/>
    </row>
    <row r="19" spans="1:8" x14ac:dyDescent="0.15">
      <c r="A19" s="2"/>
      <c r="B19" s="1"/>
      <c r="C19" s="1"/>
      <c r="D19" s="1"/>
      <c r="E19" s="2"/>
      <c r="F19" s="2"/>
      <c r="H19" s="2"/>
    </row>
    <row r="20" spans="1:8" x14ac:dyDescent="0.15">
      <c r="A20" s="2"/>
      <c r="B20" s="1"/>
      <c r="C20" s="1"/>
      <c r="D20" s="1"/>
      <c r="E20" s="2"/>
      <c r="F20" s="2"/>
      <c r="H20" s="2"/>
    </row>
    <row r="21" spans="1:8" x14ac:dyDescent="0.15">
      <c r="A21" s="2"/>
      <c r="B21" s="1"/>
      <c r="C21" s="1"/>
      <c r="D21" s="1"/>
      <c r="E21" s="2"/>
      <c r="F21" s="2"/>
      <c r="H21" s="2"/>
    </row>
    <row r="22" spans="1:8" x14ac:dyDescent="0.15">
      <c r="A22" s="2"/>
      <c r="B22" s="1"/>
      <c r="C22" s="1"/>
      <c r="D22" s="1"/>
      <c r="E22" s="2"/>
      <c r="F22" s="2"/>
      <c r="H22" s="2"/>
    </row>
    <row r="23" spans="1:8" x14ac:dyDescent="0.15">
      <c r="A23" s="2"/>
      <c r="B23" s="1"/>
      <c r="C23" s="1"/>
      <c r="D23" s="1"/>
      <c r="E23" s="2"/>
      <c r="F23" s="2"/>
      <c r="H23" s="2"/>
    </row>
    <row r="24" spans="1:8" x14ac:dyDescent="0.15">
      <c r="A24" s="2"/>
      <c r="B24" s="1"/>
      <c r="C24" s="1"/>
      <c r="D24" s="1"/>
      <c r="E24" s="2"/>
      <c r="F24" s="2"/>
      <c r="H24" s="2"/>
    </row>
    <row r="25" spans="1:8" x14ac:dyDescent="0.15">
      <c r="A25" s="2"/>
      <c r="B25" s="1"/>
      <c r="C25" s="1"/>
      <c r="D25" s="1"/>
      <c r="E25" s="2"/>
      <c r="F25" s="2"/>
      <c r="H25" s="2"/>
    </row>
    <row r="26" spans="1:8" x14ac:dyDescent="0.15">
      <c r="A26" s="2"/>
      <c r="B26" s="1"/>
      <c r="C26" s="1"/>
      <c r="D26" s="1"/>
      <c r="E26" s="2"/>
      <c r="F26" s="2"/>
      <c r="H26" s="2"/>
    </row>
    <row r="27" spans="1:8" x14ac:dyDescent="0.15">
      <c r="A27" s="2"/>
      <c r="B27" s="1"/>
      <c r="C27" s="1"/>
      <c r="D27" s="1"/>
      <c r="E27" s="2"/>
      <c r="F27" s="2"/>
      <c r="H27" s="2"/>
    </row>
    <row r="28" spans="1:8" x14ac:dyDescent="0.15">
      <c r="A28" s="2"/>
      <c r="B28" s="1"/>
      <c r="C28" s="1"/>
      <c r="D28" s="1"/>
      <c r="E28" s="2"/>
      <c r="F28" s="2"/>
      <c r="H28" s="2"/>
    </row>
    <row r="29" spans="1:8" x14ac:dyDescent="0.15">
      <c r="A29" s="2"/>
      <c r="B29" s="1"/>
      <c r="C29" s="1"/>
      <c r="D29" s="1"/>
      <c r="E29" s="2"/>
      <c r="F29" s="2"/>
      <c r="H29" s="2"/>
    </row>
    <row r="30" spans="1:8" x14ac:dyDescent="0.15">
      <c r="A30" s="2"/>
      <c r="B30" s="1"/>
      <c r="C30" s="1"/>
      <c r="D30" s="1"/>
      <c r="E30" s="2"/>
      <c r="F30" s="2"/>
      <c r="H30" s="2"/>
    </row>
    <row r="31" spans="1:8" x14ac:dyDescent="0.15">
      <c r="A31" s="2"/>
      <c r="B31" s="1"/>
      <c r="C31" s="1"/>
      <c r="D31" s="1"/>
      <c r="E31" s="2"/>
      <c r="F31" s="2"/>
      <c r="H31" s="2"/>
    </row>
    <row r="32" spans="1:8" x14ac:dyDescent="0.15">
      <c r="A32" s="2"/>
      <c r="B32" s="1"/>
      <c r="C32" s="1"/>
      <c r="D32" s="1"/>
      <c r="E32" s="2"/>
      <c r="F32" s="2"/>
      <c r="H32" s="2"/>
    </row>
    <row r="33" spans="1:8" x14ac:dyDescent="0.15">
      <c r="A33" s="2"/>
      <c r="B33" s="1"/>
      <c r="C33" s="1"/>
      <c r="D33" s="1"/>
      <c r="E33" s="2"/>
      <c r="F33" s="2"/>
      <c r="H33" s="2"/>
    </row>
    <row r="34" spans="1:8" x14ac:dyDescent="0.15">
      <c r="A34" s="2"/>
      <c r="B34" s="1"/>
      <c r="C34" s="1"/>
      <c r="D34" s="1"/>
      <c r="E34" s="2"/>
      <c r="F34" s="2"/>
      <c r="H34" s="2"/>
    </row>
    <row r="35" spans="1:8" x14ac:dyDescent="0.15">
      <c r="A35" s="2"/>
      <c r="B35" s="1"/>
      <c r="C35" s="1"/>
      <c r="D35" s="1"/>
      <c r="E35" s="2"/>
      <c r="F35" s="2"/>
      <c r="H35" s="2"/>
    </row>
    <row r="36" spans="1:8" x14ac:dyDescent="0.15">
      <c r="A36" s="2"/>
      <c r="B36" s="1"/>
      <c r="C36" s="1"/>
      <c r="D36" s="1"/>
      <c r="E36" s="2"/>
      <c r="F36" s="2"/>
      <c r="H36" s="2"/>
    </row>
    <row r="37" spans="1:8" x14ac:dyDescent="0.15">
      <c r="A37" s="2"/>
      <c r="B37" s="1"/>
      <c r="C37" s="1"/>
      <c r="D37" s="1"/>
      <c r="E37" s="2"/>
      <c r="F37" s="2"/>
      <c r="H37" s="2"/>
    </row>
    <row r="38" spans="1:8" x14ac:dyDescent="0.15">
      <c r="A38" s="2"/>
      <c r="B38" s="1"/>
      <c r="C38" s="1"/>
      <c r="D38" s="1"/>
      <c r="E38" s="2"/>
      <c r="F38" s="2"/>
      <c r="H38" s="2"/>
    </row>
    <row r="39" spans="1:8" x14ac:dyDescent="0.15">
      <c r="A39" s="2"/>
      <c r="B39" s="1"/>
      <c r="C39" s="1"/>
      <c r="D39" s="1"/>
      <c r="E39" s="2"/>
      <c r="F39" s="2"/>
      <c r="H39" s="2"/>
    </row>
    <row r="40" spans="1:8" x14ac:dyDescent="0.15">
      <c r="A40" s="2"/>
      <c r="B40" s="1"/>
      <c r="C40" s="1"/>
      <c r="D40" s="1"/>
      <c r="E40" s="2"/>
      <c r="F40" s="2"/>
      <c r="H40" s="2"/>
    </row>
    <row r="41" spans="1:8" x14ac:dyDescent="0.15">
      <c r="A41" s="2"/>
      <c r="B41" s="1"/>
      <c r="C41" s="1"/>
      <c r="D41" s="1"/>
      <c r="E41" s="2"/>
      <c r="F41" s="2"/>
      <c r="H41" s="2"/>
    </row>
    <row r="42" spans="1:8" x14ac:dyDescent="0.15">
      <c r="A42" s="2"/>
      <c r="B42" s="1"/>
      <c r="C42" s="1"/>
      <c r="D42" s="1"/>
      <c r="E42" s="2"/>
      <c r="F42" s="2"/>
      <c r="H42" s="2"/>
    </row>
    <row r="43" spans="1:8" x14ac:dyDescent="0.15">
      <c r="A43" s="2"/>
      <c r="B43" s="1"/>
      <c r="C43" s="1"/>
      <c r="D43" s="1"/>
      <c r="E43" s="2"/>
      <c r="F43" s="2"/>
      <c r="H43" s="2"/>
    </row>
    <row r="44" spans="1:8" x14ac:dyDescent="0.15">
      <c r="A44" s="2"/>
      <c r="B44" s="1"/>
      <c r="C44" s="1"/>
      <c r="D44" s="1"/>
      <c r="E44" s="2"/>
      <c r="F44" s="2"/>
      <c r="H44" s="2"/>
    </row>
    <row r="45" spans="1:8" x14ac:dyDescent="0.15">
      <c r="A45" s="2"/>
      <c r="B45" s="1"/>
      <c r="C45" s="1"/>
      <c r="D45" s="1"/>
      <c r="E45" s="2"/>
      <c r="F45" s="2"/>
      <c r="H45" s="2"/>
    </row>
    <row r="46" spans="1:8" x14ac:dyDescent="0.15">
      <c r="A46" s="2"/>
      <c r="B46" s="1"/>
      <c r="C46" s="1"/>
      <c r="D46" s="1"/>
      <c r="E46" s="2"/>
      <c r="F46" s="2"/>
      <c r="H46" s="2"/>
    </row>
    <row r="47" spans="1:8" x14ac:dyDescent="0.15">
      <c r="A47" s="2"/>
      <c r="B47" s="1"/>
      <c r="C47" s="1"/>
      <c r="D47" s="1"/>
      <c r="E47" s="2"/>
      <c r="F47" s="2"/>
      <c r="H47" s="2"/>
    </row>
    <row r="48" spans="1:8" x14ac:dyDescent="0.15">
      <c r="A48" s="2"/>
      <c r="B48" s="1"/>
      <c r="C48" s="1"/>
      <c r="D48" s="1"/>
      <c r="E48" s="2"/>
      <c r="F48" s="2"/>
      <c r="H48" s="2"/>
    </row>
    <row r="49" spans="1:8" x14ac:dyDescent="0.15">
      <c r="A49" s="2"/>
      <c r="B49" s="1"/>
      <c r="C49" s="1"/>
      <c r="D49" s="1"/>
      <c r="E49" s="2"/>
      <c r="F49" s="2"/>
      <c r="H49" s="2"/>
    </row>
    <row r="50" spans="1:8" x14ac:dyDescent="0.15">
      <c r="A50" s="2"/>
      <c r="B50" s="1"/>
      <c r="C50" s="1"/>
      <c r="D50" s="1"/>
      <c r="E50" s="2"/>
      <c r="F50" s="2"/>
      <c r="H50" s="2"/>
    </row>
    <row r="51" spans="1:8" x14ac:dyDescent="0.15">
      <c r="A51" s="2"/>
      <c r="B51" s="1"/>
      <c r="C51" s="1"/>
      <c r="D51" s="1"/>
      <c r="E51" s="2"/>
      <c r="F51" s="2"/>
      <c r="H51" s="2"/>
    </row>
    <row r="52" spans="1:8" x14ac:dyDescent="0.15">
      <c r="A52" s="2"/>
      <c r="B52" s="1"/>
      <c r="C52" s="1"/>
      <c r="D52" s="1"/>
      <c r="E52" s="2"/>
      <c r="F52" s="2"/>
      <c r="H52" s="2"/>
    </row>
    <row r="53" spans="1:8" x14ac:dyDescent="0.15">
      <c r="A53" s="2"/>
      <c r="B53" s="1"/>
      <c r="C53" s="1"/>
      <c r="D53" s="1"/>
      <c r="E53" s="2"/>
      <c r="F53" s="2"/>
      <c r="H53" s="2"/>
    </row>
    <row r="54" spans="1:8" x14ac:dyDescent="0.15">
      <c r="A54" s="2"/>
      <c r="B54" s="1"/>
      <c r="C54" s="1"/>
      <c r="D54" s="1"/>
      <c r="E54" s="2"/>
      <c r="F54" s="2"/>
      <c r="H54" s="2"/>
    </row>
    <row r="55" spans="1:8" x14ac:dyDescent="0.15">
      <c r="A55" s="2"/>
      <c r="B55" s="1"/>
      <c r="C55" s="1"/>
      <c r="D55" s="1"/>
      <c r="E55" s="2"/>
      <c r="F55" s="2"/>
      <c r="H55" s="2"/>
    </row>
    <row r="56" spans="1:8" x14ac:dyDescent="0.15">
      <c r="A56" s="2"/>
      <c r="B56" s="1"/>
      <c r="C56" s="1"/>
      <c r="D56" s="1"/>
      <c r="E56" s="2"/>
      <c r="F56" s="2"/>
      <c r="H56" s="2"/>
    </row>
    <row r="57" spans="1:8" x14ac:dyDescent="0.15">
      <c r="A57" s="2"/>
      <c r="B57" s="1"/>
      <c r="C57" s="1"/>
      <c r="D57" s="1"/>
      <c r="E57" s="2"/>
      <c r="F57" s="2"/>
      <c r="H57" s="2"/>
    </row>
    <row r="58" spans="1:8" x14ac:dyDescent="0.15">
      <c r="A58" s="2"/>
      <c r="B58" s="1"/>
      <c r="C58" s="1"/>
      <c r="D58" s="1"/>
      <c r="E58" s="2"/>
      <c r="F58" s="2"/>
      <c r="H58" s="2"/>
    </row>
    <row r="59" spans="1:8" x14ac:dyDescent="0.15">
      <c r="A59" s="2"/>
      <c r="B59" s="1"/>
      <c r="C59" s="1"/>
      <c r="D59" s="1"/>
      <c r="E59" s="2"/>
      <c r="F59" s="2"/>
      <c r="H59" s="2"/>
    </row>
    <row r="60" spans="1:8" x14ac:dyDescent="0.15">
      <c r="A60" s="2"/>
      <c r="B60" s="1"/>
      <c r="C60" s="1"/>
      <c r="D60" s="1"/>
      <c r="E60" s="2"/>
      <c r="F60" s="2"/>
      <c r="H60" s="2"/>
    </row>
    <row r="61" spans="1:8" x14ac:dyDescent="0.15">
      <c r="A61" s="2"/>
      <c r="B61" s="1"/>
      <c r="C61" s="1"/>
      <c r="D61" s="1"/>
      <c r="E61" s="2"/>
      <c r="F61" s="2"/>
      <c r="H61" s="2"/>
    </row>
    <row r="62" spans="1:8" x14ac:dyDescent="0.15">
      <c r="A62" s="2"/>
      <c r="B62" s="1"/>
      <c r="C62" s="1"/>
      <c r="D62" s="1"/>
      <c r="E62" s="2"/>
      <c r="F62" s="2"/>
      <c r="H62" s="2"/>
    </row>
    <row r="63" spans="1:8" x14ac:dyDescent="0.15">
      <c r="A63" s="2"/>
      <c r="B63" s="1"/>
      <c r="C63" s="1"/>
      <c r="D63" s="1"/>
      <c r="E63" s="2"/>
      <c r="F63" s="2"/>
      <c r="H63" s="2"/>
    </row>
    <row r="64" spans="1:8" x14ac:dyDescent="0.15">
      <c r="A64" s="2"/>
      <c r="B64" s="1"/>
      <c r="C64" s="1"/>
      <c r="D64" s="1"/>
      <c r="E64" s="2"/>
      <c r="F64" s="2"/>
      <c r="H64" s="2"/>
    </row>
    <row r="65" spans="1:8" x14ac:dyDescent="0.15">
      <c r="A65" s="2"/>
      <c r="B65" s="1"/>
      <c r="C65" s="1"/>
      <c r="D65" s="1"/>
      <c r="E65" s="2"/>
      <c r="F65" s="2"/>
      <c r="H65" s="2"/>
    </row>
    <row r="66" spans="1:8" x14ac:dyDescent="0.15">
      <c r="A66" s="2"/>
      <c r="B66" s="1"/>
      <c r="C66" s="1"/>
      <c r="D66" s="1"/>
      <c r="E66" s="2"/>
      <c r="F66" s="2"/>
      <c r="H66" s="2"/>
    </row>
    <row r="67" spans="1:8" x14ac:dyDescent="0.15">
      <c r="A67" s="2"/>
      <c r="B67" s="1"/>
      <c r="C67" s="1"/>
      <c r="D67" s="1"/>
      <c r="E67" s="2"/>
      <c r="F67" s="2"/>
      <c r="H67" s="2"/>
    </row>
    <row r="68" spans="1:8" x14ac:dyDescent="0.15">
      <c r="A68" s="2"/>
      <c r="B68" s="1"/>
      <c r="C68" s="1"/>
      <c r="D68" s="1"/>
      <c r="E68" s="2"/>
      <c r="F68" s="2"/>
      <c r="H68" s="2"/>
    </row>
    <row r="69" spans="1:8" x14ac:dyDescent="0.15">
      <c r="A69" s="2"/>
      <c r="B69" s="1"/>
      <c r="C69" s="1"/>
      <c r="D69" s="1"/>
      <c r="E69" s="2"/>
      <c r="F69" s="2"/>
      <c r="H69" s="2"/>
    </row>
    <row r="70" spans="1:8" x14ac:dyDescent="0.15">
      <c r="A70" s="2"/>
      <c r="B70" s="1"/>
      <c r="C70" s="1"/>
      <c r="D70" s="1"/>
      <c r="E70" s="2"/>
      <c r="F70" s="2"/>
      <c r="H70" s="2"/>
    </row>
    <row r="71" spans="1:8" x14ac:dyDescent="0.15">
      <c r="A71" s="2"/>
      <c r="B71" s="1"/>
      <c r="C71" s="1"/>
      <c r="D71" s="1"/>
      <c r="E71" s="2"/>
      <c r="F71" s="2"/>
      <c r="H71" s="2"/>
    </row>
    <row r="72" spans="1:8" x14ac:dyDescent="0.15">
      <c r="A72" s="2"/>
      <c r="B72" s="1"/>
      <c r="C72" s="1"/>
      <c r="D72" s="1"/>
      <c r="E72" s="2"/>
      <c r="F72" s="2"/>
      <c r="H72" s="2"/>
    </row>
    <row r="73" spans="1:8" x14ac:dyDescent="0.15">
      <c r="A73" s="2"/>
      <c r="B73" s="1"/>
      <c r="C73" s="1"/>
      <c r="D73" s="1"/>
      <c r="E73" s="2"/>
      <c r="F73" s="2"/>
      <c r="H73" s="2"/>
    </row>
    <row r="74" spans="1:8" x14ac:dyDescent="0.15">
      <c r="A74" s="2"/>
      <c r="B74" s="1"/>
      <c r="C74" s="1"/>
      <c r="D74" s="1"/>
      <c r="E74" s="2"/>
      <c r="F74" s="2"/>
      <c r="H74" s="2"/>
    </row>
    <row r="75" spans="1:8" x14ac:dyDescent="0.15">
      <c r="A75" s="2"/>
      <c r="B75" s="1"/>
      <c r="C75" s="1"/>
      <c r="D75" s="1"/>
      <c r="E75" s="2"/>
      <c r="F75" s="2"/>
      <c r="H75" s="2"/>
    </row>
    <row r="76" spans="1:8" x14ac:dyDescent="0.15">
      <c r="A76" s="2"/>
      <c r="B76" s="1"/>
      <c r="C76" s="1"/>
      <c r="D76" s="1"/>
      <c r="E76" s="2"/>
      <c r="F76" s="2"/>
      <c r="H76" s="2"/>
    </row>
    <row r="77" spans="1:8" x14ac:dyDescent="0.15">
      <c r="A77" s="2"/>
      <c r="B77" s="1"/>
      <c r="C77" s="1"/>
      <c r="D77" s="1"/>
      <c r="E77" s="2"/>
      <c r="F77" s="2"/>
      <c r="H77" s="2"/>
    </row>
    <row r="78" spans="1:8" x14ac:dyDescent="0.15">
      <c r="A78" s="2"/>
      <c r="B78" s="1"/>
      <c r="C78" s="1"/>
      <c r="D78" s="1"/>
      <c r="E78" s="2"/>
      <c r="F78" s="2"/>
      <c r="H78" s="2"/>
    </row>
    <row r="79" spans="1:8" x14ac:dyDescent="0.15">
      <c r="A79" s="2"/>
      <c r="B79" s="1"/>
      <c r="C79" s="1"/>
      <c r="D79" s="1"/>
      <c r="E79" s="2"/>
      <c r="F79" s="2"/>
      <c r="H79" s="2"/>
    </row>
    <row r="80" spans="1:8" x14ac:dyDescent="0.15">
      <c r="A80" s="2"/>
      <c r="B80" s="1"/>
      <c r="C80" s="1"/>
      <c r="D80" s="1"/>
      <c r="E80" s="2"/>
      <c r="F80" s="2"/>
      <c r="H80" s="2"/>
    </row>
    <row r="81" spans="1:8" x14ac:dyDescent="0.15">
      <c r="A81" s="2"/>
      <c r="B81" s="1"/>
      <c r="C81" s="1"/>
      <c r="D81" s="1"/>
      <c r="E81" s="2"/>
      <c r="F81" s="2"/>
      <c r="H81" s="2"/>
    </row>
    <row r="82" spans="1:8" x14ac:dyDescent="0.15">
      <c r="A82" s="2"/>
      <c r="B82" s="1"/>
      <c r="C82" s="1"/>
      <c r="D82" s="1"/>
      <c r="E82" s="2"/>
      <c r="F82" s="2"/>
      <c r="H82" s="2"/>
    </row>
    <row r="83" spans="1:8" x14ac:dyDescent="0.15">
      <c r="A83" s="2"/>
      <c r="B83" s="1"/>
      <c r="C83" s="1"/>
      <c r="D83" s="1"/>
      <c r="E83" s="2"/>
      <c r="F83" s="2"/>
      <c r="H83" s="2"/>
    </row>
    <row r="84" spans="1:8" x14ac:dyDescent="0.15">
      <c r="A84" s="2"/>
      <c r="B84" s="1"/>
      <c r="C84" s="1"/>
      <c r="D84" s="1"/>
      <c r="E84" s="2"/>
      <c r="F84" s="2"/>
      <c r="H84" s="2"/>
    </row>
    <row r="85" spans="1:8" x14ac:dyDescent="0.15">
      <c r="A85" s="2"/>
      <c r="B85" s="1"/>
      <c r="C85" s="1"/>
      <c r="D85" s="1"/>
      <c r="E85" s="2"/>
      <c r="F85" s="2"/>
      <c r="H85" s="2"/>
    </row>
    <row r="86" spans="1:8" x14ac:dyDescent="0.15">
      <c r="A86" s="2"/>
      <c r="B86" s="1"/>
      <c r="C86" s="1"/>
      <c r="D86" s="1"/>
      <c r="E86" s="2"/>
      <c r="F86" s="2"/>
      <c r="H86" s="2"/>
    </row>
    <row r="87" spans="1:8" x14ac:dyDescent="0.15">
      <c r="A87" s="2"/>
      <c r="B87" s="1"/>
      <c r="C87" s="1"/>
      <c r="D87" s="1"/>
      <c r="E87" s="2"/>
      <c r="F87" s="2"/>
      <c r="H87" s="2"/>
    </row>
    <row r="88" spans="1:8" x14ac:dyDescent="0.15">
      <c r="A88" s="2"/>
      <c r="B88" s="1"/>
      <c r="C88" s="1"/>
      <c r="D88" s="1"/>
      <c r="E88" s="2"/>
      <c r="F88" s="2"/>
      <c r="H88" s="2"/>
    </row>
    <row r="89" spans="1:8" x14ac:dyDescent="0.15">
      <c r="A89" s="2"/>
      <c r="B89" s="1"/>
      <c r="C89" s="1"/>
      <c r="D89" s="1"/>
      <c r="E89" s="2"/>
      <c r="F89" s="2"/>
      <c r="H89" s="2"/>
    </row>
    <row r="90" spans="1:8" x14ac:dyDescent="0.15">
      <c r="A90" s="2"/>
      <c r="B90" s="1"/>
      <c r="C90" s="1"/>
      <c r="D90" s="1"/>
      <c r="E90" s="2"/>
      <c r="F90" s="2"/>
      <c r="H90" s="2"/>
    </row>
    <row r="91" spans="1:8" x14ac:dyDescent="0.15">
      <c r="A91" s="2"/>
      <c r="B91" s="1"/>
      <c r="C91" s="1"/>
      <c r="D91" s="1"/>
      <c r="E91" s="2"/>
      <c r="F91" s="2"/>
      <c r="H91" s="2"/>
    </row>
    <row r="92" spans="1:8" x14ac:dyDescent="0.15">
      <c r="A92" s="2"/>
      <c r="B92" s="1"/>
      <c r="C92" s="1"/>
      <c r="D92" s="1"/>
      <c r="E92" s="2"/>
      <c r="F92" s="2"/>
      <c r="H92" s="2"/>
    </row>
    <row r="93" spans="1:8" x14ac:dyDescent="0.15">
      <c r="A93" s="2"/>
      <c r="B93" s="1"/>
      <c r="C93" s="1"/>
      <c r="D93" s="1"/>
      <c r="E93" s="2"/>
      <c r="F93" s="2"/>
      <c r="H93" s="2"/>
    </row>
    <row r="94" spans="1:8" x14ac:dyDescent="0.15">
      <c r="A94" s="2"/>
      <c r="B94" s="1"/>
      <c r="C94" s="1"/>
      <c r="D94" s="1"/>
      <c r="E94" s="2"/>
      <c r="F94" s="2"/>
      <c r="H94" s="2"/>
    </row>
    <row r="95" spans="1:8" x14ac:dyDescent="0.15">
      <c r="A95" s="2"/>
      <c r="B95" s="1"/>
      <c r="C95" s="1"/>
      <c r="D95" s="1"/>
      <c r="E95" s="2"/>
      <c r="F95" s="2"/>
      <c r="H95" s="2"/>
    </row>
    <row r="96" spans="1:8" x14ac:dyDescent="0.15">
      <c r="A96" s="2"/>
      <c r="B96" s="1"/>
      <c r="C96" s="1"/>
      <c r="D96" s="1"/>
      <c r="E96" s="2"/>
      <c r="F96" s="2"/>
      <c r="H96" s="2"/>
    </row>
    <row r="97" spans="1:8" x14ac:dyDescent="0.15">
      <c r="A97" s="2"/>
      <c r="B97" s="1"/>
      <c r="C97" s="1"/>
      <c r="D97" s="1"/>
      <c r="E97" s="2"/>
      <c r="F97" s="2"/>
      <c r="H97" s="2"/>
    </row>
    <row r="98" spans="1:8" x14ac:dyDescent="0.15">
      <c r="A98" s="2"/>
      <c r="B98" s="1"/>
      <c r="C98" s="1"/>
      <c r="D98" s="1"/>
      <c r="E98" s="2"/>
      <c r="F98" s="2"/>
      <c r="H98" s="2"/>
    </row>
    <row r="99" spans="1:8" x14ac:dyDescent="0.15">
      <c r="A99" s="2"/>
      <c r="B99" s="1"/>
      <c r="C99" s="1"/>
      <c r="D99" s="1"/>
      <c r="E99" s="2"/>
      <c r="F99" s="2"/>
      <c r="H99" s="2"/>
    </row>
    <row r="100" spans="1:8" x14ac:dyDescent="0.15">
      <c r="A100" s="2"/>
      <c r="B100" s="1"/>
      <c r="C100" s="1"/>
      <c r="D100" s="1"/>
      <c r="E100" s="2"/>
      <c r="F100" s="2"/>
      <c r="H100" s="2"/>
    </row>
    <row r="101" spans="1:8" x14ac:dyDescent="0.15">
      <c r="A101" s="2"/>
      <c r="B101" s="1"/>
      <c r="C101" s="1"/>
      <c r="D101" s="1"/>
      <c r="E101" s="2"/>
      <c r="F101" s="2"/>
      <c r="H101" s="2"/>
    </row>
    <row r="102" spans="1:8" x14ac:dyDescent="0.15">
      <c r="A102" s="2"/>
      <c r="B102" s="1"/>
      <c r="C102" s="1"/>
      <c r="D102" s="1"/>
      <c r="E102" s="2"/>
      <c r="F102" s="2"/>
      <c r="H102" s="2"/>
    </row>
    <row r="103" spans="1:8" x14ac:dyDescent="0.15">
      <c r="A103" s="2"/>
      <c r="B103" s="1"/>
      <c r="C103" s="1"/>
      <c r="D103" s="1"/>
      <c r="E103" s="2"/>
      <c r="F103" s="2"/>
      <c r="H103" s="2"/>
    </row>
    <row r="104" spans="1:8" x14ac:dyDescent="0.15">
      <c r="A104" s="2"/>
      <c r="B104" s="1"/>
      <c r="C104" s="1"/>
      <c r="D104" s="1"/>
      <c r="E104" s="2"/>
      <c r="F104" s="2"/>
      <c r="H104" s="2"/>
    </row>
    <row r="105" spans="1:8" x14ac:dyDescent="0.15">
      <c r="A105" s="2"/>
      <c r="B105" s="1"/>
      <c r="C105" s="1"/>
      <c r="D105" s="1"/>
      <c r="E105" s="2"/>
      <c r="F105" s="2"/>
      <c r="H105" s="2"/>
    </row>
    <row r="106" spans="1:8" x14ac:dyDescent="0.15">
      <c r="A106" s="2"/>
      <c r="B106" s="1"/>
      <c r="C106" s="1"/>
      <c r="D106" s="1"/>
      <c r="E106" s="2"/>
      <c r="F106" s="2"/>
      <c r="H106" s="2"/>
    </row>
    <row r="107" spans="1:8" x14ac:dyDescent="0.15">
      <c r="A107" s="2"/>
      <c r="B107" s="1"/>
      <c r="C107" s="1"/>
      <c r="D107" s="1"/>
      <c r="E107" s="2"/>
      <c r="F107" s="2"/>
      <c r="H107" s="2"/>
    </row>
    <row r="108" spans="1:8" x14ac:dyDescent="0.15">
      <c r="A108" s="2"/>
      <c r="B108" s="1"/>
      <c r="C108" s="1"/>
      <c r="D108" s="1"/>
      <c r="E108" s="2"/>
      <c r="F108" s="2"/>
      <c r="H108" s="2"/>
    </row>
    <row r="109" spans="1:8" x14ac:dyDescent="0.15">
      <c r="A109" s="2"/>
      <c r="B109" s="1"/>
      <c r="C109" s="1"/>
      <c r="D109" s="1"/>
      <c r="E109" s="2"/>
      <c r="F109" s="2"/>
      <c r="H109" s="2"/>
    </row>
    <row r="110" spans="1:8" x14ac:dyDescent="0.15">
      <c r="A110" s="2"/>
      <c r="B110" s="1"/>
      <c r="C110" s="1"/>
      <c r="D110" s="1"/>
      <c r="E110" s="2"/>
      <c r="F110" s="2"/>
      <c r="H110" s="2"/>
    </row>
    <row r="111" spans="1:8" x14ac:dyDescent="0.15">
      <c r="A111" s="2"/>
      <c r="B111" s="1"/>
      <c r="C111" s="1"/>
      <c r="D111" s="1"/>
      <c r="E111" s="2"/>
      <c r="F111" s="2"/>
      <c r="H111" s="2"/>
    </row>
    <row r="112" spans="1:8" x14ac:dyDescent="0.15">
      <c r="A112" s="2"/>
      <c r="B112" s="1"/>
      <c r="C112" s="1"/>
      <c r="D112" s="1"/>
      <c r="E112" s="2"/>
      <c r="F112" s="2"/>
      <c r="H112" s="2"/>
    </row>
    <row r="113" spans="1:8" x14ac:dyDescent="0.15">
      <c r="A113" s="2"/>
      <c r="B113" s="1"/>
      <c r="C113" s="1"/>
      <c r="D113" s="1"/>
      <c r="E113" s="2"/>
      <c r="F113" s="2"/>
      <c r="H113" s="2"/>
    </row>
    <row r="114" spans="1:8" x14ac:dyDescent="0.15">
      <c r="A114" s="2"/>
      <c r="B114" s="1"/>
      <c r="C114" s="1"/>
      <c r="D114" s="1"/>
      <c r="E114" s="2"/>
      <c r="F114" s="2"/>
      <c r="H114" s="2"/>
    </row>
    <row r="115" spans="1:8" x14ac:dyDescent="0.15">
      <c r="A115" s="2"/>
      <c r="B115" s="1"/>
      <c r="C115" s="1"/>
      <c r="D115" s="1"/>
      <c r="E115" s="2"/>
      <c r="F115" s="2"/>
      <c r="H115" s="2"/>
    </row>
    <row r="116" spans="1:8" x14ac:dyDescent="0.15">
      <c r="A116" s="2"/>
      <c r="B116" s="1"/>
      <c r="C116" s="1"/>
      <c r="D116" s="1"/>
      <c r="E116" s="2"/>
      <c r="F116" s="2"/>
      <c r="H116" s="2"/>
    </row>
    <row r="117" spans="1:8" x14ac:dyDescent="0.15">
      <c r="A117" s="2"/>
      <c r="B117" s="1"/>
      <c r="C117" s="1"/>
      <c r="D117" s="1"/>
      <c r="E117" s="2"/>
      <c r="F117" s="2"/>
      <c r="H117" s="2"/>
    </row>
    <row r="118" spans="1:8" x14ac:dyDescent="0.15">
      <c r="A118" s="2"/>
      <c r="B118" s="1"/>
      <c r="C118" s="1"/>
      <c r="D118" s="1"/>
      <c r="E118" s="2"/>
      <c r="F118" s="2"/>
      <c r="H118" s="2"/>
    </row>
    <row r="119" spans="1:8" x14ac:dyDescent="0.15">
      <c r="A119" s="2"/>
      <c r="B119" s="1"/>
      <c r="C119" s="1"/>
      <c r="D119" s="1"/>
      <c r="E119" s="2"/>
      <c r="F119" s="2"/>
      <c r="H119" s="2"/>
    </row>
    <row r="120" spans="1:8" x14ac:dyDescent="0.15">
      <c r="A120" s="2"/>
      <c r="B120" s="1"/>
      <c r="C120" s="1"/>
      <c r="D120" s="1"/>
      <c r="E120" s="2"/>
      <c r="F120" s="2"/>
      <c r="H120" s="2"/>
    </row>
    <row r="121" spans="1:8" x14ac:dyDescent="0.15">
      <c r="A121" s="2"/>
      <c r="B121" s="1"/>
      <c r="C121" s="1"/>
      <c r="D121" s="1"/>
      <c r="E121" s="2"/>
      <c r="F121" s="2"/>
      <c r="H121" s="2"/>
    </row>
    <row r="122" spans="1:8" x14ac:dyDescent="0.15">
      <c r="A122" s="2"/>
      <c r="B122" s="1"/>
      <c r="C122" s="1"/>
      <c r="D122" s="1"/>
      <c r="E122" s="2"/>
      <c r="F122" s="2"/>
      <c r="H122" s="2"/>
    </row>
    <row r="123" spans="1:8" x14ac:dyDescent="0.15">
      <c r="A123" s="2"/>
      <c r="B123" s="1"/>
      <c r="C123" s="1"/>
      <c r="D123" s="1"/>
      <c r="E123" s="2"/>
      <c r="F123" s="2"/>
      <c r="H123" s="2"/>
    </row>
    <row r="124" spans="1:8" x14ac:dyDescent="0.15">
      <c r="A124" s="2"/>
      <c r="B124" s="1"/>
      <c r="C124" s="1"/>
      <c r="D124" s="1"/>
      <c r="E124" s="2"/>
      <c r="F124" s="2"/>
      <c r="H124" s="2"/>
    </row>
    <row r="125" spans="1:8" x14ac:dyDescent="0.15">
      <c r="A125" s="2"/>
      <c r="B125" s="1"/>
      <c r="C125" s="1"/>
      <c r="D125" s="1"/>
      <c r="E125" s="2"/>
      <c r="F125" s="2"/>
      <c r="H125" s="2"/>
    </row>
    <row r="126" spans="1:8" x14ac:dyDescent="0.15">
      <c r="A126" s="2"/>
      <c r="B126" s="1"/>
      <c r="C126" s="1"/>
      <c r="D126" s="1"/>
      <c r="E126" s="2"/>
      <c r="F126" s="2"/>
      <c r="H126" s="2"/>
    </row>
    <row r="127" spans="1:8" x14ac:dyDescent="0.15">
      <c r="A127" s="2"/>
      <c r="B127" s="1"/>
      <c r="C127" s="1"/>
      <c r="D127" s="1"/>
      <c r="E127" s="2"/>
      <c r="F127" s="2"/>
      <c r="H127" s="2"/>
    </row>
    <row r="128" spans="1:8" x14ac:dyDescent="0.15">
      <c r="A128" s="2"/>
      <c r="B128" s="1"/>
      <c r="C128" s="1"/>
      <c r="D128" s="1"/>
      <c r="E128" s="2"/>
      <c r="F128" s="2"/>
      <c r="H128" s="2"/>
    </row>
    <row r="129" spans="1:8" x14ac:dyDescent="0.15">
      <c r="A129" s="2"/>
      <c r="B129" s="1"/>
      <c r="C129" s="1"/>
      <c r="D129" s="1"/>
      <c r="E129" s="2"/>
      <c r="F129" s="2"/>
      <c r="H129" s="2"/>
    </row>
    <row r="130" spans="1:8" x14ac:dyDescent="0.15">
      <c r="A130" s="2"/>
      <c r="B130" s="1"/>
      <c r="C130" s="1"/>
      <c r="D130" s="1"/>
      <c r="E130" s="2"/>
      <c r="F130" s="2"/>
      <c r="H130" s="2"/>
    </row>
    <row r="131" spans="1:8" x14ac:dyDescent="0.15">
      <c r="A131" s="2"/>
      <c r="B131" s="1"/>
      <c r="C131" s="1"/>
      <c r="D131" s="1"/>
      <c r="E131" s="2"/>
      <c r="F131" s="2"/>
      <c r="H131" s="2"/>
    </row>
    <row r="132" spans="1:8" x14ac:dyDescent="0.15">
      <c r="A132" s="2"/>
      <c r="B132" s="1"/>
      <c r="C132" s="1"/>
      <c r="D132" s="1"/>
      <c r="E132" s="2"/>
      <c r="F132" s="2"/>
      <c r="H132" s="2"/>
    </row>
    <row r="133" spans="1:8" x14ac:dyDescent="0.15">
      <c r="A133" s="2"/>
      <c r="B133" s="1"/>
      <c r="C133" s="1"/>
      <c r="D133" s="1"/>
      <c r="E133" s="2"/>
      <c r="F133" s="2"/>
      <c r="H133" s="2"/>
    </row>
    <row r="134" spans="1:8" x14ac:dyDescent="0.15">
      <c r="A134" s="2"/>
      <c r="B134" s="1"/>
      <c r="C134" s="1"/>
      <c r="D134" s="1"/>
      <c r="E134" s="2"/>
      <c r="F134" s="2"/>
      <c r="H134" s="2"/>
    </row>
    <row r="135" spans="1:8" x14ac:dyDescent="0.15">
      <c r="A135" s="2"/>
      <c r="B135" s="1"/>
      <c r="C135" s="1"/>
      <c r="D135" s="1"/>
      <c r="E135" s="2"/>
      <c r="F135" s="2"/>
      <c r="H135" s="2"/>
    </row>
    <row r="136" spans="1:8" x14ac:dyDescent="0.15">
      <c r="A136" s="2"/>
      <c r="B136" s="1"/>
      <c r="C136" s="1"/>
      <c r="D136" s="1"/>
      <c r="E136" s="2"/>
      <c r="F136" s="2"/>
      <c r="H136" s="2"/>
    </row>
    <row r="137" spans="1:8" x14ac:dyDescent="0.15">
      <c r="A137" s="2"/>
      <c r="B137" s="1"/>
      <c r="C137" s="1"/>
      <c r="D137" s="1"/>
      <c r="E137" s="2"/>
      <c r="F137" s="2"/>
      <c r="H137" s="2"/>
    </row>
    <row r="138" spans="1:8" x14ac:dyDescent="0.15">
      <c r="A138" s="2"/>
      <c r="B138" s="1"/>
      <c r="C138" s="1"/>
      <c r="D138" s="1"/>
      <c r="E138" s="2"/>
      <c r="F138" s="2"/>
      <c r="H138" s="2"/>
    </row>
    <row r="139" spans="1:8" x14ac:dyDescent="0.15">
      <c r="A139" s="2"/>
      <c r="B139" s="1"/>
      <c r="C139" s="1"/>
      <c r="D139" s="1"/>
      <c r="E139" s="2"/>
      <c r="F139" s="2"/>
      <c r="H139" s="2"/>
    </row>
    <row r="140" spans="1:8" x14ac:dyDescent="0.15">
      <c r="A140" s="2"/>
      <c r="B140" s="1"/>
      <c r="C140" s="1"/>
      <c r="D140" s="1"/>
      <c r="E140" s="2"/>
      <c r="F140" s="2"/>
      <c r="H140" s="2"/>
    </row>
    <row r="141" spans="1:8" x14ac:dyDescent="0.15">
      <c r="A141" s="2"/>
      <c r="B141" s="1"/>
      <c r="C141" s="1"/>
      <c r="D141" s="1"/>
      <c r="E141" s="2"/>
      <c r="F141" s="2"/>
      <c r="H141" s="2"/>
    </row>
    <row r="142" spans="1:8" x14ac:dyDescent="0.15">
      <c r="A142" s="2"/>
      <c r="B142" s="1"/>
      <c r="C142" s="1"/>
      <c r="D142" s="1"/>
      <c r="E142" s="2"/>
      <c r="F142" s="2"/>
      <c r="H142" s="2"/>
    </row>
    <row r="143" spans="1:8" x14ac:dyDescent="0.15">
      <c r="A143" s="2"/>
      <c r="B143" s="1"/>
      <c r="C143" s="1"/>
      <c r="D143" s="1"/>
      <c r="E143" s="2"/>
      <c r="F143" s="2"/>
      <c r="H143" s="2"/>
    </row>
    <row r="144" spans="1:8" x14ac:dyDescent="0.15">
      <c r="A144" s="2"/>
      <c r="B144" s="1"/>
      <c r="C144" s="1"/>
      <c r="D144" s="1"/>
      <c r="E144" s="2"/>
      <c r="F144" s="2"/>
      <c r="H144" s="2"/>
    </row>
    <row r="145" spans="1:8" x14ac:dyDescent="0.15">
      <c r="A145" s="2"/>
      <c r="B145" s="1"/>
      <c r="C145" s="1"/>
      <c r="D145" s="1"/>
      <c r="E145" s="2"/>
      <c r="F145" s="2"/>
      <c r="H145" s="2"/>
    </row>
    <row r="146" spans="1:8" x14ac:dyDescent="0.15">
      <c r="A146" s="2"/>
      <c r="B146" s="1"/>
      <c r="C146" s="1"/>
      <c r="D146" s="1"/>
      <c r="E146" s="2"/>
      <c r="F146" s="2"/>
      <c r="H146" s="2"/>
    </row>
    <row r="147" spans="1:8" x14ac:dyDescent="0.15">
      <c r="A147" s="2"/>
      <c r="B147" s="1"/>
      <c r="C147" s="1"/>
      <c r="D147" s="1"/>
      <c r="E147" s="2"/>
      <c r="F147" s="2"/>
      <c r="H147" s="2"/>
    </row>
    <row r="148" spans="1:8" x14ac:dyDescent="0.15">
      <c r="A148" s="2"/>
      <c r="B148" s="1"/>
      <c r="C148" s="1"/>
      <c r="D148" s="1"/>
      <c r="E148" s="2"/>
      <c r="F148" s="2"/>
      <c r="H148" s="2"/>
    </row>
    <row r="149" spans="1:8" x14ac:dyDescent="0.15">
      <c r="A149" s="2"/>
      <c r="B149" s="1"/>
      <c r="C149" s="1"/>
      <c r="D149" s="1"/>
      <c r="E149" s="2"/>
      <c r="F149" s="2"/>
      <c r="H149" s="2"/>
    </row>
    <row r="150" spans="1:8" x14ac:dyDescent="0.15">
      <c r="A150" s="2"/>
      <c r="B150" s="1"/>
      <c r="C150" s="1"/>
      <c r="D150" s="1"/>
      <c r="E150" s="2"/>
      <c r="F150" s="2"/>
      <c r="H150" s="2"/>
    </row>
    <row r="151" spans="1:8" x14ac:dyDescent="0.15">
      <c r="A151" s="2"/>
      <c r="B151" s="1"/>
      <c r="C151" s="1"/>
      <c r="D151" s="1"/>
      <c r="E151" s="2"/>
      <c r="F151" s="2"/>
      <c r="H151" s="2"/>
    </row>
    <row r="152" spans="1:8" x14ac:dyDescent="0.15">
      <c r="A152" s="2"/>
      <c r="B152" s="1"/>
      <c r="C152" s="1"/>
      <c r="D152" s="1"/>
      <c r="E152" s="2"/>
      <c r="F152" s="2"/>
      <c r="H152" s="2"/>
    </row>
    <row r="153" spans="1:8" x14ac:dyDescent="0.15">
      <c r="A153" s="2"/>
      <c r="B153" s="1"/>
      <c r="C153" s="1"/>
      <c r="D153" s="1"/>
      <c r="E153" s="2"/>
      <c r="F153" s="2"/>
      <c r="H153" s="2"/>
    </row>
    <row r="154" spans="1:8" x14ac:dyDescent="0.15">
      <c r="A154" s="2"/>
      <c r="B154" s="1"/>
      <c r="C154" s="1"/>
      <c r="D154" s="1"/>
      <c r="E154" s="2"/>
      <c r="F154" s="2"/>
      <c r="H154" s="2"/>
    </row>
    <row r="155" spans="1:8" x14ac:dyDescent="0.15">
      <c r="A155" s="2"/>
      <c r="B155" s="1"/>
      <c r="C155" s="1"/>
      <c r="D155" s="1"/>
      <c r="E155" s="2"/>
      <c r="F155" s="2"/>
      <c r="H155" s="2"/>
    </row>
    <row r="156" spans="1:8" x14ac:dyDescent="0.15">
      <c r="A156" s="2"/>
      <c r="B156" s="1"/>
      <c r="C156" s="1"/>
      <c r="D156" s="1"/>
      <c r="E156" s="2"/>
      <c r="F156" s="2"/>
      <c r="H156" s="2"/>
    </row>
    <row r="157" spans="1:8" x14ac:dyDescent="0.15">
      <c r="A157" s="2"/>
      <c r="B157" s="1"/>
      <c r="C157" s="1"/>
      <c r="D157" s="1"/>
      <c r="E157" s="2"/>
      <c r="F157" s="2"/>
      <c r="H157" s="2"/>
    </row>
    <row r="158" spans="1:8" x14ac:dyDescent="0.15">
      <c r="A158" s="2"/>
      <c r="B158" s="1"/>
      <c r="C158" s="1"/>
      <c r="D158" s="1"/>
      <c r="E158" s="2"/>
      <c r="F158" s="2"/>
      <c r="H158" s="2"/>
    </row>
    <row r="159" spans="1:8" x14ac:dyDescent="0.15">
      <c r="A159" s="2"/>
      <c r="B159" s="1"/>
      <c r="C159" s="1"/>
      <c r="D159" s="1"/>
      <c r="E159" s="2"/>
      <c r="F159" s="2"/>
      <c r="H159" s="2"/>
    </row>
    <row r="160" spans="1:8" x14ac:dyDescent="0.15">
      <c r="A160" s="2"/>
      <c r="B160" s="1"/>
      <c r="C160" s="1"/>
      <c r="D160" s="1"/>
      <c r="E160" s="2"/>
      <c r="F160" s="2"/>
      <c r="H160" s="2"/>
    </row>
    <row r="161" spans="1:8" x14ac:dyDescent="0.15">
      <c r="A161" s="2"/>
      <c r="B161" s="1"/>
      <c r="C161" s="1"/>
      <c r="D161" s="1"/>
      <c r="E161" s="2"/>
      <c r="F161" s="2"/>
      <c r="H161" s="2"/>
    </row>
    <row r="162" spans="1:8" x14ac:dyDescent="0.15">
      <c r="A162" s="2"/>
      <c r="B162" s="1"/>
      <c r="C162" s="1"/>
      <c r="D162" s="1"/>
      <c r="E162" s="2"/>
      <c r="F162" s="2"/>
      <c r="H162" s="2"/>
    </row>
    <row r="163" spans="1:8" x14ac:dyDescent="0.15">
      <c r="A163" s="2"/>
      <c r="B163" s="1"/>
      <c r="C163" s="1"/>
      <c r="D163" s="1"/>
      <c r="E163" s="2"/>
      <c r="F163" s="2"/>
      <c r="H163" s="2"/>
    </row>
    <row r="164" spans="1:8" x14ac:dyDescent="0.15">
      <c r="A164" s="2"/>
      <c r="B164" s="1"/>
      <c r="C164" s="1"/>
      <c r="D164" s="1"/>
      <c r="E164" s="2"/>
      <c r="F164" s="2"/>
      <c r="H164" s="2"/>
    </row>
    <row r="165" spans="1:8" x14ac:dyDescent="0.15">
      <c r="A165" s="2"/>
      <c r="B165" s="1"/>
      <c r="C165" s="1"/>
      <c r="D165" s="1"/>
      <c r="E165" s="2"/>
      <c r="F165" s="2"/>
      <c r="H165" s="2"/>
    </row>
    <row r="166" spans="1:8" x14ac:dyDescent="0.15">
      <c r="A166" s="2"/>
      <c r="B166" s="1"/>
      <c r="C166" s="1"/>
      <c r="D166" s="1"/>
      <c r="E166" s="2"/>
      <c r="F166" s="2"/>
      <c r="H166" s="2"/>
    </row>
    <row r="167" spans="1:8" x14ac:dyDescent="0.15">
      <c r="A167" s="2"/>
      <c r="B167" s="1"/>
      <c r="C167" s="1"/>
      <c r="D167" s="1"/>
      <c r="E167" s="2"/>
      <c r="F167" s="2"/>
      <c r="H167" s="2"/>
    </row>
    <row r="168" spans="1:8" x14ac:dyDescent="0.15">
      <c r="A168" s="2"/>
      <c r="B168" s="1"/>
      <c r="C168" s="1"/>
      <c r="D168" s="1"/>
      <c r="E168" s="2"/>
      <c r="F168" s="2"/>
      <c r="H168" s="2"/>
    </row>
    <row r="169" spans="1:8" x14ac:dyDescent="0.15">
      <c r="A169" s="2"/>
      <c r="B169" s="1"/>
      <c r="C169" s="1"/>
      <c r="D169" s="1"/>
      <c r="E169" s="2"/>
      <c r="F169" s="2"/>
      <c r="H169" s="2"/>
    </row>
    <row r="170" spans="1:8" x14ac:dyDescent="0.15">
      <c r="A170" s="2"/>
      <c r="B170" s="1"/>
      <c r="C170" s="1"/>
      <c r="D170" s="1"/>
      <c r="E170" s="2"/>
      <c r="F170" s="2"/>
      <c r="H170" s="2"/>
    </row>
    <row r="171" spans="1:8" x14ac:dyDescent="0.15">
      <c r="A171" s="2"/>
      <c r="B171" s="1"/>
      <c r="C171" s="1"/>
      <c r="D171" s="1"/>
      <c r="E171" s="2"/>
      <c r="F171" s="2"/>
      <c r="H171" s="2"/>
    </row>
    <row r="172" spans="1:8" x14ac:dyDescent="0.15">
      <c r="A172" s="2"/>
      <c r="B172" s="1"/>
      <c r="C172" s="1"/>
      <c r="D172" s="1"/>
      <c r="E172" s="2"/>
      <c r="F172" s="2"/>
      <c r="H172" s="2"/>
    </row>
    <row r="173" spans="1:8" x14ac:dyDescent="0.15">
      <c r="A173" s="2"/>
      <c r="B173" s="1"/>
      <c r="C173" s="1"/>
      <c r="D173" s="1"/>
      <c r="E173" s="2"/>
      <c r="F173" s="2"/>
      <c r="H173" s="2"/>
    </row>
    <row r="174" spans="1:8" x14ac:dyDescent="0.15">
      <c r="A174" s="2"/>
      <c r="B174" s="1"/>
      <c r="C174" s="1"/>
      <c r="D174" s="1"/>
      <c r="E174" s="2"/>
      <c r="F174" s="2"/>
      <c r="H174" s="2"/>
    </row>
    <row r="175" spans="1:8" x14ac:dyDescent="0.15">
      <c r="A175" s="2"/>
      <c r="B175" s="1"/>
      <c r="C175" s="1"/>
      <c r="D175" s="1"/>
      <c r="E175" s="2"/>
      <c r="F175" s="2"/>
      <c r="H175" s="2"/>
    </row>
    <row r="176" spans="1:8" x14ac:dyDescent="0.15">
      <c r="A176" s="2"/>
      <c r="B176" s="1"/>
      <c r="C176" s="1"/>
      <c r="D176" s="1"/>
      <c r="E176" s="2"/>
      <c r="F176" s="2"/>
      <c r="H176" s="2"/>
    </row>
    <row r="177" spans="1:8" x14ac:dyDescent="0.15">
      <c r="A177" s="2"/>
      <c r="B177" s="1"/>
      <c r="C177" s="1"/>
      <c r="D177" s="1"/>
      <c r="E177" s="2"/>
      <c r="F177" s="2"/>
      <c r="H177" s="2"/>
    </row>
    <row r="178" spans="1:8" x14ac:dyDescent="0.15">
      <c r="A178" s="2"/>
      <c r="B178" s="1"/>
      <c r="C178" s="1"/>
      <c r="D178" s="1"/>
      <c r="E178" s="2"/>
      <c r="F178" s="2"/>
      <c r="H178" s="2"/>
    </row>
    <row r="179" spans="1:8" x14ac:dyDescent="0.15">
      <c r="A179" s="2"/>
      <c r="B179" s="1"/>
      <c r="C179" s="1"/>
      <c r="D179" s="1"/>
      <c r="E179" s="2"/>
      <c r="F179" s="2"/>
      <c r="H179" s="2"/>
    </row>
    <row r="180" spans="1:8" x14ac:dyDescent="0.15">
      <c r="A180" s="2"/>
      <c r="B180" s="1"/>
      <c r="C180" s="1"/>
      <c r="D180" s="1"/>
      <c r="E180" s="2"/>
      <c r="F180" s="2"/>
      <c r="H180" s="2"/>
    </row>
    <row r="181" spans="1:8" x14ac:dyDescent="0.15">
      <c r="A181" s="2"/>
      <c r="B181" s="1"/>
      <c r="C181" s="1"/>
      <c r="D181" s="1"/>
      <c r="E181" s="2"/>
      <c r="F181" s="2"/>
      <c r="H181" s="2"/>
    </row>
    <row r="182" spans="1:8" x14ac:dyDescent="0.15">
      <c r="A182" s="2"/>
      <c r="B182" s="1"/>
      <c r="C182" s="1"/>
      <c r="D182" s="1"/>
      <c r="E182" s="2"/>
      <c r="F182" s="2"/>
      <c r="H182" s="2"/>
    </row>
    <row r="183" spans="1:8" x14ac:dyDescent="0.15">
      <c r="A183" s="2"/>
      <c r="B183" s="1"/>
      <c r="C183" s="1"/>
      <c r="D183" s="1"/>
      <c r="E183" s="2"/>
      <c r="F183" s="2"/>
      <c r="H183" s="2"/>
    </row>
    <row r="184" spans="1:8" x14ac:dyDescent="0.15">
      <c r="A184" s="2"/>
      <c r="B184" s="1"/>
      <c r="C184" s="1"/>
      <c r="D184" s="1"/>
      <c r="E184" s="2"/>
      <c r="F184" s="2"/>
      <c r="H184" s="2"/>
    </row>
    <row r="185" spans="1:8" x14ac:dyDescent="0.15">
      <c r="A185" s="2"/>
      <c r="B185" s="1"/>
      <c r="C185" s="1"/>
      <c r="D185" s="1"/>
      <c r="E185" s="2"/>
      <c r="F185" s="2"/>
      <c r="H185" s="2"/>
    </row>
    <row r="186" spans="1:8" x14ac:dyDescent="0.15">
      <c r="A186" s="2"/>
      <c r="B186" s="1"/>
      <c r="C186" s="1"/>
      <c r="D186" s="1"/>
      <c r="E186" s="2"/>
      <c r="F186" s="2"/>
      <c r="H186" s="2"/>
    </row>
    <row r="187" spans="1:8" x14ac:dyDescent="0.15">
      <c r="A187" s="2"/>
      <c r="B187" s="1"/>
      <c r="C187" s="1"/>
      <c r="D187" s="1"/>
      <c r="E187" s="2"/>
      <c r="F187" s="2"/>
      <c r="H187" s="2"/>
    </row>
    <row r="188" spans="1:8" x14ac:dyDescent="0.15">
      <c r="A188" s="2"/>
      <c r="B188" s="1"/>
      <c r="C188" s="1"/>
      <c r="D188" s="1"/>
      <c r="E188" s="2"/>
      <c r="F188" s="2"/>
      <c r="H188" s="2"/>
    </row>
    <row r="189" spans="1:8" x14ac:dyDescent="0.15">
      <c r="A189" s="2"/>
      <c r="B189" s="1"/>
      <c r="C189" s="1"/>
      <c r="D189" s="1"/>
      <c r="E189" s="2"/>
      <c r="F189" s="2"/>
      <c r="H189" s="2"/>
    </row>
    <row r="190" spans="1:8" x14ac:dyDescent="0.15">
      <c r="A190" s="2"/>
      <c r="B190" s="1"/>
      <c r="C190" s="1"/>
      <c r="D190" s="1"/>
      <c r="E190" s="2"/>
      <c r="F190" s="2"/>
      <c r="H190" s="2"/>
    </row>
    <row r="191" spans="1:8" x14ac:dyDescent="0.15">
      <c r="A191" s="2"/>
      <c r="B191" s="1"/>
      <c r="C191" s="1"/>
      <c r="D191" s="1"/>
      <c r="E191" s="2"/>
      <c r="F191" s="2"/>
      <c r="H191" s="2"/>
    </row>
    <row r="192" spans="1:8" x14ac:dyDescent="0.15">
      <c r="A192" s="2"/>
      <c r="B192" s="1"/>
      <c r="C192" s="1"/>
      <c r="D192" s="1"/>
      <c r="E192" s="2"/>
      <c r="F192" s="2"/>
      <c r="H192" s="2"/>
    </row>
    <row r="193" spans="1:8" x14ac:dyDescent="0.15">
      <c r="A193" s="2"/>
      <c r="B193" s="1"/>
      <c r="C193" s="1"/>
      <c r="D193" s="1"/>
      <c r="E193" s="2"/>
      <c r="F193" s="2"/>
      <c r="H193" s="2"/>
    </row>
    <row r="194" spans="1:8" x14ac:dyDescent="0.15">
      <c r="A194" s="2"/>
      <c r="B194" s="1"/>
      <c r="C194" s="1"/>
      <c r="D194" s="1"/>
      <c r="E194" s="2"/>
      <c r="F194" s="2"/>
      <c r="H194" s="2"/>
    </row>
    <row r="195" spans="1:8" x14ac:dyDescent="0.15">
      <c r="A195" s="2"/>
      <c r="B195" s="1"/>
      <c r="C195" s="1"/>
      <c r="D195" s="1"/>
      <c r="E195" s="2"/>
      <c r="F195" s="2"/>
      <c r="H195" s="2"/>
    </row>
    <row r="196" spans="1:8" x14ac:dyDescent="0.15">
      <c r="A196" s="2"/>
      <c r="B196" s="1"/>
      <c r="C196" s="1"/>
      <c r="D196" s="1"/>
      <c r="E196" s="2"/>
      <c r="F196" s="2"/>
      <c r="H196" s="2"/>
    </row>
    <row r="197" spans="1:8" x14ac:dyDescent="0.15">
      <c r="A197" s="2"/>
      <c r="B197" s="1"/>
      <c r="C197" s="1"/>
      <c r="D197" s="1"/>
      <c r="E197" s="2"/>
      <c r="F197" s="2"/>
      <c r="H197" s="2"/>
    </row>
    <row r="198" spans="1:8" x14ac:dyDescent="0.15">
      <c r="A198" s="2"/>
      <c r="B198" s="1"/>
      <c r="C198" s="1"/>
      <c r="D198" s="1"/>
      <c r="E198" s="2"/>
      <c r="F198" s="2"/>
      <c r="H198" s="2"/>
    </row>
    <row r="199" spans="1:8" x14ac:dyDescent="0.15">
      <c r="A199" s="2"/>
      <c r="B199" s="1"/>
      <c r="C199" s="1"/>
      <c r="D199" s="1"/>
      <c r="E199" s="2"/>
      <c r="F199" s="2"/>
      <c r="H199" s="2"/>
    </row>
    <row r="200" spans="1:8" x14ac:dyDescent="0.15">
      <c r="A200" s="2"/>
      <c r="B200" s="1"/>
      <c r="C200" s="1"/>
      <c r="D200" s="1"/>
      <c r="E200" s="2"/>
      <c r="F200" s="2"/>
      <c r="H200" s="2"/>
    </row>
    <row r="201" spans="1:8" x14ac:dyDescent="0.15">
      <c r="A201" s="2"/>
      <c r="B201" s="1"/>
      <c r="C201" s="1"/>
      <c r="D201" s="1"/>
      <c r="E201" s="2"/>
      <c r="F201" s="2"/>
      <c r="H201" s="2"/>
    </row>
    <row r="202" spans="1:8" x14ac:dyDescent="0.15">
      <c r="A202" s="2"/>
      <c r="B202" s="1"/>
      <c r="C202" s="1"/>
      <c r="D202" s="1"/>
      <c r="E202" s="2"/>
      <c r="F202" s="2"/>
      <c r="H202" s="2"/>
    </row>
    <row r="203" spans="1:8" x14ac:dyDescent="0.15">
      <c r="A203" s="2"/>
      <c r="B203" s="1"/>
      <c r="C203" s="1"/>
      <c r="D203" s="1"/>
      <c r="E203" s="2"/>
      <c r="F203" s="2"/>
      <c r="H203" s="2"/>
    </row>
    <row r="204" spans="1:8" x14ac:dyDescent="0.15">
      <c r="A204" s="2"/>
      <c r="B204" s="1"/>
      <c r="C204" s="1"/>
      <c r="D204" s="1"/>
      <c r="E204" s="2"/>
      <c r="F204" s="2"/>
      <c r="H204" s="2"/>
    </row>
    <row r="205" spans="1:8" x14ac:dyDescent="0.15">
      <c r="A205" s="2"/>
      <c r="B205" s="1"/>
      <c r="C205" s="1"/>
      <c r="D205" s="1"/>
      <c r="E205" s="2"/>
      <c r="F205" s="2"/>
      <c r="H205" s="2"/>
    </row>
    <row r="206" spans="1:8" x14ac:dyDescent="0.15">
      <c r="A206" s="2"/>
      <c r="B206" s="1"/>
      <c r="C206" s="1"/>
      <c r="D206" s="1"/>
      <c r="E206" s="2"/>
      <c r="F206" s="2"/>
      <c r="H206" s="2"/>
    </row>
    <row r="207" spans="1:8" x14ac:dyDescent="0.15">
      <c r="A207" s="2"/>
      <c r="B207" s="1"/>
      <c r="C207" s="1"/>
      <c r="D207" s="1"/>
      <c r="E207" s="2"/>
      <c r="F207" s="2"/>
      <c r="H207" s="2"/>
    </row>
    <row r="208" spans="1:8" x14ac:dyDescent="0.15">
      <c r="A208" s="2"/>
      <c r="B208" s="1"/>
      <c r="C208" s="1"/>
      <c r="D208" s="1"/>
      <c r="E208" s="2"/>
      <c r="F208" s="2"/>
      <c r="H208" s="2"/>
    </row>
    <row r="209" spans="1:8" x14ac:dyDescent="0.15">
      <c r="A209" s="2"/>
      <c r="B209" s="1"/>
      <c r="C209" s="1"/>
      <c r="D209" s="1"/>
      <c r="E209" s="2"/>
      <c r="F209" s="2"/>
      <c r="H209" s="2"/>
    </row>
    <row r="210" spans="1:8" x14ac:dyDescent="0.15">
      <c r="A210" s="2"/>
      <c r="B210" s="1"/>
      <c r="C210" s="1"/>
      <c r="D210" s="1"/>
      <c r="E210" s="2"/>
      <c r="F210" s="2"/>
      <c r="H210" s="2"/>
    </row>
    <row r="211" spans="1:8" x14ac:dyDescent="0.15">
      <c r="A211" s="2"/>
      <c r="B211" s="1"/>
      <c r="C211" s="1"/>
      <c r="D211" s="1"/>
      <c r="E211" s="2"/>
      <c r="F211" s="2"/>
      <c r="H211" s="2"/>
    </row>
    <row r="212" spans="1:8" x14ac:dyDescent="0.15">
      <c r="A212" s="2"/>
      <c r="B212" s="1"/>
      <c r="C212" s="1"/>
      <c r="D212" s="1"/>
      <c r="E212" s="2"/>
      <c r="F212" s="2"/>
      <c r="H212" s="2"/>
    </row>
    <row r="213" spans="1:8" x14ac:dyDescent="0.15">
      <c r="A213" s="2"/>
      <c r="B213" s="1"/>
      <c r="C213" s="1"/>
      <c r="D213" s="1"/>
      <c r="E213" s="2"/>
      <c r="F213" s="2"/>
      <c r="H213" s="2"/>
    </row>
    <row r="214" spans="1:8" x14ac:dyDescent="0.15">
      <c r="A214" s="2"/>
      <c r="B214" s="1"/>
      <c r="C214" s="1"/>
      <c r="D214" s="1"/>
      <c r="E214" s="2"/>
      <c r="F214" s="2"/>
      <c r="H214" s="2"/>
    </row>
    <row r="215" spans="1:8" x14ac:dyDescent="0.15">
      <c r="A215" s="2"/>
      <c r="B215" s="1"/>
      <c r="C215" s="1"/>
      <c r="D215" s="1"/>
      <c r="E215" s="2"/>
      <c r="F215" s="2"/>
      <c r="H215" s="2"/>
    </row>
    <row r="216" spans="1:8" x14ac:dyDescent="0.15">
      <c r="A216" s="2"/>
      <c r="B216" s="1"/>
      <c r="C216" s="1"/>
      <c r="D216" s="1"/>
      <c r="E216" s="2"/>
      <c r="F216" s="2"/>
      <c r="H216" s="2"/>
    </row>
    <row r="217" spans="1:8" x14ac:dyDescent="0.15">
      <c r="A217" s="2"/>
      <c r="B217" s="1"/>
      <c r="C217" s="1"/>
      <c r="D217" s="1"/>
      <c r="E217" s="2"/>
      <c r="F217" s="2"/>
      <c r="H217" s="2"/>
    </row>
    <row r="218" spans="1:8" x14ac:dyDescent="0.15">
      <c r="A218" s="2"/>
      <c r="B218" s="1"/>
      <c r="C218" s="1"/>
      <c r="D218" s="1"/>
      <c r="E218" s="2"/>
      <c r="F218" s="2"/>
      <c r="H218" s="2"/>
    </row>
    <row r="219" spans="1:8" x14ac:dyDescent="0.15">
      <c r="A219" s="2"/>
      <c r="B219" s="1"/>
      <c r="C219" s="1"/>
      <c r="D219" s="1"/>
      <c r="E219" s="2"/>
      <c r="F219" s="2"/>
      <c r="H219" s="2"/>
    </row>
    <row r="220" spans="1:8" x14ac:dyDescent="0.15">
      <c r="A220" s="2"/>
      <c r="B220" s="1"/>
      <c r="C220" s="1"/>
      <c r="D220" s="1"/>
      <c r="E220" s="2"/>
      <c r="F220" s="2"/>
      <c r="H220" s="2"/>
    </row>
    <row r="221" spans="1:8" x14ac:dyDescent="0.15">
      <c r="A221" s="2"/>
      <c r="B221" s="1"/>
      <c r="C221" s="1"/>
      <c r="D221" s="1"/>
      <c r="E221" s="2"/>
      <c r="F221" s="2"/>
      <c r="H221" s="2"/>
    </row>
    <row r="222" spans="1:8" x14ac:dyDescent="0.15">
      <c r="A222" s="2"/>
      <c r="B222" s="1"/>
      <c r="C222" s="1"/>
      <c r="D222" s="1"/>
      <c r="E222" s="2"/>
      <c r="F222" s="2"/>
      <c r="H222" s="2"/>
    </row>
    <row r="223" spans="1:8" x14ac:dyDescent="0.15">
      <c r="A223" s="2"/>
      <c r="B223" s="1"/>
      <c r="C223" s="1"/>
      <c r="D223" s="1"/>
      <c r="E223" s="2"/>
      <c r="F223" s="2"/>
      <c r="H223" s="2"/>
    </row>
    <row r="224" spans="1:8" x14ac:dyDescent="0.15">
      <c r="A224" s="2"/>
      <c r="B224" s="1"/>
      <c r="C224" s="1"/>
      <c r="D224" s="1"/>
      <c r="E224" s="2"/>
      <c r="F224" s="2"/>
      <c r="H224" s="2"/>
    </row>
    <row r="225" spans="1:8" x14ac:dyDescent="0.15">
      <c r="A225" s="2"/>
      <c r="B225" s="1"/>
      <c r="C225" s="1"/>
      <c r="D225" s="1"/>
      <c r="E225" s="2"/>
      <c r="F225" s="2"/>
      <c r="H225" s="2"/>
    </row>
    <row r="226" spans="1:8" x14ac:dyDescent="0.15">
      <c r="A226" s="2"/>
      <c r="B226" s="1"/>
      <c r="C226" s="1"/>
      <c r="D226" s="1"/>
      <c r="E226" s="2"/>
      <c r="F226" s="2"/>
      <c r="H226" s="2"/>
    </row>
    <row r="227" spans="1:8" x14ac:dyDescent="0.15">
      <c r="A227" s="2"/>
      <c r="B227" s="1"/>
      <c r="C227" s="1"/>
      <c r="D227" s="1"/>
      <c r="E227" s="2"/>
      <c r="F227" s="2"/>
      <c r="H227" s="2"/>
    </row>
    <row r="228" spans="1:8" x14ac:dyDescent="0.15">
      <c r="A228" s="2"/>
      <c r="B228" s="1"/>
      <c r="C228" s="1"/>
      <c r="D228" s="1"/>
      <c r="E228" s="2"/>
      <c r="F228" s="2"/>
      <c r="H228" s="2"/>
    </row>
    <row r="229" spans="1:8" x14ac:dyDescent="0.15">
      <c r="A229" s="2"/>
      <c r="B229" s="1"/>
      <c r="C229" s="1"/>
      <c r="D229" s="1"/>
      <c r="E229" s="2"/>
      <c r="F229" s="2"/>
      <c r="H229" s="2"/>
    </row>
    <row r="230" spans="1:8" x14ac:dyDescent="0.15">
      <c r="A230" s="2"/>
      <c r="B230" s="1"/>
      <c r="C230" s="1"/>
      <c r="D230" s="1"/>
      <c r="E230" s="2"/>
      <c r="F230" s="2"/>
      <c r="H230" s="2"/>
    </row>
    <row r="231" spans="1:8" x14ac:dyDescent="0.15">
      <c r="A231" s="2"/>
      <c r="B231" s="1"/>
      <c r="C231" s="1"/>
      <c r="D231" s="1"/>
      <c r="E231" s="2"/>
      <c r="F231" s="2"/>
      <c r="H231" s="2"/>
    </row>
    <row r="232" spans="1:8" x14ac:dyDescent="0.15">
      <c r="A232" s="2"/>
      <c r="B232" s="1"/>
      <c r="C232" s="1"/>
      <c r="D232" s="1"/>
      <c r="E232" s="2"/>
      <c r="F232" s="2"/>
      <c r="H232" s="2"/>
    </row>
    <row r="233" spans="1:8" x14ac:dyDescent="0.15">
      <c r="A233" s="2"/>
      <c r="B233" s="1"/>
      <c r="C233" s="1"/>
      <c r="D233" s="1"/>
      <c r="E233" s="2"/>
      <c r="F233" s="2"/>
      <c r="H233" s="2"/>
    </row>
    <row r="234" spans="1:8" x14ac:dyDescent="0.15">
      <c r="A234" s="2"/>
      <c r="B234" s="1"/>
      <c r="C234" s="1"/>
      <c r="D234" s="1"/>
      <c r="E234" s="2"/>
      <c r="F234" s="2"/>
      <c r="H234" s="2"/>
    </row>
    <row r="235" spans="1:8" x14ac:dyDescent="0.15">
      <c r="A235" s="2"/>
      <c r="B235" s="1"/>
      <c r="C235" s="1"/>
      <c r="D235" s="1"/>
      <c r="E235" s="2"/>
      <c r="F235" s="2"/>
      <c r="H235" s="2"/>
    </row>
    <row r="236" spans="1:8" x14ac:dyDescent="0.15">
      <c r="A236" s="2"/>
      <c r="B236" s="1"/>
      <c r="C236" s="1"/>
      <c r="D236" s="1"/>
      <c r="E236" s="2"/>
      <c r="F236" s="2"/>
      <c r="H236" s="2"/>
    </row>
    <row r="237" spans="1:8" x14ac:dyDescent="0.15">
      <c r="A237" s="2"/>
      <c r="B237" s="1"/>
      <c r="C237" s="1"/>
      <c r="D237" s="1"/>
      <c r="E237" s="2"/>
      <c r="F237" s="2"/>
      <c r="H237" s="2"/>
    </row>
    <row r="238" spans="1:8" x14ac:dyDescent="0.15">
      <c r="A238" s="2"/>
      <c r="B238" s="1"/>
      <c r="C238" s="1"/>
      <c r="D238" s="1"/>
      <c r="E238" s="2"/>
      <c r="F238" s="2"/>
      <c r="H238" s="2"/>
    </row>
    <row r="239" spans="1:8" x14ac:dyDescent="0.15">
      <c r="A239" s="2"/>
      <c r="B239" s="1"/>
      <c r="C239" s="1"/>
      <c r="D239" s="1"/>
      <c r="E239" s="2"/>
      <c r="F239" s="2"/>
      <c r="H239" s="2"/>
    </row>
    <row r="240" spans="1:8" x14ac:dyDescent="0.15">
      <c r="A240" s="2"/>
      <c r="B240" s="1"/>
      <c r="C240" s="1"/>
      <c r="D240" s="1"/>
      <c r="E240" s="2"/>
      <c r="F240" s="2"/>
      <c r="H240" s="2"/>
    </row>
    <row r="241" spans="1:8" x14ac:dyDescent="0.15">
      <c r="A241" s="2"/>
      <c r="B241" s="1"/>
      <c r="C241" s="1"/>
      <c r="D241" s="1"/>
      <c r="E241" s="2"/>
      <c r="F241" s="2"/>
      <c r="H241" s="2"/>
    </row>
    <row r="242" spans="1:8" x14ac:dyDescent="0.15">
      <c r="A242" s="2"/>
      <c r="B242" s="1"/>
      <c r="C242" s="1"/>
      <c r="D242" s="1"/>
      <c r="E242" s="2"/>
      <c r="F242" s="2"/>
      <c r="H242" s="2"/>
    </row>
    <row r="243" spans="1:8" x14ac:dyDescent="0.15">
      <c r="A243" s="2"/>
      <c r="B243" s="1"/>
      <c r="C243" s="1"/>
      <c r="D243" s="1"/>
      <c r="E243" s="2"/>
      <c r="F243" s="2"/>
      <c r="H243" s="2"/>
    </row>
    <row r="244" spans="1:8" x14ac:dyDescent="0.15">
      <c r="A244" s="2"/>
      <c r="B244" s="1"/>
      <c r="C244" s="1"/>
      <c r="D244" s="1"/>
      <c r="E244" s="2"/>
      <c r="F244" s="2"/>
      <c r="H244" s="2"/>
    </row>
    <row r="245" spans="1:8" x14ac:dyDescent="0.15">
      <c r="A245" s="2"/>
      <c r="B245" s="1"/>
      <c r="C245" s="1"/>
      <c r="D245" s="1"/>
      <c r="E245" s="2"/>
      <c r="F245" s="2"/>
      <c r="H245" s="2"/>
    </row>
    <row r="246" spans="1:8" x14ac:dyDescent="0.15">
      <c r="A246" s="2"/>
      <c r="B246" s="1"/>
      <c r="C246" s="1"/>
      <c r="D246" s="1"/>
      <c r="E246" s="2"/>
      <c r="F246" s="2"/>
      <c r="H246" s="2"/>
    </row>
    <row r="247" spans="1:8" x14ac:dyDescent="0.15">
      <c r="A247" s="2"/>
      <c r="B247" s="1"/>
      <c r="C247" s="1"/>
      <c r="D247" s="1"/>
      <c r="E247" s="2"/>
      <c r="F247" s="2"/>
      <c r="H247" s="2"/>
    </row>
    <row r="248" spans="1:8" x14ac:dyDescent="0.15">
      <c r="A248" s="2"/>
      <c r="B248" s="1"/>
      <c r="C248" s="1"/>
      <c r="D248" s="1"/>
      <c r="E248" s="2"/>
      <c r="F248" s="2"/>
      <c r="H248" s="2"/>
    </row>
    <row r="249" spans="1:8" x14ac:dyDescent="0.15">
      <c r="A249" s="2"/>
      <c r="B249" s="1"/>
      <c r="C249" s="1"/>
      <c r="D249" s="1"/>
      <c r="E249" s="2"/>
      <c r="F249" s="2"/>
      <c r="H249" s="2"/>
    </row>
    <row r="250" spans="1:8" x14ac:dyDescent="0.15">
      <c r="A250" s="2"/>
      <c r="B250" s="1"/>
      <c r="C250" s="1"/>
      <c r="D250" s="1"/>
      <c r="E250" s="2"/>
      <c r="F250" s="2"/>
      <c r="H250" s="2"/>
    </row>
    <row r="251" spans="1:8" x14ac:dyDescent="0.15">
      <c r="A251" s="2"/>
      <c r="B251" s="1"/>
      <c r="C251" s="1"/>
      <c r="D251" s="1"/>
      <c r="E251" s="2"/>
      <c r="F251" s="2"/>
      <c r="H251" s="2"/>
    </row>
    <row r="252" spans="1:8" x14ac:dyDescent="0.15">
      <c r="A252" s="2"/>
      <c r="B252" s="1"/>
      <c r="C252" s="1"/>
      <c r="D252" s="1"/>
      <c r="E252" s="2"/>
      <c r="F252" s="2"/>
      <c r="H252" s="2"/>
    </row>
    <row r="253" spans="1:8" x14ac:dyDescent="0.15">
      <c r="A253" s="2"/>
      <c r="B253" s="1"/>
      <c r="C253" s="1"/>
      <c r="D253" s="1"/>
      <c r="E253" s="2"/>
      <c r="F253" s="2"/>
      <c r="H253" s="2"/>
    </row>
    <row r="254" spans="1:8" x14ac:dyDescent="0.15">
      <c r="A254" s="2"/>
      <c r="B254" s="1"/>
      <c r="C254" s="1"/>
      <c r="D254" s="1"/>
      <c r="E254" s="2"/>
      <c r="F254" s="2"/>
      <c r="H254" s="2"/>
    </row>
    <row r="255" spans="1:8" x14ac:dyDescent="0.15">
      <c r="A255" s="2"/>
      <c r="B255" s="1"/>
      <c r="C255" s="1"/>
      <c r="D255" s="1"/>
      <c r="E255" s="2"/>
      <c r="F255" s="2"/>
      <c r="H255" s="2"/>
    </row>
    <row r="256" spans="1:8" x14ac:dyDescent="0.15">
      <c r="A256" s="2"/>
      <c r="B256" s="1"/>
      <c r="C256" s="1"/>
      <c r="D256" s="1"/>
      <c r="E256" s="2"/>
      <c r="F256" s="2"/>
      <c r="H256" s="2"/>
    </row>
    <row r="257" spans="1:8" x14ac:dyDescent="0.15">
      <c r="A257" s="2"/>
      <c r="B257" s="1"/>
      <c r="C257" s="1"/>
      <c r="D257" s="1"/>
      <c r="E257" s="2"/>
      <c r="F257" s="2"/>
      <c r="H257" s="2"/>
    </row>
    <row r="258" spans="1:8" x14ac:dyDescent="0.15">
      <c r="A258" s="2"/>
      <c r="B258" s="1"/>
      <c r="C258" s="1"/>
      <c r="D258" s="1"/>
      <c r="E258" s="2"/>
      <c r="F258" s="2"/>
      <c r="H258" s="2"/>
    </row>
    <row r="259" spans="1:8" x14ac:dyDescent="0.15">
      <c r="A259" s="2"/>
      <c r="B259" s="1"/>
      <c r="C259" s="1"/>
      <c r="D259" s="1"/>
      <c r="E259" s="2"/>
      <c r="F259" s="2"/>
      <c r="H259" s="2"/>
    </row>
    <row r="260" spans="1:8" x14ac:dyDescent="0.15">
      <c r="A260" s="2"/>
      <c r="B260" s="1"/>
      <c r="C260" s="1"/>
      <c r="D260" s="1"/>
      <c r="E260" s="2"/>
      <c r="F260" s="2"/>
      <c r="H260" s="2"/>
    </row>
    <row r="261" spans="1:8" x14ac:dyDescent="0.15">
      <c r="A261" s="2"/>
      <c r="B261" s="1"/>
      <c r="C261" s="1"/>
      <c r="D261" s="1"/>
      <c r="E261" s="2"/>
      <c r="F261" s="2"/>
      <c r="H261" s="2"/>
    </row>
    <row r="262" spans="1:8" x14ac:dyDescent="0.15">
      <c r="A262" s="2"/>
      <c r="B262" s="1"/>
      <c r="C262" s="1"/>
      <c r="D262" s="1"/>
      <c r="E262" s="2"/>
      <c r="F262" s="2"/>
      <c r="H262" s="2"/>
    </row>
    <row r="263" spans="1:8" x14ac:dyDescent="0.15">
      <c r="A263" s="2"/>
      <c r="B263" s="1"/>
      <c r="C263" s="1"/>
      <c r="D263" s="1"/>
      <c r="E263" s="2"/>
      <c r="F263" s="2"/>
      <c r="H263" s="2"/>
    </row>
    <row r="264" spans="1:8" x14ac:dyDescent="0.15">
      <c r="A264" s="2"/>
      <c r="B264" s="1"/>
      <c r="C264" s="1"/>
      <c r="D264" s="1"/>
      <c r="E264" s="2"/>
      <c r="F264" s="2"/>
      <c r="H264" s="2"/>
    </row>
    <row r="265" spans="1:8" x14ac:dyDescent="0.15">
      <c r="A265" s="2"/>
      <c r="B265" s="1"/>
      <c r="C265" s="1"/>
      <c r="D265" s="1"/>
      <c r="E265" s="2"/>
      <c r="F265" s="2"/>
      <c r="H265" s="2"/>
    </row>
    <row r="266" spans="1:8" x14ac:dyDescent="0.15">
      <c r="A266" s="2"/>
      <c r="B266" s="1"/>
      <c r="C266" s="1"/>
      <c r="D266" s="1"/>
      <c r="E266" s="2"/>
      <c r="F266" s="2"/>
      <c r="H266" s="2"/>
    </row>
    <row r="267" spans="1:8" x14ac:dyDescent="0.15">
      <c r="A267" s="2"/>
      <c r="B267" s="1"/>
      <c r="C267" s="1"/>
      <c r="D267" s="1"/>
      <c r="E267" s="2"/>
      <c r="F267" s="2"/>
      <c r="H267" s="2"/>
    </row>
    <row r="268" spans="1:8" x14ac:dyDescent="0.15">
      <c r="A268" s="2"/>
      <c r="B268" s="1"/>
      <c r="C268" s="1"/>
      <c r="D268" s="1"/>
      <c r="E268" s="2"/>
      <c r="F268" s="2"/>
      <c r="H268" s="2"/>
    </row>
    <row r="269" spans="1:8" x14ac:dyDescent="0.15">
      <c r="A269" s="2"/>
      <c r="B269" s="1"/>
      <c r="C269" s="1"/>
      <c r="D269" s="1"/>
      <c r="E269" s="2"/>
      <c r="F269" s="2"/>
      <c r="H269" s="2"/>
    </row>
    <row r="270" spans="1:8" x14ac:dyDescent="0.15">
      <c r="A270" s="2"/>
      <c r="B270" s="1"/>
      <c r="C270" s="1"/>
      <c r="D270" s="1"/>
      <c r="E270" s="2"/>
      <c r="F270" s="2"/>
      <c r="H270" s="2"/>
    </row>
    <row r="271" spans="1:8" x14ac:dyDescent="0.15">
      <c r="A271" s="2"/>
      <c r="B271" s="1"/>
      <c r="C271" s="1"/>
      <c r="D271" s="1"/>
      <c r="E271" s="2"/>
      <c r="F271" s="2"/>
      <c r="H271" s="2"/>
    </row>
    <row r="272" spans="1:8" x14ac:dyDescent="0.15">
      <c r="A272" s="2"/>
      <c r="B272" s="1"/>
      <c r="C272" s="1"/>
      <c r="D272" s="1"/>
      <c r="E272" s="2"/>
      <c r="F272" s="2"/>
      <c r="H272" s="2"/>
    </row>
    <row r="273" spans="1:8" x14ac:dyDescent="0.15">
      <c r="A273" s="2"/>
      <c r="B273" s="1"/>
      <c r="C273" s="1"/>
      <c r="D273" s="1"/>
      <c r="E273" s="2"/>
      <c r="F273" s="2"/>
      <c r="H273" s="2"/>
    </row>
    <row r="274" spans="1:8" x14ac:dyDescent="0.15">
      <c r="A274" s="2"/>
      <c r="B274" s="1"/>
      <c r="C274" s="1"/>
      <c r="D274" s="1"/>
      <c r="E274" s="2"/>
      <c r="F274" s="2"/>
      <c r="H274" s="2"/>
    </row>
    <row r="275" spans="1:8" x14ac:dyDescent="0.15">
      <c r="A275" s="2"/>
      <c r="B275" s="1"/>
      <c r="C275" s="1"/>
      <c r="D275" s="1"/>
      <c r="E275" s="2"/>
      <c r="F275" s="2"/>
      <c r="H275" s="2"/>
    </row>
    <row r="276" spans="1:8" x14ac:dyDescent="0.15">
      <c r="A276" s="2"/>
      <c r="B276" s="1"/>
      <c r="C276" s="1"/>
      <c r="D276" s="1"/>
      <c r="E276" s="2"/>
      <c r="F276" s="2"/>
      <c r="H276" s="2"/>
    </row>
    <row r="277" spans="1:8" x14ac:dyDescent="0.15">
      <c r="A277" s="2"/>
      <c r="B277" s="1"/>
      <c r="C277" s="1"/>
      <c r="D277" s="1"/>
      <c r="E277" s="2"/>
      <c r="F277" s="2"/>
      <c r="H277" s="2"/>
    </row>
    <row r="278" spans="1:8" x14ac:dyDescent="0.15">
      <c r="A278" s="2"/>
      <c r="B278" s="1"/>
      <c r="C278" s="1"/>
      <c r="D278" s="1"/>
      <c r="E278" s="2"/>
      <c r="F278" s="2"/>
      <c r="H278" s="2"/>
    </row>
    <row r="279" spans="1:8" x14ac:dyDescent="0.15">
      <c r="A279" s="2"/>
      <c r="B279" s="1"/>
      <c r="C279" s="1"/>
      <c r="D279" s="1"/>
      <c r="E279" s="2"/>
      <c r="F279" s="2"/>
      <c r="H279" s="2"/>
    </row>
    <row r="280" spans="1:8" x14ac:dyDescent="0.15">
      <c r="A280" s="2"/>
      <c r="B280" s="1"/>
      <c r="C280" s="1"/>
      <c r="D280" s="1"/>
      <c r="E280" s="2"/>
      <c r="F280" s="2"/>
      <c r="H280" s="2"/>
    </row>
    <row r="281" spans="1:8" x14ac:dyDescent="0.15">
      <c r="A281" s="2"/>
      <c r="B281" s="1"/>
      <c r="C281" s="1"/>
      <c r="D281" s="1"/>
      <c r="E281" s="2"/>
      <c r="F281" s="2"/>
      <c r="H281" s="2"/>
    </row>
    <row r="282" spans="1:8" x14ac:dyDescent="0.15">
      <c r="A282" s="2"/>
      <c r="B282" s="1"/>
      <c r="C282" s="1"/>
      <c r="D282" s="1"/>
      <c r="E282" s="2"/>
      <c r="F282" s="2"/>
      <c r="H282" s="2"/>
    </row>
    <row r="283" spans="1:8" x14ac:dyDescent="0.15">
      <c r="A283" s="2"/>
      <c r="B283" s="1"/>
      <c r="C283" s="1"/>
      <c r="D283" s="1"/>
      <c r="E283" s="2"/>
      <c r="F283" s="2"/>
      <c r="H283" s="2"/>
    </row>
    <row r="284" spans="1:8" x14ac:dyDescent="0.15">
      <c r="A284" s="2"/>
      <c r="B284" s="1"/>
      <c r="C284" s="1"/>
      <c r="D284" s="1"/>
      <c r="E284" s="2"/>
      <c r="F284" s="2"/>
      <c r="H284" s="2"/>
    </row>
    <row r="285" spans="1:8" x14ac:dyDescent="0.15">
      <c r="A285" s="2"/>
      <c r="B285" s="1"/>
      <c r="C285" s="1"/>
      <c r="D285" s="1"/>
      <c r="E285" s="2"/>
      <c r="F285" s="2"/>
      <c r="H285" s="2"/>
    </row>
    <row r="286" spans="1:8" x14ac:dyDescent="0.15">
      <c r="A286" s="2"/>
      <c r="B286" s="1"/>
      <c r="C286" s="1"/>
      <c r="D286" s="1"/>
      <c r="E286" s="2"/>
      <c r="F286" s="2"/>
      <c r="H286" s="2"/>
    </row>
    <row r="287" spans="1:8" x14ac:dyDescent="0.15">
      <c r="A287" s="2"/>
      <c r="B287" s="1"/>
      <c r="C287" s="1"/>
      <c r="D287" s="1"/>
      <c r="E287" s="2"/>
      <c r="F287" s="2"/>
      <c r="H287" s="2"/>
    </row>
    <row r="288" spans="1:8" x14ac:dyDescent="0.15">
      <c r="A288" s="2"/>
      <c r="B288" s="1"/>
      <c r="C288" s="1"/>
      <c r="D288" s="1"/>
      <c r="E288" s="2"/>
      <c r="F288" s="2"/>
      <c r="H288" s="2"/>
    </row>
    <row r="289" spans="1:8" x14ac:dyDescent="0.15">
      <c r="A289" s="2"/>
      <c r="B289" s="1"/>
      <c r="C289" s="1"/>
      <c r="D289" s="1"/>
      <c r="E289" s="2"/>
      <c r="F289" s="2"/>
      <c r="H289" s="2"/>
    </row>
    <row r="290" spans="1:8" x14ac:dyDescent="0.15">
      <c r="A290" s="2"/>
      <c r="B290" s="1"/>
      <c r="C290" s="1"/>
      <c r="D290" s="1"/>
      <c r="E290" s="2"/>
      <c r="F290" s="2"/>
      <c r="H290" s="2"/>
    </row>
    <row r="291" spans="1:8" x14ac:dyDescent="0.15">
      <c r="A291" s="2"/>
      <c r="B291" s="1"/>
      <c r="C291" s="1"/>
      <c r="D291" s="1"/>
      <c r="E291" s="2"/>
      <c r="F291" s="2"/>
      <c r="H291" s="2"/>
    </row>
    <row r="292" spans="1:8" x14ac:dyDescent="0.15">
      <c r="A292" s="2"/>
      <c r="B292" s="1"/>
      <c r="C292" s="1"/>
      <c r="D292" s="1"/>
      <c r="E292" s="2"/>
      <c r="F292" s="2"/>
      <c r="H292" s="2"/>
    </row>
    <row r="293" spans="1:8" x14ac:dyDescent="0.15">
      <c r="A293" s="2"/>
      <c r="B293" s="1"/>
      <c r="C293" s="1"/>
      <c r="D293" s="1"/>
      <c r="E293" s="2"/>
      <c r="F293" s="2"/>
      <c r="H293" s="2"/>
    </row>
    <row r="294" spans="1:8" x14ac:dyDescent="0.15">
      <c r="A294" s="2"/>
      <c r="B294" s="1"/>
      <c r="C294" s="1"/>
      <c r="D294" s="1"/>
      <c r="E294" s="2"/>
      <c r="F294" s="2"/>
      <c r="H294" s="2"/>
    </row>
    <row r="295" spans="1:8" x14ac:dyDescent="0.15">
      <c r="A295" s="2"/>
      <c r="B295" s="1"/>
      <c r="C295" s="1"/>
      <c r="D295" s="1"/>
      <c r="E295" s="2"/>
      <c r="F295" s="2"/>
      <c r="H295" s="2"/>
    </row>
    <row r="296" spans="1:8" x14ac:dyDescent="0.15">
      <c r="A296" s="2"/>
      <c r="B296" s="1"/>
      <c r="C296" s="1"/>
      <c r="D296" s="1"/>
      <c r="E296" s="2"/>
      <c r="F296" s="2"/>
      <c r="H296" s="2"/>
    </row>
    <row r="297" spans="1:8" x14ac:dyDescent="0.15">
      <c r="A297" s="2"/>
      <c r="B297" s="1"/>
      <c r="C297" s="1"/>
      <c r="D297" s="1"/>
      <c r="E297" s="2"/>
      <c r="F297" s="2"/>
      <c r="H297" s="2"/>
    </row>
    <row r="298" spans="1:8" x14ac:dyDescent="0.15">
      <c r="A298" s="2"/>
      <c r="B298" s="1"/>
      <c r="C298" s="1"/>
      <c r="D298" s="1"/>
      <c r="E298" s="2"/>
      <c r="F298" s="2"/>
      <c r="H298" s="2"/>
    </row>
    <row r="299" spans="1:8" x14ac:dyDescent="0.15">
      <c r="A299" s="2"/>
      <c r="B299" s="1"/>
      <c r="C299" s="1"/>
      <c r="D299" s="1"/>
      <c r="E299" s="2"/>
      <c r="F299" s="2"/>
      <c r="H299" s="2"/>
    </row>
    <row r="300" spans="1:8" x14ac:dyDescent="0.15">
      <c r="A300" s="2"/>
      <c r="B300" s="1"/>
      <c r="C300" s="1"/>
      <c r="D300" s="1"/>
      <c r="E300" s="2"/>
      <c r="F300" s="2"/>
      <c r="H300" s="2"/>
    </row>
    <row r="301" spans="1:8" x14ac:dyDescent="0.15">
      <c r="A301" s="2"/>
      <c r="B301" s="1"/>
      <c r="C301" s="1"/>
      <c r="D301" s="1"/>
      <c r="E301" s="2"/>
      <c r="F301" s="2"/>
      <c r="H301" s="2"/>
    </row>
    <row r="302" spans="1:8" x14ac:dyDescent="0.15">
      <c r="A302" s="2"/>
      <c r="B302" s="1"/>
      <c r="C302" s="1"/>
      <c r="D302" s="1"/>
      <c r="E302" s="2"/>
      <c r="F302" s="2"/>
      <c r="H302" s="2"/>
    </row>
    <row r="303" spans="1:8" x14ac:dyDescent="0.15">
      <c r="A303" s="2"/>
      <c r="B303" s="1"/>
      <c r="C303" s="1"/>
      <c r="D303" s="1"/>
      <c r="E303" s="2"/>
      <c r="F303" s="2"/>
      <c r="H303" s="2"/>
    </row>
    <row r="304" spans="1:8" x14ac:dyDescent="0.15">
      <c r="A304" s="2"/>
      <c r="B304" s="1"/>
      <c r="C304" s="1"/>
      <c r="D304" s="1"/>
      <c r="E304" s="2"/>
      <c r="F304" s="2"/>
      <c r="H304" s="2"/>
    </row>
    <row r="305" spans="1:8" x14ac:dyDescent="0.15">
      <c r="A305" s="2"/>
      <c r="B305" s="1"/>
      <c r="C305" s="1"/>
      <c r="D305" s="1"/>
      <c r="E305" s="2"/>
      <c r="F305" s="2"/>
      <c r="H305" s="2"/>
    </row>
    <row r="306" spans="1:8" x14ac:dyDescent="0.15">
      <c r="A306" s="2"/>
      <c r="B306" s="1"/>
      <c r="C306" s="1"/>
      <c r="D306" s="1"/>
      <c r="E306" s="2"/>
      <c r="F306" s="2"/>
      <c r="H306" s="2"/>
    </row>
    <row r="307" spans="1:8" x14ac:dyDescent="0.15">
      <c r="A307" s="2"/>
      <c r="B307" s="1"/>
      <c r="C307" s="1"/>
      <c r="D307" s="1"/>
      <c r="E307" s="2"/>
      <c r="F307" s="2"/>
      <c r="H307" s="2"/>
    </row>
    <row r="308" spans="1:8" x14ac:dyDescent="0.15">
      <c r="A308" s="2"/>
      <c r="B308" s="1"/>
      <c r="C308" s="1"/>
      <c r="D308" s="1"/>
      <c r="E308" s="2"/>
      <c r="F308" s="2"/>
    </row>
    <row r="309" spans="1:8" x14ac:dyDescent="0.15">
      <c r="A309" s="2"/>
      <c r="B309" s="1"/>
      <c r="C309" s="1"/>
      <c r="D309" s="1"/>
      <c r="E309" s="2"/>
      <c r="F309" s="2"/>
    </row>
    <row r="310" spans="1:8" x14ac:dyDescent="0.15">
      <c r="A310" s="2"/>
      <c r="B310" s="1"/>
      <c r="C310" s="1"/>
      <c r="D310" s="1"/>
      <c r="E310" s="2"/>
      <c r="F310" s="2"/>
    </row>
    <row r="311" spans="1:8" x14ac:dyDescent="0.15">
      <c r="A311" s="2"/>
      <c r="B311" s="1"/>
      <c r="C311" s="1"/>
      <c r="D311" s="1"/>
      <c r="E311" s="2"/>
      <c r="F311" s="2"/>
    </row>
    <row r="312" spans="1:8" x14ac:dyDescent="0.15">
      <c r="A312" s="2"/>
      <c r="B312" s="1"/>
      <c r="C312" s="1"/>
      <c r="D312" s="1"/>
      <c r="E312" s="2"/>
      <c r="F312" s="2"/>
    </row>
    <row r="313" spans="1:8" x14ac:dyDescent="0.15">
      <c r="A313" s="2"/>
      <c r="B313" s="1"/>
      <c r="C313" s="1"/>
      <c r="D313" s="1"/>
      <c r="E313" s="2"/>
      <c r="F313" s="2"/>
    </row>
    <row r="314" spans="1:8" x14ac:dyDescent="0.15">
      <c r="A314" s="2"/>
      <c r="B314" s="1"/>
      <c r="C314" s="1"/>
      <c r="D314" s="1"/>
      <c r="E314" s="2"/>
      <c r="F314" s="2"/>
    </row>
    <row r="315" spans="1:8" x14ac:dyDescent="0.15">
      <c r="A315" s="2"/>
      <c r="B315" s="1"/>
      <c r="C315" s="1"/>
      <c r="D315" s="1"/>
      <c r="E315" s="2"/>
      <c r="F315" s="2"/>
    </row>
    <row r="316" spans="1:8" x14ac:dyDescent="0.15">
      <c r="A316" s="2"/>
      <c r="B316" s="1"/>
      <c r="C316" s="1"/>
      <c r="D316" s="1"/>
      <c r="E316" s="2"/>
      <c r="F316" s="2"/>
    </row>
    <row r="317" spans="1:8" x14ac:dyDescent="0.15">
      <c r="A317" s="2"/>
      <c r="B317" s="1"/>
      <c r="C317" s="1"/>
      <c r="D317" s="1"/>
      <c r="E317" s="2"/>
      <c r="F317" s="2"/>
    </row>
    <row r="318" spans="1:8" x14ac:dyDescent="0.15">
      <c r="A318" s="2"/>
      <c r="B318" s="1"/>
      <c r="C318" s="1"/>
      <c r="D318" s="1"/>
      <c r="E318" s="2"/>
      <c r="F318" s="2"/>
    </row>
    <row r="319" spans="1:8" x14ac:dyDescent="0.15">
      <c r="A319" s="2"/>
      <c r="B319" s="1"/>
      <c r="C319" s="1"/>
      <c r="D319" s="1"/>
      <c r="E319" s="2"/>
      <c r="F319" s="2"/>
    </row>
    <row r="320" spans="1:8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2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3"/>
      <c r="C971" s="3"/>
      <c r="D971" s="3"/>
      <c r="E971" s="1"/>
      <c r="F971" s="1"/>
    </row>
    <row r="972" spans="1:6" x14ac:dyDescent="0.15">
      <c r="A972" s="2"/>
      <c r="B972" s="1"/>
      <c r="C972" s="3"/>
      <c r="D972" s="3"/>
      <c r="E972" s="2"/>
      <c r="F972" s="2"/>
    </row>
    <row r="973" spans="1:6" x14ac:dyDescent="0.15">
      <c r="A973" s="2"/>
      <c r="B973" s="1"/>
      <c r="C973" s="3"/>
      <c r="D973" s="3"/>
      <c r="E973" s="2"/>
      <c r="F973" s="2"/>
    </row>
    <row r="974" spans="1:6" x14ac:dyDescent="0.15">
      <c r="A974" s="2"/>
      <c r="B974" s="1"/>
      <c r="C974" s="3"/>
      <c r="D974" s="3"/>
      <c r="E974" s="2"/>
      <c r="F97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60"/>
  <sheetViews>
    <sheetView workbookViewId="0">
      <selection activeCell="D34" sqref="D34"/>
    </sheetView>
  </sheetViews>
  <sheetFormatPr baseColWidth="10" defaultRowHeight="15" x14ac:dyDescent="0.15"/>
  <cols>
    <col min="2" max="2" width="17.5" bestFit="1" customWidth="1"/>
    <col min="3" max="3" width="19.5" bestFit="1" customWidth="1"/>
    <col min="4" max="4" width="27.5" bestFit="1" customWidth="1"/>
    <col min="6" max="6" width="19.5" bestFit="1" customWidth="1"/>
    <col min="8" max="8" width="15.5" bestFit="1" customWidth="1"/>
  </cols>
  <sheetData>
    <row r="5" spans="2:4" x14ac:dyDescent="0.15">
      <c r="B5" t="s">
        <v>139</v>
      </c>
    </row>
    <row r="8" spans="2:4" x14ac:dyDescent="0.15">
      <c r="B8" t="s">
        <v>140</v>
      </c>
    </row>
    <row r="11" spans="2:4" x14ac:dyDescent="0.15">
      <c r="B11" t="s">
        <v>141</v>
      </c>
    </row>
    <row r="13" spans="2:4" x14ac:dyDescent="0.15">
      <c r="B13" t="s">
        <v>142</v>
      </c>
    </row>
    <row r="14" spans="2:4" x14ac:dyDescent="0.15">
      <c r="B14" t="s">
        <v>143</v>
      </c>
      <c r="D14" t="s">
        <v>144</v>
      </c>
    </row>
    <row r="19" spans="2:4" x14ac:dyDescent="0.15">
      <c r="B19" t="s">
        <v>145</v>
      </c>
    </row>
    <row r="21" spans="2:4" x14ac:dyDescent="0.15">
      <c r="B21" t="s">
        <v>146</v>
      </c>
    </row>
    <row r="23" spans="2:4" x14ac:dyDescent="0.15">
      <c r="B23" t="s">
        <v>147</v>
      </c>
    </row>
    <row r="27" spans="2:4" x14ac:dyDescent="0.15">
      <c r="B27" t="s">
        <v>148</v>
      </c>
    </row>
    <row r="29" spans="2:4" x14ac:dyDescent="0.15">
      <c r="B29" t="s">
        <v>136</v>
      </c>
      <c r="D29" t="s">
        <v>151</v>
      </c>
    </row>
    <row r="30" spans="2:4" x14ac:dyDescent="0.15">
      <c r="B30" t="s">
        <v>149</v>
      </c>
    </row>
    <row r="31" spans="2:4" x14ac:dyDescent="0.15">
      <c r="B31" t="s">
        <v>150</v>
      </c>
      <c r="D31" t="s">
        <v>152</v>
      </c>
    </row>
    <row r="32" spans="2:4" x14ac:dyDescent="0.15">
      <c r="D32" t="s">
        <v>150</v>
      </c>
    </row>
    <row r="33" spans="4:8" x14ac:dyDescent="0.15">
      <c r="D33" t="s">
        <v>153</v>
      </c>
    </row>
    <row r="37" spans="4:8" x14ac:dyDescent="0.15">
      <c r="D37" t="s">
        <v>154</v>
      </c>
      <c r="F37" t="s">
        <v>155</v>
      </c>
      <c r="H37" t="s">
        <v>156</v>
      </c>
    </row>
    <row r="39" spans="4:8" x14ac:dyDescent="0.15">
      <c r="D39" t="s">
        <v>157</v>
      </c>
    </row>
    <row r="42" spans="4:8" x14ac:dyDescent="0.15">
      <c r="D42" t="s">
        <v>158</v>
      </c>
    </row>
    <row r="45" spans="4:8" x14ac:dyDescent="0.15">
      <c r="D45" t="s">
        <v>159</v>
      </c>
    </row>
    <row r="48" spans="4:8" x14ac:dyDescent="0.15">
      <c r="D48" t="s">
        <v>160</v>
      </c>
    </row>
    <row r="49" spans="4:4" x14ac:dyDescent="0.15">
      <c r="D49" t="s">
        <v>161</v>
      </c>
    </row>
    <row r="52" spans="4:4" x14ac:dyDescent="0.15">
      <c r="D52" t="s">
        <v>162</v>
      </c>
    </row>
    <row r="55" spans="4:4" x14ac:dyDescent="0.15">
      <c r="D55">
        <v>500</v>
      </c>
    </row>
    <row r="57" spans="4:4" x14ac:dyDescent="0.15">
      <c r="D57">
        <v>10</v>
      </c>
    </row>
    <row r="60" spans="4:4" x14ac:dyDescent="0.15">
      <c r="D60">
        <v>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97"/>
  <sheetViews>
    <sheetView zoomScaleNormal="110" zoomScalePageLayoutView="110" workbookViewId="0">
      <selection activeCell="E11" sqref="E11"/>
    </sheetView>
  </sheetViews>
  <sheetFormatPr baseColWidth="10" defaultRowHeight="15" x14ac:dyDescent="0.15"/>
  <cols>
    <col min="3" max="4" width="0" style="6" hidden="1" customWidth="1"/>
    <col min="6" max="6" width="11.5" bestFit="1" customWidth="1"/>
    <col min="7" max="7" width="64.5" bestFit="1" customWidth="1"/>
    <col min="10" max="12" width="45.5" bestFit="1" customWidth="1"/>
  </cols>
  <sheetData>
    <row r="1" spans="1:59" x14ac:dyDescent="0.15">
      <c r="A1" s="1" t="s">
        <v>0</v>
      </c>
      <c r="B1" s="1"/>
      <c r="C1" s="5"/>
      <c r="D1" s="5"/>
      <c r="E1" s="1" t="s">
        <v>1</v>
      </c>
      <c r="F1" s="1" t="s">
        <v>2</v>
      </c>
      <c r="G1" s="1" t="s">
        <v>87</v>
      </c>
      <c r="H1" s="1" t="s">
        <v>88</v>
      </c>
      <c r="I1" s="1" t="s">
        <v>89</v>
      </c>
    </row>
    <row r="2" spans="1:59" x14ac:dyDescent="0.15">
      <c r="A2" s="1" t="s">
        <v>3</v>
      </c>
      <c r="B2" s="1"/>
      <c r="C2" s="5"/>
      <c r="D2" s="5"/>
      <c r="E2" s="1" t="s">
        <v>4</v>
      </c>
      <c r="F2" s="1" t="s">
        <v>4</v>
      </c>
      <c r="G2" s="1" t="s">
        <v>4</v>
      </c>
      <c r="H2" s="1" t="s">
        <v>3</v>
      </c>
      <c r="I2" s="1" t="s">
        <v>3</v>
      </c>
    </row>
    <row r="3" spans="1:59" x14ac:dyDescent="0.15">
      <c r="A3" s="1" t="s">
        <v>5</v>
      </c>
      <c r="B3" s="1" t="s">
        <v>138</v>
      </c>
      <c r="C3" s="6" t="s">
        <v>134</v>
      </c>
      <c r="D3" s="6" t="s">
        <v>135</v>
      </c>
      <c r="E3" s="1" t="s">
        <v>6</v>
      </c>
      <c r="F3" s="1" t="s">
        <v>7</v>
      </c>
      <c r="G3" s="1" t="s">
        <v>87</v>
      </c>
      <c r="H3" s="1" t="s">
        <v>88</v>
      </c>
      <c r="I3" s="1" t="s">
        <v>89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35</v>
      </c>
      <c r="AS3">
        <v>36</v>
      </c>
      <c r="AT3">
        <v>37</v>
      </c>
      <c r="AU3">
        <v>38</v>
      </c>
      <c r="AV3">
        <v>39</v>
      </c>
      <c r="AW3">
        <v>40</v>
      </c>
      <c r="AX3">
        <v>41</v>
      </c>
      <c r="AY3">
        <v>42</v>
      </c>
      <c r="AZ3">
        <v>43</v>
      </c>
      <c r="BA3">
        <v>44</v>
      </c>
      <c r="BB3">
        <v>45</v>
      </c>
      <c r="BC3">
        <v>46</v>
      </c>
      <c r="BD3">
        <v>47</v>
      </c>
      <c r="BE3">
        <v>48</v>
      </c>
      <c r="BF3">
        <v>49</v>
      </c>
      <c r="BG3">
        <v>50</v>
      </c>
    </row>
    <row r="4" spans="1:59" x14ac:dyDescent="0.15">
      <c r="A4">
        <v>370001</v>
      </c>
      <c r="B4">
        <v>370001</v>
      </c>
      <c r="C4" s="6">
        <v>1</v>
      </c>
      <c r="D4" s="6">
        <v>1</v>
      </c>
      <c r="E4" s="3" t="s">
        <v>252</v>
      </c>
      <c r="F4" s="3" t="s">
        <v>252</v>
      </c>
      <c r="G4" s="3" t="str">
        <f>"["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BA4&amp;BB4&amp;BC4&amp;"]"</f>
        <v>[{"t":"i","i":1,"c":5000,"tr":0},{"t":"i","i":2,"c":100,"tr":0},{"t":"i","i":88,"c":5,"tr":0},{"t":"i","i":25011,"c":3,"tr":0},{"t":"i","i":25012,"c":3,"tr":0},{"t":"i","i":11002,"c":1,"tr":0}]</v>
      </c>
      <c r="H4" s="2">
        <v>0</v>
      </c>
      <c r="I4" s="2">
        <v>0</v>
      </c>
      <c r="J4" t="str">
        <f>_xlfn.IFNA(VLOOKUP($B4*1000+J$3,奖励辅助!$A:$K,11,FALSE),"")</f>
        <v>{"t":"i","i":1,"c":5000,"tr":0}</v>
      </c>
      <c r="K4" t="str">
        <f>_xlfn.IFNA(","&amp;VLOOKUP($B4*1000+K$3,奖励辅助!$A:$K,11,FALSE),"")</f>
        <v>,{"t":"i","i":2,"c":100,"tr":0}</v>
      </c>
      <c r="L4" t="str">
        <f>_xlfn.IFNA(","&amp;VLOOKUP($B4*1000+L$3,奖励辅助!$A:$K,11,FALSE),"")</f>
        <v>,{"t":"i","i":88,"c":5,"tr":0}</v>
      </c>
      <c r="M4" t="str">
        <f>_xlfn.IFNA(","&amp;VLOOKUP($B4*1000+M$3,奖励辅助!$A:$K,11,FALSE),"")</f>
        <v>,{"t":"i","i":25011,"c":3,"tr":0}</v>
      </c>
      <c r="N4" t="str">
        <f>_xlfn.IFNA(","&amp;VLOOKUP($B4*1000+N$3,奖励辅助!$A:$K,11,FALSE),"")</f>
        <v>,{"t":"i","i":25012,"c":3,"tr":0}</v>
      </c>
      <c r="O4" t="str">
        <f>_xlfn.IFNA(","&amp;VLOOKUP($B4*1000+O$3,奖励辅助!$A:$K,11,FALSE),"")</f>
        <v>,{"t":"i","i":11002,"c":1,"tr":0}</v>
      </c>
      <c r="P4" t="str">
        <f>_xlfn.IFNA(","&amp;VLOOKUP($B4*1000+P$3,奖励辅助!$A:$K,11,FALSE),"")</f>
        <v/>
      </c>
      <c r="Q4" t="str">
        <f>_xlfn.IFNA(","&amp;VLOOKUP($B4*1000+Q$3,奖励辅助!$A:$K,11,FALSE),"")</f>
        <v/>
      </c>
      <c r="R4" t="str">
        <f>_xlfn.IFNA(","&amp;VLOOKUP($B4*1000+R$3,奖励辅助!$A:$K,11,FALSE),"")</f>
        <v/>
      </c>
      <c r="S4" t="str">
        <f>_xlfn.IFNA(","&amp;VLOOKUP($B4*1000+S$3,奖励辅助!$A:$K,11,FALSE),"")</f>
        <v/>
      </c>
      <c r="T4" t="str">
        <f>_xlfn.IFNA(","&amp;VLOOKUP($B4*1000+T$3,奖励辅助!$A:$K,11,FALSE),"")</f>
        <v/>
      </c>
      <c r="U4" t="str">
        <f>_xlfn.IFNA(","&amp;VLOOKUP($B4*1000+U$3,奖励辅助!$A:$K,11,FALSE),"")</f>
        <v/>
      </c>
      <c r="V4" t="str">
        <f>_xlfn.IFNA(","&amp;VLOOKUP($B4*1000+V$3,奖励辅助!$A:$K,11,FALSE),"")</f>
        <v/>
      </c>
      <c r="W4" t="str">
        <f>_xlfn.IFNA(","&amp;VLOOKUP($B4*1000+W$3,奖励辅助!$A:$K,11,FALSE),"")</f>
        <v/>
      </c>
      <c r="X4" t="str">
        <f>_xlfn.IFNA(","&amp;VLOOKUP($B4*1000+X$3,奖励辅助!$A:$K,11,FALSE),"")</f>
        <v/>
      </c>
      <c r="Y4" t="str">
        <f>_xlfn.IFNA(","&amp;VLOOKUP($B4*1000+Y$3,奖励辅助!$A:$K,11,FALSE),"")</f>
        <v/>
      </c>
      <c r="Z4" t="str">
        <f>_xlfn.IFNA(","&amp;VLOOKUP($B4*1000+Z$3,奖励辅助!$A:$K,11,FALSE),"")</f>
        <v/>
      </c>
      <c r="AA4" t="str">
        <f>_xlfn.IFNA(","&amp;VLOOKUP($B4*1000+AA$3,奖励辅助!$A:$K,11,FALSE),"")</f>
        <v/>
      </c>
      <c r="AB4" t="str">
        <f>_xlfn.IFNA(","&amp;VLOOKUP($B4*1000+AB$3,奖励辅助!$A:$K,11,FALSE),"")</f>
        <v/>
      </c>
      <c r="AC4" t="str">
        <f>_xlfn.IFNA(","&amp;VLOOKUP($B4*1000+AC$3,奖励辅助!$A:$K,11,FALSE),"")</f>
        <v/>
      </c>
      <c r="AD4" t="str">
        <f>_xlfn.IFNA(","&amp;VLOOKUP($B4*1000+AD$3,奖励辅助!$A:$K,11,FALSE),"")</f>
        <v/>
      </c>
      <c r="AE4" t="str">
        <f>_xlfn.IFNA(","&amp;VLOOKUP($B4*1000+AE$3,奖励辅助!$A:$K,11,FALSE),"")</f>
        <v/>
      </c>
      <c r="AF4" t="str">
        <f>_xlfn.IFNA(","&amp;VLOOKUP($B4*1000+AF$3,奖励辅助!$A:$K,11,FALSE),"")</f>
        <v/>
      </c>
      <c r="AG4" t="str">
        <f>_xlfn.IFNA(","&amp;VLOOKUP($B4*1000+AG$3,奖励辅助!$A:$K,11,FALSE),"")</f>
        <v/>
      </c>
      <c r="AH4" t="str">
        <f>_xlfn.IFNA(","&amp;VLOOKUP($B4*1000+AH$3,奖励辅助!$A:$K,11,FALSE),"")</f>
        <v/>
      </c>
      <c r="AI4" t="str">
        <f>_xlfn.IFNA(","&amp;VLOOKUP($B4*1000+AI$3,奖励辅助!$A:$K,11,FALSE),"")</f>
        <v/>
      </c>
      <c r="AJ4" t="str">
        <f>_xlfn.IFNA(","&amp;VLOOKUP($B4*1000+AJ$3,奖励辅助!$A:$K,11,FALSE),"")</f>
        <v/>
      </c>
      <c r="AK4" t="str">
        <f>_xlfn.IFNA(","&amp;VLOOKUP($B4*1000+AK$3,奖励辅助!$A:$K,11,FALSE),"")</f>
        <v/>
      </c>
      <c r="AL4" t="str">
        <f>_xlfn.IFNA(","&amp;VLOOKUP($B4*1000+AL$3,奖励辅助!$A:$K,11,FALSE),"")</f>
        <v/>
      </c>
      <c r="AM4" t="str">
        <f>_xlfn.IFNA(","&amp;VLOOKUP($B4*1000+AM$3,奖励辅助!$A:$K,11,FALSE),"")</f>
        <v/>
      </c>
      <c r="AN4" t="str">
        <f>_xlfn.IFNA(","&amp;VLOOKUP($B4*1000+AN$3,奖励辅助!$A:$K,11,FALSE),"")</f>
        <v/>
      </c>
      <c r="AO4" t="str">
        <f>_xlfn.IFNA(","&amp;VLOOKUP($B4*1000+AO$3,奖励辅助!$A:$K,11,FALSE),"")</f>
        <v/>
      </c>
      <c r="AP4" t="str">
        <f>_xlfn.IFNA(","&amp;VLOOKUP($B4*1000+AP$3,奖励辅助!$A:$K,11,FALSE),"")</f>
        <v/>
      </c>
      <c r="AQ4" t="str">
        <f>_xlfn.IFNA(","&amp;VLOOKUP($B4*1000+AQ$3,奖励辅助!$A:$K,11,FALSE),"")</f>
        <v/>
      </c>
      <c r="AR4" t="str">
        <f>_xlfn.IFNA(","&amp;VLOOKUP($B4*1000+AR$3,奖励辅助!$A:$K,11,FALSE),"")</f>
        <v/>
      </c>
      <c r="AS4" t="str">
        <f>_xlfn.IFNA(","&amp;VLOOKUP($B4*1000+AS$3,奖励辅助!$A:$K,11,FALSE),"")</f>
        <v/>
      </c>
      <c r="AT4" t="str">
        <f>_xlfn.IFNA(","&amp;VLOOKUP($B4*1000+AT$3,奖励辅助!$A:$K,11,FALSE),"")</f>
        <v/>
      </c>
      <c r="AU4" t="str">
        <f>_xlfn.IFNA(","&amp;VLOOKUP($B4*1000+AU$3,奖励辅助!$A:$K,11,FALSE),"")</f>
        <v/>
      </c>
      <c r="AV4" t="str">
        <f>_xlfn.IFNA(","&amp;VLOOKUP($B4*1000+AV$3,奖励辅助!$A:$K,11,FALSE),"")</f>
        <v/>
      </c>
      <c r="AW4" t="str">
        <f>_xlfn.IFNA(","&amp;VLOOKUP($B4*1000+AW$3,奖励辅助!$A:$K,11,FALSE),"")</f>
        <v/>
      </c>
      <c r="AX4" t="str">
        <f>_xlfn.IFNA(","&amp;VLOOKUP($B4*1000+AX$3,奖励辅助!$A:$K,11,FALSE),"")</f>
        <v/>
      </c>
      <c r="AY4" t="str">
        <f>_xlfn.IFNA(","&amp;VLOOKUP($B4*1000+AY$3,奖励辅助!$A:$K,11,FALSE),"")</f>
        <v/>
      </c>
      <c r="AZ4" t="str">
        <f>_xlfn.IFNA(","&amp;VLOOKUP($B4*1000+AZ$3,奖励辅助!$A:$K,11,FALSE),"")</f>
        <v/>
      </c>
      <c r="BA4" t="str">
        <f>_xlfn.IFNA(","&amp;VLOOKUP($B4*1000+BA$3,奖励辅助!$A:$K,11,FALSE),"")</f>
        <v/>
      </c>
      <c r="BB4" t="str">
        <f>_xlfn.IFNA(","&amp;VLOOKUP($B4*1000+BB$3,奖励辅助!$A:$K,11,FALSE),"")</f>
        <v/>
      </c>
      <c r="BC4" t="str">
        <f>_xlfn.IFNA(","&amp;VLOOKUP($B4*1000+BC$3,奖励辅助!$A:$K,11,FALSE),"")</f>
        <v/>
      </c>
      <c r="BD4" t="str">
        <f>_xlfn.IFNA(","&amp;VLOOKUP($B4*1000+BD$3,奖励辅助!$A:$K,11,FALSE),"")</f>
        <v/>
      </c>
      <c r="BE4" t="str">
        <f>_xlfn.IFNA(","&amp;VLOOKUP($B4*1000+BE$3,奖励辅助!$A:$K,11,FALSE),"")</f>
        <v/>
      </c>
      <c r="BF4" t="str">
        <f>_xlfn.IFNA(","&amp;VLOOKUP($B4*1000+BF$3,奖励辅助!$A:$K,11,FALSE),"")</f>
        <v/>
      </c>
      <c r="BG4" t="str">
        <f>_xlfn.IFNA(","&amp;VLOOKUP($B4*1000+BG$3,奖励辅助!$A:$K,11,FALSE),"")</f>
        <v/>
      </c>
    </row>
    <row r="5" spans="1:59" x14ac:dyDescent="0.15">
      <c r="A5">
        <v>370002</v>
      </c>
      <c r="B5">
        <v>370002</v>
      </c>
      <c r="C5" s="6">
        <v>1</v>
      </c>
      <c r="D5" s="6">
        <v>1</v>
      </c>
      <c r="E5" s="3" t="s">
        <v>253</v>
      </c>
      <c r="F5" s="3" t="s">
        <v>253</v>
      </c>
      <c r="G5" s="3" t="str">
        <f t="shared" ref="G5:G13" si="0">"["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"]"</f>
        <v>[{"t":"i","i":1,"c":5000,"tr":0},{"t":"i","i":2,"c":100,"tr":0},{"t":"i","i":88,"c":5,"tr":0},{"t":"i","i":25021,"c":3,"tr":0},{"t":"i","i":25022,"c":3,"tr":0},{"t":"i","i":11003,"c":1,"tr":0}]</v>
      </c>
      <c r="H5" s="2">
        <v>0</v>
      </c>
      <c r="I5" s="2">
        <v>0</v>
      </c>
      <c r="J5" t="str">
        <f>_xlfn.IFNA(VLOOKUP($B5*1000+J$3,奖励辅助!$A:$K,11,FALSE),"")</f>
        <v>{"t":"i","i":1,"c":5000,"tr":0}</v>
      </c>
      <c r="K5" t="str">
        <f>_xlfn.IFNA(","&amp;VLOOKUP($B5*1000+K$3,奖励辅助!$A:$K,11,FALSE),"")</f>
        <v>,{"t":"i","i":2,"c":100,"tr":0}</v>
      </c>
      <c r="L5" t="str">
        <f>_xlfn.IFNA(","&amp;VLOOKUP($B5*1000+L$3,奖励辅助!$A:$K,11,FALSE),"")</f>
        <v>,{"t":"i","i":88,"c":5,"tr":0}</v>
      </c>
      <c r="M5" t="str">
        <f>_xlfn.IFNA(","&amp;VLOOKUP($B5*1000+M$3,奖励辅助!$A:$K,11,FALSE),"")</f>
        <v>,{"t":"i","i":25021,"c":3,"tr":0}</v>
      </c>
      <c r="N5" t="str">
        <f>_xlfn.IFNA(","&amp;VLOOKUP($B5*1000+N$3,奖励辅助!$A:$K,11,FALSE),"")</f>
        <v>,{"t":"i","i":25022,"c":3,"tr":0}</v>
      </c>
      <c r="O5" t="str">
        <f>_xlfn.IFNA(","&amp;VLOOKUP($B5*1000+O$3,奖励辅助!$A:$K,11,FALSE),"")</f>
        <v>,{"t":"i","i":11003,"c":1,"tr":0}</v>
      </c>
      <c r="P5" t="str">
        <f>_xlfn.IFNA(","&amp;VLOOKUP($B5*1000+P$3,奖励辅助!$A:$K,11,FALSE),"")</f>
        <v/>
      </c>
      <c r="Q5" t="str">
        <f>_xlfn.IFNA(","&amp;VLOOKUP($B5*1000+Q$3,奖励辅助!$A:$K,11,FALSE),"")</f>
        <v/>
      </c>
      <c r="R5" t="str">
        <f>_xlfn.IFNA(","&amp;VLOOKUP($B5*1000+R$3,奖励辅助!$A:$K,11,FALSE),"")</f>
        <v/>
      </c>
      <c r="S5" t="str">
        <f>_xlfn.IFNA(","&amp;VLOOKUP($B5*1000+S$3,奖励辅助!$A:$K,11,FALSE),"")</f>
        <v/>
      </c>
      <c r="T5" t="str">
        <f>_xlfn.IFNA(","&amp;VLOOKUP($B5*1000+T$3,奖励辅助!$A:$K,11,FALSE),"")</f>
        <v/>
      </c>
      <c r="U5" t="str">
        <f>_xlfn.IFNA(","&amp;VLOOKUP($B5*1000+U$3,奖励辅助!$A:$K,11,FALSE),"")</f>
        <v/>
      </c>
      <c r="V5" t="str">
        <f>_xlfn.IFNA(","&amp;VLOOKUP($B5*1000+V$3,奖励辅助!$A:$K,11,FALSE),"")</f>
        <v/>
      </c>
      <c r="W5" t="str">
        <f>_xlfn.IFNA(","&amp;VLOOKUP($B5*1000+W$3,奖励辅助!$A:$K,11,FALSE),"")</f>
        <v/>
      </c>
      <c r="X5" t="str">
        <f>_xlfn.IFNA(","&amp;VLOOKUP($B5*1000+X$3,奖励辅助!$A:$K,11,FALSE),"")</f>
        <v/>
      </c>
      <c r="Y5" t="str">
        <f>_xlfn.IFNA(","&amp;VLOOKUP($B5*1000+Y$3,奖励辅助!$A:$K,11,FALSE),"")</f>
        <v/>
      </c>
      <c r="Z5" t="str">
        <f>_xlfn.IFNA(","&amp;VLOOKUP($B5*1000+Z$3,奖励辅助!$A:$K,11,FALSE),"")</f>
        <v/>
      </c>
      <c r="AA5" t="str">
        <f>_xlfn.IFNA(","&amp;VLOOKUP($B5*1000+AA$3,奖励辅助!$A:$K,11,FALSE),"")</f>
        <v/>
      </c>
      <c r="AB5" t="str">
        <f>_xlfn.IFNA(","&amp;VLOOKUP($B5*1000+AB$3,奖励辅助!$A:$K,11,FALSE),"")</f>
        <v/>
      </c>
      <c r="AC5" t="str">
        <f>_xlfn.IFNA(","&amp;VLOOKUP($B5*1000+AC$3,奖励辅助!$A:$K,11,FALSE),"")</f>
        <v/>
      </c>
      <c r="AD5" t="str">
        <f>_xlfn.IFNA(","&amp;VLOOKUP($B5*1000+AD$3,奖励辅助!$A:$K,11,FALSE),"")</f>
        <v/>
      </c>
      <c r="AE5" t="str">
        <f>_xlfn.IFNA(","&amp;VLOOKUP($B5*1000+AE$3,奖励辅助!$A:$K,11,FALSE),"")</f>
        <v/>
      </c>
      <c r="AF5" t="str">
        <f>_xlfn.IFNA(","&amp;VLOOKUP($B5*1000+AF$3,奖励辅助!$A:$K,11,FALSE),"")</f>
        <v/>
      </c>
      <c r="AG5" t="str">
        <f>_xlfn.IFNA(","&amp;VLOOKUP($B5*1000+AG$3,奖励辅助!$A:$K,11,FALSE),"")</f>
        <v/>
      </c>
      <c r="AH5" t="str">
        <f>_xlfn.IFNA(","&amp;VLOOKUP($B5*1000+AH$3,奖励辅助!$A:$K,11,FALSE),"")</f>
        <v/>
      </c>
      <c r="AI5" t="str">
        <f>_xlfn.IFNA(","&amp;VLOOKUP($B5*1000+AI$3,奖励辅助!$A:$K,11,FALSE),"")</f>
        <v/>
      </c>
      <c r="AJ5" t="str">
        <f>_xlfn.IFNA(","&amp;VLOOKUP($B5*1000+AJ$3,奖励辅助!$A:$K,11,FALSE),"")</f>
        <v/>
      </c>
      <c r="AK5" t="str">
        <f>_xlfn.IFNA(","&amp;VLOOKUP($B5*1000+AK$3,奖励辅助!$A:$K,11,FALSE),"")</f>
        <v/>
      </c>
      <c r="AL5" t="str">
        <f>_xlfn.IFNA(","&amp;VLOOKUP($B5*1000+AL$3,奖励辅助!$A:$K,11,FALSE),"")</f>
        <v/>
      </c>
      <c r="AM5" t="str">
        <f>_xlfn.IFNA(","&amp;VLOOKUP($B5*1000+AM$3,奖励辅助!$A:$K,11,FALSE),"")</f>
        <v/>
      </c>
      <c r="AN5" t="str">
        <f>_xlfn.IFNA(","&amp;VLOOKUP($B5*1000+AN$3,奖励辅助!$A:$K,11,FALSE),"")</f>
        <v/>
      </c>
      <c r="AO5" t="str">
        <f>_xlfn.IFNA(","&amp;VLOOKUP($B5*1000+AO$3,奖励辅助!$A:$K,11,FALSE),"")</f>
        <v/>
      </c>
      <c r="AP5" t="str">
        <f>_xlfn.IFNA(","&amp;VLOOKUP($B5*1000+AP$3,奖励辅助!$A:$K,11,FALSE),"")</f>
        <v/>
      </c>
      <c r="AQ5" t="str">
        <f>_xlfn.IFNA(","&amp;VLOOKUP($B5*1000+AQ$3,奖励辅助!$A:$K,11,FALSE),"")</f>
        <v/>
      </c>
      <c r="AR5" t="str">
        <f>_xlfn.IFNA(","&amp;VLOOKUP($B5*1000+AR$3,奖励辅助!$A:$K,11,FALSE),"")</f>
        <v/>
      </c>
      <c r="AS5" t="str">
        <f>_xlfn.IFNA(","&amp;VLOOKUP($B5*1000+AS$3,奖励辅助!$A:$K,11,FALSE),"")</f>
        <v/>
      </c>
      <c r="AT5" t="str">
        <f>_xlfn.IFNA(","&amp;VLOOKUP($B5*1000+AT$3,奖励辅助!$A:$K,11,FALSE),"")</f>
        <v/>
      </c>
      <c r="AU5" t="str">
        <f>_xlfn.IFNA(","&amp;VLOOKUP($B5*1000+AU$3,奖励辅助!$A:$K,11,FALSE),"")</f>
        <v/>
      </c>
      <c r="AV5" t="str">
        <f>_xlfn.IFNA(","&amp;VLOOKUP($B5*1000+AV$3,奖励辅助!$A:$K,11,FALSE),"")</f>
        <v/>
      </c>
      <c r="AW5" t="str">
        <f>_xlfn.IFNA(","&amp;VLOOKUP($B5*1000+AW$3,奖励辅助!$A:$K,11,FALSE),"")</f>
        <v/>
      </c>
      <c r="AX5" t="str">
        <f>_xlfn.IFNA(","&amp;VLOOKUP($B5*1000+AX$3,奖励辅助!$A:$K,11,FALSE),"")</f>
        <v/>
      </c>
      <c r="AY5" t="str">
        <f>_xlfn.IFNA(","&amp;VLOOKUP($B5*1000+AY$3,奖励辅助!$A:$K,11,FALSE),"")</f>
        <v/>
      </c>
      <c r="AZ5" t="str">
        <f>_xlfn.IFNA(","&amp;VLOOKUP($B5*1000+AZ$3,奖励辅助!$A:$K,11,FALSE),"")</f>
        <v/>
      </c>
      <c r="BA5" t="str">
        <f>_xlfn.IFNA(","&amp;VLOOKUP($B5*1000+BA$3,奖励辅助!$A:$K,11,FALSE),"")</f>
        <v/>
      </c>
      <c r="BB5" t="str">
        <f>_xlfn.IFNA(","&amp;VLOOKUP($B5*1000+BB$3,奖励辅助!$A:$K,11,FALSE),"")</f>
        <v/>
      </c>
      <c r="BC5" t="str">
        <f>_xlfn.IFNA(","&amp;VLOOKUP($B5*1000+BC$3,奖励辅助!$A:$K,11,FALSE),"")</f>
        <v/>
      </c>
      <c r="BD5" t="str">
        <f>_xlfn.IFNA(","&amp;VLOOKUP($B5*1000+BD$3,奖励辅助!$A:$K,11,FALSE),"")</f>
        <v/>
      </c>
      <c r="BE5" t="str">
        <f>_xlfn.IFNA(","&amp;VLOOKUP($B5*1000+BE$3,奖励辅助!$A:$K,11,FALSE),"")</f>
        <v/>
      </c>
      <c r="BF5" t="str">
        <f>_xlfn.IFNA(","&amp;VLOOKUP($B5*1000+BF$3,奖励辅助!$A:$K,11,FALSE),"")</f>
        <v/>
      </c>
      <c r="BG5" t="str">
        <f>_xlfn.IFNA(","&amp;VLOOKUP($B5*1000+BG$3,奖励辅助!$A:$K,11,FALSE),"")</f>
        <v/>
      </c>
    </row>
    <row r="6" spans="1:59" x14ac:dyDescent="0.15">
      <c r="A6">
        <v>370003</v>
      </c>
      <c r="B6">
        <v>370003</v>
      </c>
      <c r="C6" s="6">
        <v>1</v>
      </c>
      <c r="D6" s="6">
        <v>1</v>
      </c>
      <c r="E6" s="3" t="s">
        <v>254</v>
      </c>
      <c r="F6" s="3" t="s">
        <v>254</v>
      </c>
      <c r="G6" s="3" t="str">
        <f t="shared" si="0"/>
        <v>[{"t":"i","i":1,"c":5000,"tr":0},{"t":"i","i":2,"c":100,"tr":0},{"t":"i","i":88,"c":5,"tr":0},{"t":"i","i":25031,"c":3,"tr":0},{"t":"i","i":25032,"c":3,"tr":0},{"t":"i","i":11004,"c":1,"tr":0}]</v>
      </c>
      <c r="H6" s="2">
        <v>0</v>
      </c>
      <c r="I6" s="2">
        <v>0</v>
      </c>
      <c r="J6" t="str">
        <f>_xlfn.IFNA(VLOOKUP($B6*1000+J$3,奖励辅助!$A:$K,11,FALSE),"")</f>
        <v>{"t":"i","i":1,"c":5000,"tr":0}</v>
      </c>
      <c r="K6" t="str">
        <f>_xlfn.IFNA(","&amp;VLOOKUP($B6*1000+K$3,奖励辅助!$A:$K,11,FALSE),"")</f>
        <v>,{"t":"i","i":2,"c":100,"tr":0}</v>
      </c>
      <c r="L6" t="str">
        <f>_xlfn.IFNA(","&amp;VLOOKUP($B6*1000+L$3,奖励辅助!$A:$K,11,FALSE),"")</f>
        <v>,{"t":"i","i":88,"c":5,"tr":0}</v>
      </c>
      <c r="M6" t="str">
        <f>_xlfn.IFNA(","&amp;VLOOKUP($B6*1000+M$3,奖励辅助!$A:$K,11,FALSE),"")</f>
        <v>,{"t":"i","i":25031,"c":3,"tr":0}</v>
      </c>
      <c r="N6" t="str">
        <f>_xlfn.IFNA(","&amp;VLOOKUP($B6*1000+N$3,奖励辅助!$A:$K,11,FALSE),"")</f>
        <v>,{"t":"i","i":25032,"c":3,"tr":0}</v>
      </c>
      <c r="O6" t="str">
        <f>_xlfn.IFNA(","&amp;VLOOKUP($B6*1000+O$3,奖励辅助!$A:$K,11,FALSE),"")</f>
        <v>,{"t":"i","i":11004,"c":1,"tr":0}</v>
      </c>
      <c r="P6" t="str">
        <f>_xlfn.IFNA(","&amp;VLOOKUP($B6*1000+P$3,奖励辅助!$A:$K,11,FALSE),"")</f>
        <v/>
      </c>
      <c r="Q6" t="str">
        <f>_xlfn.IFNA(","&amp;VLOOKUP($B6*1000+Q$3,奖励辅助!$A:$K,11,FALSE),"")</f>
        <v/>
      </c>
      <c r="R6" t="str">
        <f>_xlfn.IFNA(","&amp;VLOOKUP($B6*1000+R$3,奖励辅助!$A:$K,11,FALSE),"")</f>
        <v/>
      </c>
      <c r="S6" t="str">
        <f>_xlfn.IFNA(","&amp;VLOOKUP($B6*1000+S$3,奖励辅助!$A:$K,11,FALSE),"")</f>
        <v/>
      </c>
      <c r="T6" t="str">
        <f>_xlfn.IFNA(","&amp;VLOOKUP($B6*1000+T$3,奖励辅助!$A:$K,11,FALSE),"")</f>
        <v/>
      </c>
      <c r="U6" t="str">
        <f>_xlfn.IFNA(","&amp;VLOOKUP($B6*1000+U$3,奖励辅助!$A:$K,11,FALSE),"")</f>
        <v/>
      </c>
      <c r="V6" t="str">
        <f>_xlfn.IFNA(","&amp;VLOOKUP($B6*1000+V$3,奖励辅助!$A:$K,11,FALSE),"")</f>
        <v/>
      </c>
      <c r="W6" t="str">
        <f>_xlfn.IFNA(","&amp;VLOOKUP($B6*1000+W$3,奖励辅助!$A:$K,11,FALSE),"")</f>
        <v/>
      </c>
      <c r="X6" t="str">
        <f>_xlfn.IFNA(","&amp;VLOOKUP($B6*1000+X$3,奖励辅助!$A:$K,11,FALSE),"")</f>
        <v/>
      </c>
      <c r="Y6" t="str">
        <f>_xlfn.IFNA(","&amp;VLOOKUP($B6*1000+Y$3,奖励辅助!$A:$K,11,FALSE),"")</f>
        <v/>
      </c>
      <c r="Z6" t="str">
        <f>_xlfn.IFNA(","&amp;VLOOKUP($B6*1000+Z$3,奖励辅助!$A:$K,11,FALSE),"")</f>
        <v/>
      </c>
      <c r="AA6" t="str">
        <f>_xlfn.IFNA(","&amp;VLOOKUP($B6*1000+AA$3,奖励辅助!$A:$K,11,FALSE),"")</f>
        <v/>
      </c>
      <c r="AB6" t="str">
        <f>_xlfn.IFNA(","&amp;VLOOKUP($B6*1000+AB$3,奖励辅助!$A:$K,11,FALSE),"")</f>
        <v/>
      </c>
      <c r="AC6" t="str">
        <f>_xlfn.IFNA(","&amp;VLOOKUP($B6*1000+AC$3,奖励辅助!$A:$K,11,FALSE),"")</f>
        <v/>
      </c>
      <c r="AD6" t="str">
        <f>_xlfn.IFNA(","&amp;VLOOKUP($B6*1000+AD$3,奖励辅助!$A:$K,11,FALSE),"")</f>
        <v/>
      </c>
      <c r="AE6" t="str">
        <f>_xlfn.IFNA(","&amp;VLOOKUP($B6*1000+AE$3,奖励辅助!$A:$K,11,FALSE),"")</f>
        <v/>
      </c>
      <c r="AF6" t="str">
        <f>_xlfn.IFNA(","&amp;VLOOKUP($B6*1000+AF$3,奖励辅助!$A:$K,11,FALSE),"")</f>
        <v/>
      </c>
      <c r="AG6" t="str">
        <f>_xlfn.IFNA(","&amp;VLOOKUP($B6*1000+AG$3,奖励辅助!$A:$K,11,FALSE),"")</f>
        <v/>
      </c>
      <c r="AH6" t="str">
        <f>_xlfn.IFNA(","&amp;VLOOKUP($B6*1000+AH$3,奖励辅助!$A:$K,11,FALSE),"")</f>
        <v/>
      </c>
      <c r="AI6" t="str">
        <f>_xlfn.IFNA(","&amp;VLOOKUP($B6*1000+AI$3,奖励辅助!$A:$K,11,FALSE),"")</f>
        <v/>
      </c>
      <c r="AJ6" t="str">
        <f>_xlfn.IFNA(","&amp;VLOOKUP($B6*1000+AJ$3,奖励辅助!$A:$K,11,FALSE),"")</f>
        <v/>
      </c>
      <c r="AK6" t="str">
        <f>_xlfn.IFNA(","&amp;VLOOKUP($B6*1000+AK$3,奖励辅助!$A:$K,11,FALSE),"")</f>
        <v/>
      </c>
      <c r="AL6" t="str">
        <f>_xlfn.IFNA(","&amp;VLOOKUP($B6*1000+AL$3,奖励辅助!$A:$K,11,FALSE),"")</f>
        <v/>
      </c>
      <c r="AM6" t="str">
        <f>_xlfn.IFNA(","&amp;VLOOKUP($B6*1000+AM$3,奖励辅助!$A:$K,11,FALSE),"")</f>
        <v/>
      </c>
      <c r="AN6" t="str">
        <f>_xlfn.IFNA(","&amp;VLOOKUP($B6*1000+AN$3,奖励辅助!$A:$K,11,FALSE),"")</f>
        <v/>
      </c>
      <c r="AO6" t="str">
        <f>_xlfn.IFNA(","&amp;VLOOKUP($B6*1000+AO$3,奖励辅助!$A:$K,11,FALSE),"")</f>
        <v/>
      </c>
      <c r="AP6" t="str">
        <f>_xlfn.IFNA(","&amp;VLOOKUP($B6*1000+AP$3,奖励辅助!$A:$K,11,FALSE),"")</f>
        <v/>
      </c>
      <c r="AQ6" t="str">
        <f>_xlfn.IFNA(","&amp;VLOOKUP($B6*1000+AQ$3,奖励辅助!$A:$K,11,FALSE),"")</f>
        <v/>
      </c>
      <c r="AR6" t="str">
        <f>_xlfn.IFNA(","&amp;VLOOKUP($B6*1000+AR$3,奖励辅助!$A:$K,11,FALSE),"")</f>
        <v/>
      </c>
      <c r="AS6" t="str">
        <f>_xlfn.IFNA(","&amp;VLOOKUP($B6*1000+AS$3,奖励辅助!$A:$K,11,FALSE),"")</f>
        <v/>
      </c>
      <c r="AT6" t="str">
        <f>_xlfn.IFNA(","&amp;VLOOKUP($B6*1000+AT$3,奖励辅助!$A:$K,11,FALSE),"")</f>
        <v/>
      </c>
      <c r="AU6" t="str">
        <f>_xlfn.IFNA(","&amp;VLOOKUP($B6*1000+AU$3,奖励辅助!$A:$K,11,FALSE),"")</f>
        <v/>
      </c>
      <c r="AV6" t="str">
        <f>_xlfn.IFNA(","&amp;VLOOKUP($B6*1000+AV$3,奖励辅助!$A:$K,11,FALSE),"")</f>
        <v/>
      </c>
      <c r="AW6" t="str">
        <f>_xlfn.IFNA(","&amp;VLOOKUP($B6*1000+AW$3,奖励辅助!$A:$K,11,FALSE),"")</f>
        <v/>
      </c>
      <c r="AX6" t="str">
        <f>_xlfn.IFNA(","&amp;VLOOKUP($B6*1000+AX$3,奖励辅助!$A:$K,11,FALSE),"")</f>
        <v/>
      </c>
      <c r="AY6" t="str">
        <f>_xlfn.IFNA(","&amp;VLOOKUP($B6*1000+AY$3,奖励辅助!$A:$K,11,FALSE),"")</f>
        <v/>
      </c>
      <c r="AZ6" t="str">
        <f>_xlfn.IFNA(","&amp;VLOOKUP($B6*1000+AZ$3,奖励辅助!$A:$K,11,FALSE),"")</f>
        <v/>
      </c>
      <c r="BA6" t="str">
        <f>_xlfn.IFNA(","&amp;VLOOKUP($B6*1000+BA$3,奖励辅助!$A:$K,11,FALSE),"")</f>
        <v/>
      </c>
      <c r="BB6" t="str">
        <f>_xlfn.IFNA(","&amp;VLOOKUP($B6*1000+BB$3,奖励辅助!$A:$K,11,FALSE),"")</f>
        <v/>
      </c>
      <c r="BC6" t="str">
        <f>_xlfn.IFNA(","&amp;VLOOKUP($B6*1000+BC$3,奖励辅助!$A:$K,11,FALSE),"")</f>
        <v/>
      </c>
      <c r="BD6" t="str">
        <f>_xlfn.IFNA(","&amp;VLOOKUP($B6*1000+BD$3,奖励辅助!$A:$K,11,FALSE),"")</f>
        <v/>
      </c>
      <c r="BE6" t="str">
        <f>_xlfn.IFNA(","&amp;VLOOKUP($B6*1000+BE$3,奖励辅助!$A:$K,11,FALSE),"")</f>
        <v/>
      </c>
      <c r="BF6" t="str">
        <f>_xlfn.IFNA(","&amp;VLOOKUP($B6*1000+BF$3,奖励辅助!$A:$K,11,FALSE),"")</f>
        <v/>
      </c>
      <c r="BG6" t="str">
        <f>_xlfn.IFNA(","&amp;VLOOKUP($B6*1000+BG$3,奖励辅助!$A:$K,11,FALSE),"")</f>
        <v/>
      </c>
    </row>
    <row r="7" spans="1:59" x14ac:dyDescent="0.15">
      <c r="A7">
        <v>370004</v>
      </c>
      <c r="B7">
        <v>370004</v>
      </c>
      <c r="C7" s="6">
        <v>1</v>
      </c>
      <c r="D7" s="6">
        <v>1</v>
      </c>
      <c r="E7" s="3" t="s">
        <v>255</v>
      </c>
      <c r="F7" s="3" t="s">
        <v>255</v>
      </c>
      <c r="G7" s="3" t="str">
        <f t="shared" si="0"/>
        <v>[{"t":"i","i":1,"c":5000,"tr":0},{"t":"i","i":2,"c":100,"tr":0},{"t":"i","i":88,"c":5,"tr":0},{"t":"i","i":25041,"c":3,"tr":0},{"t":"i","i":25042,"c":3,"tr":0},{"t":"i","i":11005,"c":1,"tr":0}]</v>
      </c>
      <c r="H7" s="2">
        <v>0</v>
      </c>
      <c r="I7" s="2">
        <v>0</v>
      </c>
      <c r="J7" t="str">
        <f>_xlfn.IFNA(VLOOKUP($B7*1000+J$3,奖励辅助!$A:$K,11,FALSE),"")</f>
        <v>{"t":"i","i":1,"c":5000,"tr":0}</v>
      </c>
      <c r="K7" t="str">
        <f>_xlfn.IFNA(","&amp;VLOOKUP($B7*1000+K$3,奖励辅助!$A:$K,11,FALSE),"")</f>
        <v>,{"t":"i","i":2,"c":100,"tr":0}</v>
      </c>
      <c r="L7" t="str">
        <f>_xlfn.IFNA(","&amp;VLOOKUP($B7*1000+L$3,奖励辅助!$A:$K,11,FALSE),"")</f>
        <v>,{"t":"i","i":88,"c":5,"tr":0}</v>
      </c>
      <c r="M7" t="str">
        <f>_xlfn.IFNA(","&amp;VLOOKUP($B7*1000+M$3,奖励辅助!$A:$K,11,FALSE),"")</f>
        <v>,{"t":"i","i":25041,"c":3,"tr":0}</v>
      </c>
      <c r="N7" t="str">
        <f>_xlfn.IFNA(","&amp;VLOOKUP($B7*1000+N$3,奖励辅助!$A:$K,11,FALSE),"")</f>
        <v>,{"t":"i","i":25042,"c":3,"tr":0}</v>
      </c>
      <c r="O7" t="str">
        <f>_xlfn.IFNA(","&amp;VLOOKUP($B7*1000+O$3,奖励辅助!$A:$K,11,FALSE),"")</f>
        <v>,{"t":"i","i":11005,"c":1,"tr":0}</v>
      </c>
      <c r="P7" t="str">
        <f>_xlfn.IFNA(","&amp;VLOOKUP($B7*1000+P$3,奖励辅助!$A:$K,11,FALSE),"")</f>
        <v/>
      </c>
      <c r="Q7" t="str">
        <f>_xlfn.IFNA(","&amp;VLOOKUP($B7*1000+Q$3,奖励辅助!$A:$K,11,FALSE),"")</f>
        <v/>
      </c>
      <c r="R7" t="str">
        <f>_xlfn.IFNA(","&amp;VLOOKUP($B7*1000+R$3,奖励辅助!$A:$K,11,FALSE),"")</f>
        <v/>
      </c>
      <c r="S7" t="str">
        <f>_xlfn.IFNA(","&amp;VLOOKUP($B7*1000+S$3,奖励辅助!$A:$K,11,FALSE),"")</f>
        <v/>
      </c>
      <c r="T7" t="str">
        <f>_xlfn.IFNA(","&amp;VLOOKUP($B7*1000+T$3,奖励辅助!$A:$K,11,FALSE),"")</f>
        <v/>
      </c>
      <c r="U7" t="str">
        <f>_xlfn.IFNA(","&amp;VLOOKUP($B7*1000+U$3,奖励辅助!$A:$K,11,FALSE),"")</f>
        <v/>
      </c>
      <c r="V7" t="str">
        <f>_xlfn.IFNA(","&amp;VLOOKUP($B7*1000+V$3,奖励辅助!$A:$K,11,FALSE),"")</f>
        <v/>
      </c>
      <c r="W7" t="str">
        <f>_xlfn.IFNA(","&amp;VLOOKUP($B7*1000+W$3,奖励辅助!$A:$K,11,FALSE),"")</f>
        <v/>
      </c>
      <c r="X7" t="str">
        <f>_xlfn.IFNA(","&amp;VLOOKUP($B7*1000+X$3,奖励辅助!$A:$K,11,FALSE),"")</f>
        <v/>
      </c>
      <c r="Y7" t="str">
        <f>_xlfn.IFNA(","&amp;VLOOKUP($B7*1000+Y$3,奖励辅助!$A:$K,11,FALSE),"")</f>
        <v/>
      </c>
      <c r="Z7" t="str">
        <f>_xlfn.IFNA(","&amp;VLOOKUP($B7*1000+Z$3,奖励辅助!$A:$K,11,FALSE),"")</f>
        <v/>
      </c>
      <c r="AA7" t="str">
        <f>_xlfn.IFNA(","&amp;VLOOKUP($B7*1000+AA$3,奖励辅助!$A:$K,11,FALSE),"")</f>
        <v/>
      </c>
      <c r="AB7" t="str">
        <f>_xlfn.IFNA(","&amp;VLOOKUP($B7*1000+AB$3,奖励辅助!$A:$K,11,FALSE),"")</f>
        <v/>
      </c>
      <c r="AC7" t="str">
        <f>_xlfn.IFNA(","&amp;VLOOKUP($B7*1000+AC$3,奖励辅助!$A:$K,11,FALSE),"")</f>
        <v/>
      </c>
      <c r="AD7" t="str">
        <f>_xlfn.IFNA(","&amp;VLOOKUP($B7*1000+AD$3,奖励辅助!$A:$K,11,FALSE),"")</f>
        <v/>
      </c>
      <c r="AE7" t="str">
        <f>_xlfn.IFNA(","&amp;VLOOKUP($B7*1000+AE$3,奖励辅助!$A:$K,11,FALSE),"")</f>
        <v/>
      </c>
      <c r="AF7" t="str">
        <f>_xlfn.IFNA(","&amp;VLOOKUP($B7*1000+AF$3,奖励辅助!$A:$K,11,FALSE),"")</f>
        <v/>
      </c>
      <c r="AG7" t="str">
        <f>_xlfn.IFNA(","&amp;VLOOKUP($B7*1000+AG$3,奖励辅助!$A:$K,11,FALSE),"")</f>
        <v/>
      </c>
      <c r="AH7" t="str">
        <f>_xlfn.IFNA(","&amp;VLOOKUP($B7*1000+AH$3,奖励辅助!$A:$K,11,FALSE),"")</f>
        <v/>
      </c>
      <c r="AI7" t="str">
        <f>_xlfn.IFNA(","&amp;VLOOKUP($B7*1000+AI$3,奖励辅助!$A:$K,11,FALSE),"")</f>
        <v/>
      </c>
      <c r="AJ7" t="str">
        <f>_xlfn.IFNA(","&amp;VLOOKUP($B7*1000+AJ$3,奖励辅助!$A:$K,11,FALSE),"")</f>
        <v/>
      </c>
      <c r="AK7" t="str">
        <f>_xlfn.IFNA(","&amp;VLOOKUP($B7*1000+AK$3,奖励辅助!$A:$K,11,FALSE),"")</f>
        <v/>
      </c>
      <c r="AL7" t="str">
        <f>_xlfn.IFNA(","&amp;VLOOKUP($B7*1000+AL$3,奖励辅助!$A:$K,11,FALSE),"")</f>
        <v/>
      </c>
      <c r="AM7" t="str">
        <f>_xlfn.IFNA(","&amp;VLOOKUP($B7*1000+AM$3,奖励辅助!$A:$K,11,FALSE),"")</f>
        <v/>
      </c>
      <c r="AN7" t="str">
        <f>_xlfn.IFNA(","&amp;VLOOKUP($B7*1000+AN$3,奖励辅助!$A:$K,11,FALSE),"")</f>
        <v/>
      </c>
      <c r="AO7" t="str">
        <f>_xlfn.IFNA(","&amp;VLOOKUP($B7*1000+AO$3,奖励辅助!$A:$K,11,FALSE),"")</f>
        <v/>
      </c>
      <c r="AP7" t="str">
        <f>_xlfn.IFNA(","&amp;VLOOKUP($B7*1000+AP$3,奖励辅助!$A:$K,11,FALSE),"")</f>
        <v/>
      </c>
      <c r="AQ7" t="str">
        <f>_xlfn.IFNA(","&amp;VLOOKUP($B7*1000+AQ$3,奖励辅助!$A:$K,11,FALSE),"")</f>
        <v/>
      </c>
      <c r="AR7" t="str">
        <f>_xlfn.IFNA(","&amp;VLOOKUP($B7*1000+AR$3,奖励辅助!$A:$K,11,FALSE),"")</f>
        <v/>
      </c>
      <c r="AS7" t="str">
        <f>_xlfn.IFNA(","&amp;VLOOKUP($B7*1000+AS$3,奖励辅助!$A:$K,11,FALSE),"")</f>
        <v/>
      </c>
      <c r="AT7" t="str">
        <f>_xlfn.IFNA(","&amp;VLOOKUP($B7*1000+AT$3,奖励辅助!$A:$K,11,FALSE),"")</f>
        <v/>
      </c>
      <c r="AU7" t="str">
        <f>_xlfn.IFNA(","&amp;VLOOKUP($B7*1000+AU$3,奖励辅助!$A:$K,11,FALSE),"")</f>
        <v/>
      </c>
      <c r="AV7" t="str">
        <f>_xlfn.IFNA(","&amp;VLOOKUP($B7*1000+AV$3,奖励辅助!$A:$K,11,FALSE),"")</f>
        <v/>
      </c>
      <c r="AW7" t="str">
        <f>_xlfn.IFNA(","&amp;VLOOKUP($B7*1000+AW$3,奖励辅助!$A:$K,11,FALSE),"")</f>
        <v/>
      </c>
      <c r="AX7" t="str">
        <f>_xlfn.IFNA(","&amp;VLOOKUP($B7*1000+AX$3,奖励辅助!$A:$K,11,FALSE),"")</f>
        <v/>
      </c>
      <c r="AY7" t="str">
        <f>_xlfn.IFNA(","&amp;VLOOKUP($B7*1000+AY$3,奖励辅助!$A:$K,11,FALSE),"")</f>
        <v/>
      </c>
      <c r="AZ7" t="str">
        <f>_xlfn.IFNA(","&amp;VLOOKUP($B7*1000+AZ$3,奖励辅助!$A:$K,11,FALSE),"")</f>
        <v/>
      </c>
      <c r="BA7" t="str">
        <f>_xlfn.IFNA(","&amp;VLOOKUP($B7*1000+BA$3,奖励辅助!$A:$K,11,FALSE),"")</f>
        <v/>
      </c>
      <c r="BB7" t="str">
        <f>_xlfn.IFNA(","&amp;VLOOKUP($B7*1000+BB$3,奖励辅助!$A:$K,11,FALSE),"")</f>
        <v/>
      </c>
      <c r="BC7" t="str">
        <f>_xlfn.IFNA(","&amp;VLOOKUP($B7*1000+BC$3,奖励辅助!$A:$K,11,FALSE),"")</f>
        <v/>
      </c>
      <c r="BD7" t="str">
        <f>_xlfn.IFNA(","&amp;VLOOKUP($B7*1000+BD$3,奖励辅助!$A:$K,11,FALSE),"")</f>
        <v/>
      </c>
      <c r="BE7" t="str">
        <f>_xlfn.IFNA(","&amp;VLOOKUP($B7*1000+BE$3,奖励辅助!$A:$K,11,FALSE),"")</f>
        <v/>
      </c>
      <c r="BF7" t="str">
        <f>_xlfn.IFNA(","&amp;VLOOKUP($B7*1000+BF$3,奖励辅助!$A:$K,11,FALSE),"")</f>
        <v/>
      </c>
      <c r="BG7" t="str">
        <f>_xlfn.IFNA(","&amp;VLOOKUP($B7*1000+BG$3,奖励辅助!$A:$K,11,FALSE),"")</f>
        <v/>
      </c>
    </row>
    <row r="8" spans="1:59" x14ac:dyDescent="0.15">
      <c r="A8">
        <v>370005</v>
      </c>
      <c r="B8">
        <v>370005</v>
      </c>
      <c r="C8" s="6">
        <v>1</v>
      </c>
      <c r="D8" s="6">
        <v>1</v>
      </c>
      <c r="E8" s="3" t="s">
        <v>256</v>
      </c>
      <c r="F8" s="3" t="s">
        <v>256</v>
      </c>
      <c r="G8" s="3" t="str">
        <f t="shared" si="0"/>
        <v>[{"t":"i","i":1,"c":5000,"tr":0},{"t":"i","i":2,"c":100,"tr":0},{"t":"i","i":88,"c":5,"tr":0},{"t":"i","i":25051,"c":3,"tr":0},{"t":"i","i":25052,"c":3,"tr":0},{"t":"i","i":11006,"c":1,"tr":0}]</v>
      </c>
      <c r="H8" s="2">
        <v>0</v>
      </c>
      <c r="I8" s="2">
        <v>0</v>
      </c>
      <c r="J8" t="str">
        <f>_xlfn.IFNA(VLOOKUP($B8*1000+J$3,奖励辅助!$A:$K,11,FALSE),"")</f>
        <v>{"t":"i","i":1,"c":5000,"tr":0}</v>
      </c>
      <c r="K8" t="str">
        <f>_xlfn.IFNA(","&amp;VLOOKUP($B8*1000+K$3,奖励辅助!$A:$K,11,FALSE),"")</f>
        <v>,{"t":"i","i":2,"c":100,"tr":0}</v>
      </c>
      <c r="L8" t="str">
        <f>_xlfn.IFNA(","&amp;VLOOKUP($B8*1000+L$3,奖励辅助!$A:$K,11,FALSE),"")</f>
        <v>,{"t":"i","i":88,"c":5,"tr":0}</v>
      </c>
      <c r="M8" t="str">
        <f>_xlfn.IFNA(","&amp;VLOOKUP($B8*1000+M$3,奖励辅助!$A:$K,11,FALSE),"")</f>
        <v>,{"t":"i","i":25051,"c":3,"tr":0}</v>
      </c>
      <c r="N8" t="str">
        <f>_xlfn.IFNA(","&amp;VLOOKUP($B8*1000+N$3,奖励辅助!$A:$K,11,FALSE),"")</f>
        <v>,{"t":"i","i":25052,"c":3,"tr":0}</v>
      </c>
      <c r="O8" t="str">
        <f>_xlfn.IFNA(","&amp;VLOOKUP($B8*1000+O$3,奖励辅助!$A:$K,11,FALSE),"")</f>
        <v>,{"t":"i","i":11006,"c":1,"tr":0}</v>
      </c>
      <c r="P8" t="str">
        <f>_xlfn.IFNA(","&amp;VLOOKUP($B8*1000+P$3,奖励辅助!$A:$K,11,FALSE),"")</f>
        <v/>
      </c>
      <c r="Q8" t="str">
        <f>_xlfn.IFNA(","&amp;VLOOKUP($B8*1000+Q$3,奖励辅助!$A:$K,11,FALSE),"")</f>
        <v/>
      </c>
      <c r="R8" t="str">
        <f>_xlfn.IFNA(","&amp;VLOOKUP($B8*1000+R$3,奖励辅助!$A:$K,11,FALSE),"")</f>
        <v/>
      </c>
      <c r="S8" t="str">
        <f>_xlfn.IFNA(","&amp;VLOOKUP($B8*1000+S$3,奖励辅助!$A:$K,11,FALSE),"")</f>
        <v/>
      </c>
      <c r="T8" t="str">
        <f>_xlfn.IFNA(","&amp;VLOOKUP($B8*1000+T$3,奖励辅助!$A:$K,11,FALSE),"")</f>
        <v/>
      </c>
      <c r="U8" t="str">
        <f>_xlfn.IFNA(","&amp;VLOOKUP($B8*1000+U$3,奖励辅助!$A:$K,11,FALSE),"")</f>
        <v/>
      </c>
      <c r="V8" t="str">
        <f>_xlfn.IFNA(","&amp;VLOOKUP($B8*1000+V$3,奖励辅助!$A:$K,11,FALSE),"")</f>
        <v/>
      </c>
      <c r="W8" t="str">
        <f>_xlfn.IFNA(","&amp;VLOOKUP($B8*1000+W$3,奖励辅助!$A:$K,11,FALSE),"")</f>
        <v/>
      </c>
      <c r="X8" t="str">
        <f>_xlfn.IFNA(","&amp;VLOOKUP($B8*1000+X$3,奖励辅助!$A:$K,11,FALSE),"")</f>
        <v/>
      </c>
      <c r="Y8" t="str">
        <f>_xlfn.IFNA(","&amp;VLOOKUP($B8*1000+Y$3,奖励辅助!$A:$K,11,FALSE),"")</f>
        <v/>
      </c>
      <c r="Z8" t="str">
        <f>_xlfn.IFNA(","&amp;VLOOKUP($B8*1000+Z$3,奖励辅助!$A:$K,11,FALSE),"")</f>
        <v/>
      </c>
      <c r="AA8" t="str">
        <f>_xlfn.IFNA(","&amp;VLOOKUP($B8*1000+AA$3,奖励辅助!$A:$K,11,FALSE),"")</f>
        <v/>
      </c>
      <c r="AB8" t="str">
        <f>_xlfn.IFNA(","&amp;VLOOKUP($B8*1000+AB$3,奖励辅助!$A:$K,11,FALSE),"")</f>
        <v/>
      </c>
      <c r="AC8" t="str">
        <f>_xlfn.IFNA(","&amp;VLOOKUP($B8*1000+AC$3,奖励辅助!$A:$K,11,FALSE),"")</f>
        <v/>
      </c>
      <c r="AD8" t="str">
        <f>_xlfn.IFNA(","&amp;VLOOKUP($B8*1000+AD$3,奖励辅助!$A:$K,11,FALSE),"")</f>
        <v/>
      </c>
      <c r="AE8" t="str">
        <f>_xlfn.IFNA(","&amp;VLOOKUP($B8*1000+AE$3,奖励辅助!$A:$K,11,FALSE),"")</f>
        <v/>
      </c>
      <c r="AF8" t="str">
        <f>_xlfn.IFNA(","&amp;VLOOKUP($B8*1000+AF$3,奖励辅助!$A:$K,11,FALSE),"")</f>
        <v/>
      </c>
      <c r="AG8" t="str">
        <f>_xlfn.IFNA(","&amp;VLOOKUP($B8*1000+AG$3,奖励辅助!$A:$K,11,FALSE),"")</f>
        <v/>
      </c>
      <c r="AH8" t="str">
        <f>_xlfn.IFNA(","&amp;VLOOKUP($B8*1000+AH$3,奖励辅助!$A:$K,11,FALSE),"")</f>
        <v/>
      </c>
      <c r="AI8" t="str">
        <f>_xlfn.IFNA(","&amp;VLOOKUP($B8*1000+AI$3,奖励辅助!$A:$K,11,FALSE),"")</f>
        <v/>
      </c>
      <c r="AJ8" t="str">
        <f>_xlfn.IFNA(","&amp;VLOOKUP($B8*1000+AJ$3,奖励辅助!$A:$K,11,FALSE),"")</f>
        <v/>
      </c>
      <c r="AK8" t="str">
        <f>_xlfn.IFNA(","&amp;VLOOKUP($B8*1000+AK$3,奖励辅助!$A:$K,11,FALSE),"")</f>
        <v/>
      </c>
      <c r="AL8" t="str">
        <f>_xlfn.IFNA(","&amp;VLOOKUP($B8*1000+AL$3,奖励辅助!$A:$K,11,FALSE),"")</f>
        <v/>
      </c>
      <c r="AM8" t="str">
        <f>_xlfn.IFNA(","&amp;VLOOKUP($B8*1000+AM$3,奖励辅助!$A:$K,11,FALSE),"")</f>
        <v/>
      </c>
      <c r="AN8" t="str">
        <f>_xlfn.IFNA(","&amp;VLOOKUP($B8*1000+AN$3,奖励辅助!$A:$K,11,FALSE),"")</f>
        <v/>
      </c>
      <c r="AO8" t="str">
        <f>_xlfn.IFNA(","&amp;VLOOKUP($B8*1000+AO$3,奖励辅助!$A:$K,11,FALSE),"")</f>
        <v/>
      </c>
      <c r="AP8" t="str">
        <f>_xlfn.IFNA(","&amp;VLOOKUP($B8*1000+AP$3,奖励辅助!$A:$K,11,FALSE),"")</f>
        <v/>
      </c>
      <c r="AQ8" t="str">
        <f>_xlfn.IFNA(","&amp;VLOOKUP($B8*1000+AQ$3,奖励辅助!$A:$K,11,FALSE),"")</f>
        <v/>
      </c>
      <c r="AR8" t="str">
        <f>_xlfn.IFNA(","&amp;VLOOKUP($B8*1000+AR$3,奖励辅助!$A:$K,11,FALSE),"")</f>
        <v/>
      </c>
      <c r="AS8" t="str">
        <f>_xlfn.IFNA(","&amp;VLOOKUP($B8*1000+AS$3,奖励辅助!$A:$K,11,FALSE),"")</f>
        <v/>
      </c>
      <c r="AT8" t="str">
        <f>_xlfn.IFNA(","&amp;VLOOKUP($B8*1000+AT$3,奖励辅助!$A:$K,11,FALSE),"")</f>
        <v/>
      </c>
      <c r="AU8" t="str">
        <f>_xlfn.IFNA(","&amp;VLOOKUP($B8*1000+AU$3,奖励辅助!$A:$K,11,FALSE),"")</f>
        <v/>
      </c>
      <c r="AV8" t="str">
        <f>_xlfn.IFNA(","&amp;VLOOKUP($B8*1000+AV$3,奖励辅助!$A:$K,11,FALSE),"")</f>
        <v/>
      </c>
      <c r="AW8" t="str">
        <f>_xlfn.IFNA(","&amp;VLOOKUP($B8*1000+AW$3,奖励辅助!$A:$K,11,FALSE),"")</f>
        <v/>
      </c>
      <c r="AX8" t="str">
        <f>_xlfn.IFNA(","&amp;VLOOKUP($B8*1000+AX$3,奖励辅助!$A:$K,11,FALSE),"")</f>
        <v/>
      </c>
      <c r="AY8" t="str">
        <f>_xlfn.IFNA(","&amp;VLOOKUP($B8*1000+AY$3,奖励辅助!$A:$K,11,FALSE),"")</f>
        <v/>
      </c>
      <c r="AZ8" t="str">
        <f>_xlfn.IFNA(","&amp;VLOOKUP($B8*1000+AZ$3,奖励辅助!$A:$K,11,FALSE),"")</f>
        <v/>
      </c>
      <c r="BA8" t="str">
        <f>_xlfn.IFNA(","&amp;VLOOKUP($B8*1000+BA$3,奖励辅助!$A:$K,11,FALSE),"")</f>
        <v/>
      </c>
      <c r="BB8" t="str">
        <f>_xlfn.IFNA(","&amp;VLOOKUP($B8*1000+BB$3,奖励辅助!$A:$K,11,FALSE),"")</f>
        <v/>
      </c>
      <c r="BC8" t="str">
        <f>_xlfn.IFNA(","&amp;VLOOKUP($B8*1000+BC$3,奖励辅助!$A:$K,11,FALSE),"")</f>
        <v/>
      </c>
      <c r="BD8" t="str">
        <f>_xlfn.IFNA(","&amp;VLOOKUP($B8*1000+BD$3,奖励辅助!$A:$K,11,FALSE),"")</f>
        <v/>
      </c>
      <c r="BE8" t="str">
        <f>_xlfn.IFNA(","&amp;VLOOKUP($B8*1000+BE$3,奖励辅助!$A:$K,11,FALSE),"")</f>
        <v/>
      </c>
      <c r="BF8" t="str">
        <f>_xlfn.IFNA(","&amp;VLOOKUP($B8*1000+BF$3,奖励辅助!$A:$K,11,FALSE),"")</f>
        <v/>
      </c>
      <c r="BG8" t="str">
        <f>_xlfn.IFNA(","&amp;VLOOKUP($B8*1000+BG$3,奖励辅助!$A:$K,11,FALSE),"")</f>
        <v/>
      </c>
    </row>
    <row r="9" spans="1:59" x14ac:dyDescent="0.15">
      <c r="A9">
        <v>370006</v>
      </c>
      <c r="B9">
        <v>370006</v>
      </c>
      <c r="C9" s="6">
        <v>1</v>
      </c>
      <c r="D9" s="6">
        <v>1</v>
      </c>
      <c r="E9" s="3" t="s">
        <v>257</v>
      </c>
      <c r="F9" s="3" t="s">
        <v>257</v>
      </c>
      <c r="G9" s="3" t="str">
        <f t="shared" si="0"/>
        <v>[{"t":"i","i":1,"c":5000,"tr":0},{"t":"i","i":2,"c":100,"tr":0},{"t":"i","i":88,"c":5,"tr":0},{"t":"i","i":25061,"c":3,"tr":0},{"t":"i","i":25062,"c":3,"tr":0},{"t":"i","i":11007,"c":1,"tr":0}]</v>
      </c>
      <c r="H9" s="2">
        <v>0</v>
      </c>
      <c r="I9" s="2">
        <v>0</v>
      </c>
      <c r="J9" t="str">
        <f>_xlfn.IFNA(VLOOKUP($B9*1000+J$3,奖励辅助!$A:$K,11,FALSE),"")</f>
        <v>{"t":"i","i":1,"c":5000,"tr":0}</v>
      </c>
      <c r="K9" t="str">
        <f>_xlfn.IFNA(","&amp;VLOOKUP($B9*1000+K$3,奖励辅助!$A:$K,11,FALSE),"")</f>
        <v>,{"t":"i","i":2,"c":100,"tr":0}</v>
      </c>
      <c r="L9" t="str">
        <f>_xlfn.IFNA(","&amp;VLOOKUP($B9*1000+L$3,奖励辅助!$A:$K,11,FALSE),"")</f>
        <v>,{"t":"i","i":88,"c":5,"tr":0}</v>
      </c>
      <c r="M9" t="str">
        <f>_xlfn.IFNA(","&amp;VLOOKUP($B9*1000+M$3,奖励辅助!$A:$K,11,FALSE),"")</f>
        <v>,{"t":"i","i":25061,"c":3,"tr":0}</v>
      </c>
      <c r="N9" t="str">
        <f>_xlfn.IFNA(","&amp;VLOOKUP($B9*1000+N$3,奖励辅助!$A:$K,11,FALSE),"")</f>
        <v>,{"t":"i","i":25062,"c":3,"tr":0}</v>
      </c>
      <c r="O9" t="str">
        <f>_xlfn.IFNA(","&amp;VLOOKUP($B9*1000+O$3,奖励辅助!$A:$K,11,FALSE),"")</f>
        <v>,{"t":"i","i":11007,"c":1,"tr":0}</v>
      </c>
      <c r="P9" t="str">
        <f>_xlfn.IFNA(","&amp;VLOOKUP($B9*1000+P$3,奖励辅助!$A:$K,11,FALSE),"")</f>
        <v/>
      </c>
      <c r="Q9" t="str">
        <f>_xlfn.IFNA(","&amp;VLOOKUP($B9*1000+Q$3,奖励辅助!$A:$K,11,FALSE),"")</f>
        <v/>
      </c>
      <c r="R9" t="str">
        <f>_xlfn.IFNA(","&amp;VLOOKUP($B9*1000+R$3,奖励辅助!$A:$K,11,FALSE),"")</f>
        <v/>
      </c>
      <c r="S9" t="str">
        <f>_xlfn.IFNA(","&amp;VLOOKUP($B9*1000+S$3,奖励辅助!$A:$K,11,FALSE),"")</f>
        <v/>
      </c>
      <c r="T9" t="str">
        <f>_xlfn.IFNA(","&amp;VLOOKUP($B9*1000+T$3,奖励辅助!$A:$K,11,FALSE),"")</f>
        <v/>
      </c>
      <c r="U9" t="str">
        <f>_xlfn.IFNA(","&amp;VLOOKUP($B9*1000+U$3,奖励辅助!$A:$K,11,FALSE),"")</f>
        <v/>
      </c>
      <c r="V9" t="str">
        <f>_xlfn.IFNA(","&amp;VLOOKUP($B9*1000+V$3,奖励辅助!$A:$K,11,FALSE),"")</f>
        <v/>
      </c>
      <c r="W9" t="str">
        <f>_xlfn.IFNA(","&amp;VLOOKUP($B9*1000+W$3,奖励辅助!$A:$K,11,FALSE),"")</f>
        <v/>
      </c>
      <c r="X9" t="str">
        <f>_xlfn.IFNA(","&amp;VLOOKUP($B9*1000+X$3,奖励辅助!$A:$K,11,FALSE),"")</f>
        <v/>
      </c>
      <c r="Y9" t="str">
        <f>_xlfn.IFNA(","&amp;VLOOKUP($B9*1000+Y$3,奖励辅助!$A:$K,11,FALSE),"")</f>
        <v/>
      </c>
      <c r="Z9" t="str">
        <f>_xlfn.IFNA(","&amp;VLOOKUP($B9*1000+Z$3,奖励辅助!$A:$K,11,FALSE),"")</f>
        <v/>
      </c>
      <c r="AA9" t="str">
        <f>_xlfn.IFNA(","&amp;VLOOKUP($B9*1000+AA$3,奖励辅助!$A:$K,11,FALSE),"")</f>
        <v/>
      </c>
      <c r="AB9" t="str">
        <f>_xlfn.IFNA(","&amp;VLOOKUP($B9*1000+AB$3,奖励辅助!$A:$K,11,FALSE),"")</f>
        <v/>
      </c>
      <c r="AC9" t="str">
        <f>_xlfn.IFNA(","&amp;VLOOKUP($B9*1000+AC$3,奖励辅助!$A:$K,11,FALSE),"")</f>
        <v/>
      </c>
      <c r="AD9" t="str">
        <f>_xlfn.IFNA(","&amp;VLOOKUP($B9*1000+AD$3,奖励辅助!$A:$K,11,FALSE),"")</f>
        <v/>
      </c>
      <c r="AE9" t="str">
        <f>_xlfn.IFNA(","&amp;VLOOKUP($B9*1000+AE$3,奖励辅助!$A:$K,11,FALSE),"")</f>
        <v/>
      </c>
      <c r="AF9" t="str">
        <f>_xlfn.IFNA(","&amp;VLOOKUP($B9*1000+AF$3,奖励辅助!$A:$K,11,FALSE),"")</f>
        <v/>
      </c>
      <c r="AG9" t="str">
        <f>_xlfn.IFNA(","&amp;VLOOKUP($B9*1000+AG$3,奖励辅助!$A:$K,11,FALSE),"")</f>
        <v/>
      </c>
      <c r="AH9" t="str">
        <f>_xlfn.IFNA(","&amp;VLOOKUP($B9*1000+AH$3,奖励辅助!$A:$K,11,FALSE),"")</f>
        <v/>
      </c>
      <c r="AI9" t="str">
        <f>_xlfn.IFNA(","&amp;VLOOKUP($B9*1000+AI$3,奖励辅助!$A:$K,11,FALSE),"")</f>
        <v/>
      </c>
      <c r="AJ9" t="str">
        <f>_xlfn.IFNA(","&amp;VLOOKUP($B9*1000+AJ$3,奖励辅助!$A:$K,11,FALSE),"")</f>
        <v/>
      </c>
      <c r="AK9" t="str">
        <f>_xlfn.IFNA(","&amp;VLOOKUP($B9*1000+AK$3,奖励辅助!$A:$K,11,FALSE),"")</f>
        <v/>
      </c>
      <c r="AL9" t="str">
        <f>_xlfn.IFNA(","&amp;VLOOKUP($B9*1000+AL$3,奖励辅助!$A:$K,11,FALSE),"")</f>
        <v/>
      </c>
      <c r="AM9" t="str">
        <f>_xlfn.IFNA(","&amp;VLOOKUP($B9*1000+AM$3,奖励辅助!$A:$K,11,FALSE),"")</f>
        <v/>
      </c>
      <c r="AN9" t="str">
        <f>_xlfn.IFNA(","&amp;VLOOKUP($B9*1000+AN$3,奖励辅助!$A:$K,11,FALSE),"")</f>
        <v/>
      </c>
      <c r="AO9" t="str">
        <f>_xlfn.IFNA(","&amp;VLOOKUP($B9*1000+AO$3,奖励辅助!$A:$K,11,FALSE),"")</f>
        <v/>
      </c>
      <c r="AP9" t="str">
        <f>_xlfn.IFNA(","&amp;VLOOKUP($B9*1000+AP$3,奖励辅助!$A:$K,11,FALSE),"")</f>
        <v/>
      </c>
      <c r="AQ9" t="str">
        <f>_xlfn.IFNA(","&amp;VLOOKUP($B9*1000+AQ$3,奖励辅助!$A:$K,11,FALSE),"")</f>
        <v/>
      </c>
      <c r="AR9" t="str">
        <f>_xlfn.IFNA(","&amp;VLOOKUP($B9*1000+AR$3,奖励辅助!$A:$K,11,FALSE),"")</f>
        <v/>
      </c>
      <c r="AS9" t="str">
        <f>_xlfn.IFNA(","&amp;VLOOKUP($B9*1000+AS$3,奖励辅助!$A:$K,11,FALSE),"")</f>
        <v/>
      </c>
      <c r="AT9" t="str">
        <f>_xlfn.IFNA(","&amp;VLOOKUP($B9*1000+AT$3,奖励辅助!$A:$K,11,FALSE),"")</f>
        <v/>
      </c>
      <c r="AU9" t="str">
        <f>_xlfn.IFNA(","&amp;VLOOKUP($B9*1000+AU$3,奖励辅助!$A:$K,11,FALSE),"")</f>
        <v/>
      </c>
      <c r="AV9" t="str">
        <f>_xlfn.IFNA(","&amp;VLOOKUP($B9*1000+AV$3,奖励辅助!$A:$K,11,FALSE),"")</f>
        <v/>
      </c>
      <c r="AW9" t="str">
        <f>_xlfn.IFNA(","&amp;VLOOKUP($B9*1000+AW$3,奖励辅助!$A:$K,11,FALSE),"")</f>
        <v/>
      </c>
      <c r="AX9" t="str">
        <f>_xlfn.IFNA(","&amp;VLOOKUP($B9*1000+AX$3,奖励辅助!$A:$K,11,FALSE),"")</f>
        <v/>
      </c>
      <c r="AY9" t="str">
        <f>_xlfn.IFNA(","&amp;VLOOKUP($B9*1000+AY$3,奖励辅助!$A:$K,11,FALSE),"")</f>
        <v/>
      </c>
      <c r="AZ9" t="str">
        <f>_xlfn.IFNA(","&amp;VLOOKUP($B9*1000+AZ$3,奖励辅助!$A:$K,11,FALSE),"")</f>
        <v/>
      </c>
      <c r="BA9" t="str">
        <f>_xlfn.IFNA(","&amp;VLOOKUP($B9*1000+BA$3,奖励辅助!$A:$K,11,FALSE),"")</f>
        <v/>
      </c>
      <c r="BB9" t="str">
        <f>_xlfn.IFNA(","&amp;VLOOKUP($B9*1000+BB$3,奖励辅助!$A:$K,11,FALSE),"")</f>
        <v/>
      </c>
      <c r="BC9" t="str">
        <f>_xlfn.IFNA(","&amp;VLOOKUP($B9*1000+BC$3,奖励辅助!$A:$K,11,FALSE),"")</f>
        <v/>
      </c>
      <c r="BD9" t="str">
        <f>_xlfn.IFNA(","&amp;VLOOKUP($B9*1000+BD$3,奖励辅助!$A:$K,11,FALSE),"")</f>
        <v/>
      </c>
      <c r="BE9" t="str">
        <f>_xlfn.IFNA(","&amp;VLOOKUP($B9*1000+BE$3,奖励辅助!$A:$K,11,FALSE),"")</f>
        <v/>
      </c>
      <c r="BF9" t="str">
        <f>_xlfn.IFNA(","&amp;VLOOKUP($B9*1000+BF$3,奖励辅助!$A:$K,11,FALSE),"")</f>
        <v/>
      </c>
      <c r="BG9" t="str">
        <f>_xlfn.IFNA(","&amp;VLOOKUP($B9*1000+BG$3,奖励辅助!$A:$K,11,FALSE),"")</f>
        <v/>
      </c>
    </row>
    <row r="10" spans="1:59" x14ac:dyDescent="0.15">
      <c r="A10">
        <v>370007</v>
      </c>
      <c r="B10">
        <v>370007</v>
      </c>
      <c r="C10" s="6">
        <v>1</v>
      </c>
      <c r="D10" s="6">
        <v>1</v>
      </c>
      <c r="E10" s="3" t="s">
        <v>258</v>
      </c>
      <c r="F10" s="3" t="s">
        <v>258</v>
      </c>
      <c r="G10" s="3" t="str">
        <f t="shared" si="0"/>
        <v>[{"t":"i","i":1,"c":5000,"tr":0},{"t":"i","i":2,"c":100,"tr":0},{"t":"i","i":88,"c":5,"tr":0},{"t":"i","i":25071,"c":3,"tr":0},{"t":"i","i":25072,"c":3,"tr":0},{"t":"i","i":11008,"c":1,"tr":0}]</v>
      </c>
      <c r="H10" s="2">
        <v>0</v>
      </c>
      <c r="I10" s="2">
        <v>0</v>
      </c>
      <c r="J10" t="str">
        <f>_xlfn.IFNA(VLOOKUP($B10*1000+J$3,奖励辅助!$A:$K,11,FALSE),"")</f>
        <v>{"t":"i","i":1,"c":5000,"tr":0}</v>
      </c>
      <c r="K10" t="str">
        <f>_xlfn.IFNA(","&amp;VLOOKUP($B10*1000+K$3,奖励辅助!$A:$K,11,FALSE),"")</f>
        <v>,{"t":"i","i":2,"c":100,"tr":0}</v>
      </c>
      <c r="L10" t="str">
        <f>_xlfn.IFNA(","&amp;VLOOKUP($B10*1000+L$3,奖励辅助!$A:$K,11,FALSE),"")</f>
        <v>,{"t":"i","i":88,"c":5,"tr":0}</v>
      </c>
      <c r="M10" t="str">
        <f>_xlfn.IFNA(","&amp;VLOOKUP($B10*1000+M$3,奖励辅助!$A:$K,11,FALSE),"")</f>
        <v>,{"t":"i","i":25071,"c":3,"tr":0}</v>
      </c>
      <c r="N10" t="str">
        <f>_xlfn.IFNA(","&amp;VLOOKUP($B10*1000+N$3,奖励辅助!$A:$K,11,FALSE),"")</f>
        <v>,{"t":"i","i":25072,"c":3,"tr":0}</v>
      </c>
      <c r="O10" t="str">
        <f>_xlfn.IFNA(","&amp;VLOOKUP($B10*1000+O$3,奖励辅助!$A:$K,11,FALSE),"")</f>
        <v>,{"t":"i","i":11008,"c":1,"tr":0}</v>
      </c>
      <c r="P10" t="str">
        <f>_xlfn.IFNA(","&amp;VLOOKUP($B10*1000+P$3,奖励辅助!$A:$K,11,FALSE),"")</f>
        <v/>
      </c>
      <c r="Q10" t="str">
        <f>_xlfn.IFNA(","&amp;VLOOKUP($B10*1000+Q$3,奖励辅助!$A:$K,11,FALSE),"")</f>
        <v/>
      </c>
      <c r="R10" t="str">
        <f>_xlfn.IFNA(","&amp;VLOOKUP($B10*1000+R$3,奖励辅助!$A:$K,11,FALSE),"")</f>
        <v/>
      </c>
      <c r="S10" t="str">
        <f>_xlfn.IFNA(","&amp;VLOOKUP($B10*1000+S$3,奖励辅助!$A:$K,11,FALSE),"")</f>
        <v/>
      </c>
      <c r="T10" t="str">
        <f>_xlfn.IFNA(","&amp;VLOOKUP($B10*1000+T$3,奖励辅助!$A:$K,11,FALSE),"")</f>
        <v/>
      </c>
      <c r="U10" t="str">
        <f>_xlfn.IFNA(","&amp;VLOOKUP($B10*1000+U$3,奖励辅助!$A:$K,11,FALSE),"")</f>
        <v/>
      </c>
      <c r="V10" t="str">
        <f>_xlfn.IFNA(","&amp;VLOOKUP($B10*1000+V$3,奖励辅助!$A:$K,11,FALSE),"")</f>
        <v/>
      </c>
      <c r="W10" t="str">
        <f>_xlfn.IFNA(","&amp;VLOOKUP($B10*1000+W$3,奖励辅助!$A:$K,11,FALSE),"")</f>
        <v/>
      </c>
      <c r="X10" t="str">
        <f>_xlfn.IFNA(","&amp;VLOOKUP($B10*1000+X$3,奖励辅助!$A:$K,11,FALSE),"")</f>
        <v/>
      </c>
      <c r="Y10" t="str">
        <f>_xlfn.IFNA(","&amp;VLOOKUP($B10*1000+Y$3,奖励辅助!$A:$K,11,FALSE),"")</f>
        <v/>
      </c>
      <c r="Z10" t="str">
        <f>_xlfn.IFNA(","&amp;VLOOKUP($B10*1000+Z$3,奖励辅助!$A:$K,11,FALSE),"")</f>
        <v/>
      </c>
      <c r="AA10" t="str">
        <f>_xlfn.IFNA(","&amp;VLOOKUP($B10*1000+AA$3,奖励辅助!$A:$K,11,FALSE),"")</f>
        <v/>
      </c>
      <c r="AB10" t="str">
        <f>_xlfn.IFNA(","&amp;VLOOKUP($B10*1000+AB$3,奖励辅助!$A:$K,11,FALSE),"")</f>
        <v/>
      </c>
      <c r="AC10" t="str">
        <f>_xlfn.IFNA(","&amp;VLOOKUP($B10*1000+AC$3,奖励辅助!$A:$K,11,FALSE),"")</f>
        <v/>
      </c>
      <c r="AD10" t="str">
        <f>_xlfn.IFNA(","&amp;VLOOKUP($B10*1000+AD$3,奖励辅助!$A:$K,11,FALSE),"")</f>
        <v/>
      </c>
      <c r="AE10" t="str">
        <f>_xlfn.IFNA(","&amp;VLOOKUP($B10*1000+AE$3,奖励辅助!$A:$K,11,FALSE),"")</f>
        <v/>
      </c>
      <c r="AF10" t="str">
        <f>_xlfn.IFNA(","&amp;VLOOKUP($B10*1000+AF$3,奖励辅助!$A:$K,11,FALSE),"")</f>
        <v/>
      </c>
      <c r="AG10" t="str">
        <f>_xlfn.IFNA(","&amp;VLOOKUP($B10*1000+AG$3,奖励辅助!$A:$K,11,FALSE),"")</f>
        <v/>
      </c>
      <c r="AH10" t="str">
        <f>_xlfn.IFNA(","&amp;VLOOKUP($B10*1000+AH$3,奖励辅助!$A:$K,11,FALSE),"")</f>
        <v/>
      </c>
      <c r="AI10" t="str">
        <f>_xlfn.IFNA(","&amp;VLOOKUP($B10*1000+AI$3,奖励辅助!$A:$K,11,FALSE),"")</f>
        <v/>
      </c>
      <c r="AJ10" t="str">
        <f>_xlfn.IFNA(","&amp;VLOOKUP($B10*1000+AJ$3,奖励辅助!$A:$K,11,FALSE),"")</f>
        <v/>
      </c>
      <c r="AK10" t="str">
        <f>_xlfn.IFNA(","&amp;VLOOKUP($B10*1000+AK$3,奖励辅助!$A:$K,11,FALSE),"")</f>
        <v/>
      </c>
      <c r="AL10" t="str">
        <f>_xlfn.IFNA(","&amp;VLOOKUP($B10*1000+AL$3,奖励辅助!$A:$K,11,FALSE),"")</f>
        <v/>
      </c>
      <c r="AM10" t="str">
        <f>_xlfn.IFNA(","&amp;VLOOKUP($B10*1000+AM$3,奖励辅助!$A:$K,11,FALSE),"")</f>
        <v/>
      </c>
      <c r="AN10" t="str">
        <f>_xlfn.IFNA(","&amp;VLOOKUP($B10*1000+AN$3,奖励辅助!$A:$K,11,FALSE),"")</f>
        <v/>
      </c>
      <c r="AO10" t="str">
        <f>_xlfn.IFNA(","&amp;VLOOKUP($B10*1000+AO$3,奖励辅助!$A:$K,11,FALSE),"")</f>
        <v/>
      </c>
      <c r="AP10" t="str">
        <f>_xlfn.IFNA(","&amp;VLOOKUP($B10*1000+AP$3,奖励辅助!$A:$K,11,FALSE),"")</f>
        <v/>
      </c>
      <c r="AQ10" t="str">
        <f>_xlfn.IFNA(","&amp;VLOOKUP($B10*1000+AQ$3,奖励辅助!$A:$K,11,FALSE),"")</f>
        <v/>
      </c>
      <c r="AR10" t="str">
        <f>_xlfn.IFNA(","&amp;VLOOKUP($B10*1000+AR$3,奖励辅助!$A:$K,11,FALSE),"")</f>
        <v/>
      </c>
      <c r="AS10" t="str">
        <f>_xlfn.IFNA(","&amp;VLOOKUP($B10*1000+AS$3,奖励辅助!$A:$K,11,FALSE),"")</f>
        <v/>
      </c>
      <c r="AT10" t="str">
        <f>_xlfn.IFNA(","&amp;VLOOKUP($B10*1000+AT$3,奖励辅助!$A:$K,11,FALSE),"")</f>
        <v/>
      </c>
      <c r="AU10" t="str">
        <f>_xlfn.IFNA(","&amp;VLOOKUP($B10*1000+AU$3,奖励辅助!$A:$K,11,FALSE),"")</f>
        <v/>
      </c>
      <c r="AV10" t="str">
        <f>_xlfn.IFNA(","&amp;VLOOKUP($B10*1000+AV$3,奖励辅助!$A:$K,11,FALSE),"")</f>
        <v/>
      </c>
      <c r="AW10" t="str">
        <f>_xlfn.IFNA(","&amp;VLOOKUP($B10*1000+AW$3,奖励辅助!$A:$K,11,FALSE),"")</f>
        <v/>
      </c>
      <c r="AX10" t="str">
        <f>_xlfn.IFNA(","&amp;VLOOKUP($B10*1000+AX$3,奖励辅助!$A:$K,11,FALSE),"")</f>
        <v/>
      </c>
      <c r="AY10" t="str">
        <f>_xlfn.IFNA(","&amp;VLOOKUP($B10*1000+AY$3,奖励辅助!$A:$K,11,FALSE),"")</f>
        <v/>
      </c>
      <c r="AZ10" t="str">
        <f>_xlfn.IFNA(","&amp;VLOOKUP($B10*1000+AZ$3,奖励辅助!$A:$K,11,FALSE),"")</f>
        <v/>
      </c>
      <c r="BA10" t="str">
        <f>_xlfn.IFNA(","&amp;VLOOKUP($B10*1000+BA$3,奖励辅助!$A:$K,11,FALSE),"")</f>
        <v/>
      </c>
      <c r="BB10" t="str">
        <f>_xlfn.IFNA(","&amp;VLOOKUP($B10*1000+BB$3,奖励辅助!$A:$K,11,FALSE),"")</f>
        <v/>
      </c>
      <c r="BC10" t="str">
        <f>_xlfn.IFNA(","&amp;VLOOKUP($B10*1000+BC$3,奖励辅助!$A:$K,11,FALSE),"")</f>
        <v/>
      </c>
      <c r="BD10" t="str">
        <f>_xlfn.IFNA(","&amp;VLOOKUP($B10*1000+BD$3,奖励辅助!$A:$K,11,FALSE),"")</f>
        <v/>
      </c>
      <c r="BE10" t="str">
        <f>_xlfn.IFNA(","&amp;VLOOKUP($B10*1000+BE$3,奖励辅助!$A:$K,11,FALSE),"")</f>
        <v/>
      </c>
      <c r="BF10" t="str">
        <f>_xlfn.IFNA(","&amp;VLOOKUP($B10*1000+BF$3,奖励辅助!$A:$K,11,FALSE),"")</f>
        <v/>
      </c>
      <c r="BG10" t="str">
        <f>_xlfn.IFNA(","&amp;VLOOKUP($B10*1000+BG$3,奖励辅助!$A:$K,11,FALSE),"")</f>
        <v/>
      </c>
    </row>
    <row r="11" spans="1:59" x14ac:dyDescent="0.15">
      <c r="A11">
        <v>370008</v>
      </c>
      <c r="B11">
        <v>370008</v>
      </c>
      <c r="C11" s="6">
        <v>1</v>
      </c>
      <c r="D11" s="6">
        <v>1</v>
      </c>
      <c r="E11" s="3" t="s">
        <v>259</v>
      </c>
      <c r="F11" s="3" t="s">
        <v>259</v>
      </c>
      <c r="G11" s="3" t="str">
        <f t="shared" si="0"/>
        <v>[{"t":"i","i":1,"c":5000,"tr":0},{"t":"i","i":2,"c":100,"tr":0},{"t":"i","i":88,"c":5,"tr":0},{"t":"i","i":25081,"c":3,"tr":0},{"t":"i","i":25082,"c":3,"tr":0},{"t":"i","i":11009,"c":1,"tr":0}]</v>
      </c>
      <c r="H11" s="2">
        <v>0</v>
      </c>
      <c r="I11" s="2">
        <v>0</v>
      </c>
      <c r="J11" t="str">
        <f>_xlfn.IFNA(VLOOKUP($B11*1000+J$3,奖励辅助!$A:$K,11,FALSE),"")</f>
        <v>{"t":"i","i":1,"c":5000,"tr":0}</v>
      </c>
      <c r="K11" t="str">
        <f>_xlfn.IFNA(","&amp;VLOOKUP($B11*1000+K$3,奖励辅助!$A:$K,11,FALSE),"")</f>
        <v>,{"t":"i","i":2,"c":100,"tr":0}</v>
      </c>
      <c r="L11" t="str">
        <f>_xlfn.IFNA(","&amp;VLOOKUP($B11*1000+L$3,奖励辅助!$A:$K,11,FALSE),"")</f>
        <v>,{"t":"i","i":88,"c":5,"tr":0}</v>
      </c>
      <c r="M11" t="str">
        <f>_xlfn.IFNA(","&amp;VLOOKUP($B11*1000+M$3,奖励辅助!$A:$K,11,FALSE),"")</f>
        <v>,{"t":"i","i":25081,"c":3,"tr":0}</v>
      </c>
      <c r="N11" t="str">
        <f>_xlfn.IFNA(","&amp;VLOOKUP($B11*1000+N$3,奖励辅助!$A:$K,11,FALSE),"")</f>
        <v>,{"t":"i","i":25082,"c":3,"tr":0}</v>
      </c>
      <c r="O11" t="str">
        <f>_xlfn.IFNA(","&amp;VLOOKUP($B11*1000+O$3,奖励辅助!$A:$K,11,FALSE),"")</f>
        <v>,{"t":"i","i":11009,"c":1,"tr":0}</v>
      </c>
      <c r="P11" t="str">
        <f>_xlfn.IFNA(","&amp;VLOOKUP($B11*1000+P$3,奖励辅助!$A:$K,11,FALSE),"")</f>
        <v/>
      </c>
      <c r="Q11" t="str">
        <f>_xlfn.IFNA(","&amp;VLOOKUP($B11*1000+Q$3,奖励辅助!$A:$K,11,FALSE),"")</f>
        <v/>
      </c>
      <c r="R11" t="str">
        <f>_xlfn.IFNA(","&amp;VLOOKUP($B11*1000+R$3,奖励辅助!$A:$K,11,FALSE),"")</f>
        <v/>
      </c>
      <c r="S11" t="str">
        <f>_xlfn.IFNA(","&amp;VLOOKUP($B11*1000+S$3,奖励辅助!$A:$K,11,FALSE),"")</f>
        <v/>
      </c>
      <c r="T11" t="str">
        <f>_xlfn.IFNA(","&amp;VLOOKUP($B11*1000+T$3,奖励辅助!$A:$K,11,FALSE),"")</f>
        <v/>
      </c>
      <c r="U11" t="str">
        <f>_xlfn.IFNA(","&amp;VLOOKUP($B11*1000+U$3,奖励辅助!$A:$K,11,FALSE),"")</f>
        <v/>
      </c>
      <c r="V11" t="str">
        <f>_xlfn.IFNA(","&amp;VLOOKUP($B11*1000+V$3,奖励辅助!$A:$K,11,FALSE),"")</f>
        <v/>
      </c>
      <c r="W11" t="str">
        <f>_xlfn.IFNA(","&amp;VLOOKUP($B11*1000+W$3,奖励辅助!$A:$K,11,FALSE),"")</f>
        <v/>
      </c>
      <c r="X11" t="str">
        <f>_xlfn.IFNA(","&amp;VLOOKUP($B11*1000+X$3,奖励辅助!$A:$K,11,FALSE),"")</f>
        <v/>
      </c>
      <c r="Y11" t="str">
        <f>_xlfn.IFNA(","&amp;VLOOKUP($B11*1000+Y$3,奖励辅助!$A:$K,11,FALSE),"")</f>
        <v/>
      </c>
      <c r="Z11" t="str">
        <f>_xlfn.IFNA(","&amp;VLOOKUP($B11*1000+Z$3,奖励辅助!$A:$K,11,FALSE),"")</f>
        <v/>
      </c>
      <c r="AA11" t="str">
        <f>_xlfn.IFNA(","&amp;VLOOKUP($B11*1000+AA$3,奖励辅助!$A:$K,11,FALSE),"")</f>
        <v/>
      </c>
      <c r="AB11" t="str">
        <f>_xlfn.IFNA(","&amp;VLOOKUP($B11*1000+AB$3,奖励辅助!$A:$K,11,FALSE),"")</f>
        <v/>
      </c>
      <c r="AC11" t="str">
        <f>_xlfn.IFNA(","&amp;VLOOKUP($B11*1000+AC$3,奖励辅助!$A:$K,11,FALSE),"")</f>
        <v/>
      </c>
      <c r="AD11" t="str">
        <f>_xlfn.IFNA(","&amp;VLOOKUP($B11*1000+AD$3,奖励辅助!$A:$K,11,FALSE),"")</f>
        <v/>
      </c>
      <c r="AE11" t="str">
        <f>_xlfn.IFNA(","&amp;VLOOKUP($B11*1000+AE$3,奖励辅助!$A:$K,11,FALSE),"")</f>
        <v/>
      </c>
      <c r="AF11" t="str">
        <f>_xlfn.IFNA(","&amp;VLOOKUP($B11*1000+AF$3,奖励辅助!$A:$K,11,FALSE),"")</f>
        <v/>
      </c>
      <c r="AG11" t="str">
        <f>_xlfn.IFNA(","&amp;VLOOKUP($B11*1000+AG$3,奖励辅助!$A:$K,11,FALSE),"")</f>
        <v/>
      </c>
      <c r="AH11" t="str">
        <f>_xlfn.IFNA(","&amp;VLOOKUP($B11*1000+AH$3,奖励辅助!$A:$K,11,FALSE),"")</f>
        <v/>
      </c>
      <c r="AI11" t="str">
        <f>_xlfn.IFNA(","&amp;VLOOKUP($B11*1000+AI$3,奖励辅助!$A:$K,11,FALSE),"")</f>
        <v/>
      </c>
      <c r="AJ11" t="str">
        <f>_xlfn.IFNA(","&amp;VLOOKUP($B11*1000+AJ$3,奖励辅助!$A:$K,11,FALSE),"")</f>
        <v/>
      </c>
      <c r="AK11" t="str">
        <f>_xlfn.IFNA(","&amp;VLOOKUP($B11*1000+AK$3,奖励辅助!$A:$K,11,FALSE),"")</f>
        <v/>
      </c>
      <c r="AL11" t="str">
        <f>_xlfn.IFNA(","&amp;VLOOKUP($B11*1000+AL$3,奖励辅助!$A:$K,11,FALSE),"")</f>
        <v/>
      </c>
      <c r="AM11" t="str">
        <f>_xlfn.IFNA(","&amp;VLOOKUP($B11*1000+AM$3,奖励辅助!$A:$K,11,FALSE),"")</f>
        <v/>
      </c>
      <c r="AN11" t="str">
        <f>_xlfn.IFNA(","&amp;VLOOKUP($B11*1000+AN$3,奖励辅助!$A:$K,11,FALSE),"")</f>
        <v/>
      </c>
      <c r="AO11" t="str">
        <f>_xlfn.IFNA(","&amp;VLOOKUP($B11*1000+AO$3,奖励辅助!$A:$K,11,FALSE),"")</f>
        <v/>
      </c>
      <c r="AP11" t="str">
        <f>_xlfn.IFNA(","&amp;VLOOKUP($B11*1000+AP$3,奖励辅助!$A:$K,11,FALSE),"")</f>
        <v/>
      </c>
      <c r="AQ11" t="str">
        <f>_xlfn.IFNA(","&amp;VLOOKUP($B11*1000+AQ$3,奖励辅助!$A:$K,11,FALSE),"")</f>
        <v/>
      </c>
      <c r="AR11" t="str">
        <f>_xlfn.IFNA(","&amp;VLOOKUP($B11*1000+AR$3,奖励辅助!$A:$K,11,FALSE),"")</f>
        <v/>
      </c>
      <c r="AS11" t="str">
        <f>_xlfn.IFNA(","&amp;VLOOKUP($B11*1000+AS$3,奖励辅助!$A:$K,11,FALSE),"")</f>
        <v/>
      </c>
      <c r="AT11" t="str">
        <f>_xlfn.IFNA(","&amp;VLOOKUP($B11*1000+AT$3,奖励辅助!$A:$K,11,FALSE),"")</f>
        <v/>
      </c>
      <c r="AU11" t="str">
        <f>_xlfn.IFNA(","&amp;VLOOKUP($B11*1000+AU$3,奖励辅助!$A:$K,11,FALSE),"")</f>
        <v/>
      </c>
      <c r="AV11" t="str">
        <f>_xlfn.IFNA(","&amp;VLOOKUP($B11*1000+AV$3,奖励辅助!$A:$K,11,FALSE),"")</f>
        <v/>
      </c>
      <c r="AW11" t="str">
        <f>_xlfn.IFNA(","&amp;VLOOKUP($B11*1000+AW$3,奖励辅助!$A:$K,11,FALSE),"")</f>
        <v/>
      </c>
      <c r="AX11" t="str">
        <f>_xlfn.IFNA(","&amp;VLOOKUP($B11*1000+AX$3,奖励辅助!$A:$K,11,FALSE),"")</f>
        <v/>
      </c>
      <c r="AY11" t="str">
        <f>_xlfn.IFNA(","&amp;VLOOKUP($B11*1000+AY$3,奖励辅助!$A:$K,11,FALSE),"")</f>
        <v/>
      </c>
      <c r="AZ11" t="str">
        <f>_xlfn.IFNA(","&amp;VLOOKUP($B11*1000+AZ$3,奖励辅助!$A:$K,11,FALSE),"")</f>
        <v/>
      </c>
      <c r="BA11" t="str">
        <f>_xlfn.IFNA(","&amp;VLOOKUP($B11*1000+BA$3,奖励辅助!$A:$K,11,FALSE),"")</f>
        <v/>
      </c>
      <c r="BB11" t="str">
        <f>_xlfn.IFNA(","&amp;VLOOKUP($B11*1000+BB$3,奖励辅助!$A:$K,11,FALSE),"")</f>
        <v/>
      </c>
      <c r="BC11" t="str">
        <f>_xlfn.IFNA(","&amp;VLOOKUP($B11*1000+BC$3,奖励辅助!$A:$K,11,FALSE),"")</f>
        <v/>
      </c>
      <c r="BD11" t="str">
        <f>_xlfn.IFNA(","&amp;VLOOKUP($B11*1000+BD$3,奖励辅助!$A:$K,11,FALSE),"")</f>
        <v/>
      </c>
      <c r="BE11" t="str">
        <f>_xlfn.IFNA(","&amp;VLOOKUP($B11*1000+BE$3,奖励辅助!$A:$K,11,FALSE),"")</f>
        <v/>
      </c>
      <c r="BF11" t="str">
        <f>_xlfn.IFNA(","&amp;VLOOKUP($B11*1000+BF$3,奖励辅助!$A:$K,11,FALSE),"")</f>
        <v/>
      </c>
      <c r="BG11" t="str">
        <f>_xlfn.IFNA(","&amp;VLOOKUP($B11*1000+BG$3,奖励辅助!$A:$K,11,FALSE),"")</f>
        <v/>
      </c>
    </row>
    <row r="12" spans="1:59" x14ac:dyDescent="0.15">
      <c r="A12">
        <v>370009</v>
      </c>
      <c r="B12">
        <v>370009</v>
      </c>
      <c r="C12" s="6">
        <v>1</v>
      </c>
      <c r="D12" s="6">
        <v>1</v>
      </c>
      <c r="E12" s="3" t="s">
        <v>260</v>
      </c>
      <c r="F12" s="3" t="s">
        <v>260</v>
      </c>
      <c r="G12" s="3" t="str">
        <f t="shared" si="0"/>
        <v>[{"t":"i","i":1,"c":5000,"tr":0},{"t":"i","i":2,"c":100,"tr":0},{"t":"i","i":88,"c":5,"tr":0},{"t":"i","i":11010,"c":1,"tr":0}]</v>
      </c>
      <c r="H12" s="2">
        <v>0</v>
      </c>
      <c r="I12" s="2">
        <v>0</v>
      </c>
      <c r="J12" t="str">
        <f>_xlfn.IFNA(VLOOKUP($B12*1000+J$3,奖励辅助!$A:$K,11,FALSE),"")</f>
        <v>{"t":"i","i":1,"c":5000,"tr":0}</v>
      </c>
      <c r="K12" t="str">
        <f>_xlfn.IFNA(","&amp;VLOOKUP($B12*1000+K$3,奖励辅助!$A:$K,11,FALSE),"")</f>
        <v>,{"t":"i","i":2,"c":100,"tr":0}</v>
      </c>
      <c r="L12" t="str">
        <f>_xlfn.IFNA(","&amp;VLOOKUP($B12*1000+L$3,奖励辅助!$A:$K,11,FALSE),"")</f>
        <v>,{"t":"i","i":88,"c":5,"tr":0}</v>
      </c>
      <c r="M12" t="str">
        <f>_xlfn.IFNA(","&amp;VLOOKUP($B12*1000+M$3,奖励辅助!$A:$K,11,FALSE),"")</f>
        <v>,{"t":"i","i":11010,"c":1,"tr":0}</v>
      </c>
      <c r="N12" t="str">
        <f>_xlfn.IFNA(","&amp;VLOOKUP($B12*1000+N$3,奖励辅助!$A:$K,11,FALSE),"")</f>
        <v/>
      </c>
      <c r="O12" t="str">
        <f>_xlfn.IFNA(","&amp;VLOOKUP($B12*1000+O$3,奖励辅助!$A:$K,11,FALSE),"")</f>
        <v/>
      </c>
      <c r="P12" t="str">
        <f>_xlfn.IFNA(","&amp;VLOOKUP($B12*1000+P$3,奖励辅助!$A:$K,11,FALSE),"")</f>
        <v/>
      </c>
      <c r="Q12" t="str">
        <f>_xlfn.IFNA(","&amp;VLOOKUP($B12*1000+Q$3,奖励辅助!$A:$K,11,FALSE),"")</f>
        <v/>
      </c>
      <c r="R12" t="str">
        <f>_xlfn.IFNA(","&amp;VLOOKUP($B12*1000+R$3,奖励辅助!$A:$K,11,FALSE),"")</f>
        <v/>
      </c>
      <c r="S12" t="str">
        <f>_xlfn.IFNA(","&amp;VLOOKUP($B12*1000+S$3,奖励辅助!$A:$K,11,FALSE),"")</f>
        <v/>
      </c>
      <c r="T12" t="str">
        <f>_xlfn.IFNA(","&amp;VLOOKUP($B12*1000+T$3,奖励辅助!$A:$K,11,FALSE),"")</f>
        <v/>
      </c>
      <c r="U12" t="str">
        <f>_xlfn.IFNA(","&amp;VLOOKUP($B12*1000+U$3,奖励辅助!$A:$K,11,FALSE),"")</f>
        <v/>
      </c>
      <c r="V12" t="str">
        <f>_xlfn.IFNA(","&amp;VLOOKUP($B12*1000+V$3,奖励辅助!$A:$K,11,FALSE),"")</f>
        <v/>
      </c>
      <c r="W12" t="str">
        <f>_xlfn.IFNA(","&amp;VLOOKUP($B12*1000+W$3,奖励辅助!$A:$K,11,FALSE),"")</f>
        <v/>
      </c>
      <c r="X12" t="str">
        <f>_xlfn.IFNA(","&amp;VLOOKUP($B12*1000+X$3,奖励辅助!$A:$K,11,FALSE),"")</f>
        <v/>
      </c>
      <c r="Y12" t="str">
        <f>_xlfn.IFNA(","&amp;VLOOKUP($B12*1000+Y$3,奖励辅助!$A:$K,11,FALSE),"")</f>
        <v/>
      </c>
      <c r="Z12" t="str">
        <f>_xlfn.IFNA(","&amp;VLOOKUP($B12*1000+Z$3,奖励辅助!$A:$K,11,FALSE),"")</f>
        <v/>
      </c>
      <c r="AA12" t="str">
        <f>_xlfn.IFNA(","&amp;VLOOKUP($B12*1000+AA$3,奖励辅助!$A:$K,11,FALSE),"")</f>
        <v/>
      </c>
      <c r="AB12" t="str">
        <f>_xlfn.IFNA(","&amp;VLOOKUP($B12*1000+AB$3,奖励辅助!$A:$K,11,FALSE),"")</f>
        <v/>
      </c>
      <c r="AC12" t="str">
        <f>_xlfn.IFNA(","&amp;VLOOKUP($B12*1000+AC$3,奖励辅助!$A:$K,11,FALSE),"")</f>
        <v/>
      </c>
      <c r="AD12" t="str">
        <f>_xlfn.IFNA(","&amp;VLOOKUP($B12*1000+AD$3,奖励辅助!$A:$K,11,FALSE),"")</f>
        <v/>
      </c>
      <c r="AE12" t="str">
        <f>_xlfn.IFNA(","&amp;VLOOKUP($B12*1000+AE$3,奖励辅助!$A:$K,11,FALSE),"")</f>
        <v/>
      </c>
      <c r="AF12" t="str">
        <f>_xlfn.IFNA(","&amp;VLOOKUP($B12*1000+AF$3,奖励辅助!$A:$K,11,FALSE),"")</f>
        <v/>
      </c>
      <c r="AG12" t="str">
        <f>_xlfn.IFNA(","&amp;VLOOKUP($B12*1000+AG$3,奖励辅助!$A:$K,11,FALSE),"")</f>
        <v/>
      </c>
      <c r="AH12" t="str">
        <f>_xlfn.IFNA(","&amp;VLOOKUP($B12*1000+AH$3,奖励辅助!$A:$K,11,FALSE),"")</f>
        <v/>
      </c>
      <c r="AI12" t="str">
        <f>_xlfn.IFNA(","&amp;VLOOKUP($B12*1000+AI$3,奖励辅助!$A:$K,11,FALSE),"")</f>
        <v/>
      </c>
      <c r="AJ12" t="str">
        <f>_xlfn.IFNA(","&amp;VLOOKUP($B12*1000+AJ$3,奖励辅助!$A:$K,11,FALSE),"")</f>
        <v/>
      </c>
      <c r="AK12" t="str">
        <f>_xlfn.IFNA(","&amp;VLOOKUP($B12*1000+AK$3,奖励辅助!$A:$K,11,FALSE),"")</f>
        <v/>
      </c>
      <c r="AL12" t="str">
        <f>_xlfn.IFNA(","&amp;VLOOKUP($B12*1000+AL$3,奖励辅助!$A:$K,11,FALSE),"")</f>
        <v/>
      </c>
      <c r="AM12" t="str">
        <f>_xlfn.IFNA(","&amp;VLOOKUP($B12*1000+AM$3,奖励辅助!$A:$K,11,FALSE),"")</f>
        <v/>
      </c>
      <c r="AN12" t="str">
        <f>_xlfn.IFNA(","&amp;VLOOKUP($B12*1000+AN$3,奖励辅助!$A:$K,11,FALSE),"")</f>
        <v/>
      </c>
      <c r="AO12" t="str">
        <f>_xlfn.IFNA(","&amp;VLOOKUP($B12*1000+AO$3,奖励辅助!$A:$K,11,FALSE),"")</f>
        <v/>
      </c>
      <c r="AP12" t="str">
        <f>_xlfn.IFNA(","&amp;VLOOKUP($B12*1000+AP$3,奖励辅助!$A:$K,11,FALSE),"")</f>
        <v/>
      </c>
      <c r="AQ12" t="str">
        <f>_xlfn.IFNA(","&amp;VLOOKUP($B12*1000+AQ$3,奖励辅助!$A:$K,11,FALSE),"")</f>
        <v/>
      </c>
      <c r="AR12" t="str">
        <f>_xlfn.IFNA(","&amp;VLOOKUP($B12*1000+AR$3,奖励辅助!$A:$K,11,FALSE),"")</f>
        <v/>
      </c>
      <c r="AS12" t="str">
        <f>_xlfn.IFNA(","&amp;VLOOKUP($B12*1000+AS$3,奖励辅助!$A:$K,11,FALSE),"")</f>
        <v/>
      </c>
      <c r="AT12" t="str">
        <f>_xlfn.IFNA(","&amp;VLOOKUP($B12*1000+AT$3,奖励辅助!$A:$K,11,FALSE),"")</f>
        <v/>
      </c>
      <c r="AU12" t="str">
        <f>_xlfn.IFNA(","&amp;VLOOKUP($B12*1000+AU$3,奖励辅助!$A:$K,11,FALSE),"")</f>
        <v/>
      </c>
      <c r="AV12" t="str">
        <f>_xlfn.IFNA(","&amp;VLOOKUP($B12*1000+AV$3,奖励辅助!$A:$K,11,FALSE),"")</f>
        <v/>
      </c>
      <c r="AW12" t="str">
        <f>_xlfn.IFNA(","&amp;VLOOKUP($B12*1000+AW$3,奖励辅助!$A:$K,11,FALSE),"")</f>
        <v/>
      </c>
      <c r="AX12" t="str">
        <f>_xlfn.IFNA(","&amp;VLOOKUP($B12*1000+AX$3,奖励辅助!$A:$K,11,FALSE),"")</f>
        <v/>
      </c>
      <c r="AY12" t="str">
        <f>_xlfn.IFNA(","&amp;VLOOKUP($B12*1000+AY$3,奖励辅助!$A:$K,11,FALSE),"")</f>
        <v/>
      </c>
      <c r="AZ12" t="str">
        <f>_xlfn.IFNA(","&amp;VLOOKUP($B12*1000+AZ$3,奖励辅助!$A:$K,11,FALSE),"")</f>
        <v/>
      </c>
      <c r="BA12" t="str">
        <f>_xlfn.IFNA(","&amp;VLOOKUP($B12*1000+BA$3,奖励辅助!$A:$K,11,FALSE),"")</f>
        <v/>
      </c>
      <c r="BB12" t="str">
        <f>_xlfn.IFNA(","&amp;VLOOKUP($B12*1000+BB$3,奖励辅助!$A:$K,11,FALSE),"")</f>
        <v/>
      </c>
      <c r="BC12" t="str">
        <f>_xlfn.IFNA(","&amp;VLOOKUP($B12*1000+BC$3,奖励辅助!$A:$K,11,FALSE),"")</f>
        <v/>
      </c>
      <c r="BD12" t="str">
        <f>_xlfn.IFNA(","&amp;VLOOKUP($B12*1000+BD$3,奖励辅助!$A:$K,11,FALSE),"")</f>
        <v/>
      </c>
      <c r="BE12" t="str">
        <f>_xlfn.IFNA(","&amp;VLOOKUP($B12*1000+BE$3,奖励辅助!$A:$K,11,FALSE),"")</f>
        <v/>
      </c>
      <c r="BF12" t="str">
        <f>_xlfn.IFNA(","&amp;VLOOKUP($B12*1000+BF$3,奖励辅助!$A:$K,11,FALSE),"")</f>
        <v/>
      </c>
      <c r="BG12" t="str">
        <f>_xlfn.IFNA(","&amp;VLOOKUP($B12*1000+BG$3,奖励辅助!$A:$K,11,FALSE),"")</f>
        <v/>
      </c>
    </row>
    <row r="13" spans="1:59" x14ac:dyDescent="0.15">
      <c r="A13">
        <v>370010</v>
      </c>
      <c r="B13">
        <v>370010</v>
      </c>
      <c r="C13" s="6">
        <v>1</v>
      </c>
      <c r="D13" s="6">
        <v>1</v>
      </c>
      <c r="E13" s="3" t="s">
        <v>261</v>
      </c>
      <c r="F13" s="3" t="s">
        <v>261</v>
      </c>
      <c r="G13" s="3" t="str">
        <f t="shared" si="0"/>
        <v>[{"t":"i","i":1,"c":5000,"tr":0},{"t":"i","i":2,"c":100,"tr":0},{"t":"i","i":88,"c":5,"tr":0}]</v>
      </c>
      <c r="H13" s="2">
        <v>0</v>
      </c>
      <c r="I13" s="2">
        <v>0</v>
      </c>
      <c r="J13" t="str">
        <f>_xlfn.IFNA(VLOOKUP($B13*1000+J$3,奖励辅助!$A:$K,11,FALSE),"")</f>
        <v>{"t":"i","i":1,"c":5000,"tr":0}</v>
      </c>
      <c r="K13" t="str">
        <f>_xlfn.IFNA(","&amp;VLOOKUP($B13*1000+K$3,奖励辅助!$A:$K,11,FALSE),"")</f>
        <v>,{"t":"i","i":2,"c":100,"tr":0}</v>
      </c>
      <c r="L13" t="str">
        <f>_xlfn.IFNA(","&amp;VLOOKUP($B13*1000+L$3,奖励辅助!$A:$K,11,FALSE),"")</f>
        <v>,{"t":"i","i":88,"c":5,"tr":0}</v>
      </c>
      <c r="M13" t="str">
        <f>_xlfn.IFNA(","&amp;VLOOKUP($B13*1000+M$3,奖励辅助!$A:$K,11,FALSE),"")</f>
        <v/>
      </c>
      <c r="N13" t="str">
        <f>_xlfn.IFNA(","&amp;VLOOKUP($B13*1000+N$3,奖励辅助!$A:$K,11,FALSE),"")</f>
        <v/>
      </c>
      <c r="O13" t="str">
        <f>_xlfn.IFNA(","&amp;VLOOKUP($B13*1000+O$3,奖励辅助!$A:$K,11,FALSE),"")</f>
        <v/>
      </c>
      <c r="P13" t="str">
        <f>_xlfn.IFNA(","&amp;VLOOKUP($B13*1000+P$3,奖励辅助!$A:$K,11,FALSE),"")</f>
        <v/>
      </c>
      <c r="Q13" t="str">
        <f>_xlfn.IFNA(","&amp;VLOOKUP($B13*1000+Q$3,奖励辅助!$A:$K,11,FALSE),"")</f>
        <v/>
      </c>
      <c r="R13" t="str">
        <f>_xlfn.IFNA(","&amp;VLOOKUP($B13*1000+R$3,奖励辅助!$A:$K,11,FALSE),"")</f>
        <v/>
      </c>
      <c r="S13" t="str">
        <f>_xlfn.IFNA(","&amp;VLOOKUP($B13*1000+S$3,奖励辅助!$A:$K,11,FALSE),"")</f>
        <v/>
      </c>
      <c r="T13" t="str">
        <f>_xlfn.IFNA(","&amp;VLOOKUP($B13*1000+T$3,奖励辅助!$A:$K,11,FALSE),"")</f>
        <v/>
      </c>
      <c r="U13" t="str">
        <f>_xlfn.IFNA(","&amp;VLOOKUP($B13*1000+U$3,奖励辅助!$A:$K,11,FALSE),"")</f>
        <v/>
      </c>
      <c r="V13" t="str">
        <f>_xlfn.IFNA(","&amp;VLOOKUP($B13*1000+V$3,奖励辅助!$A:$K,11,FALSE),"")</f>
        <v/>
      </c>
      <c r="W13" t="str">
        <f>_xlfn.IFNA(","&amp;VLOOKUP($B13*1000+W$3,奖励辅助!$A:$K,11,FALSE),"")</f>
        <v/>
      </c>
      <c r="X13" t="str">
        <f>_xlfn.IFNA(","&amp;VLOOKUP($B13*1000+X$3,奖励辅助!$A:$K,11,FALSE),"")</f>
        <v/>
      </c>
      <c r="Y13" t="str">
        <f>_xlfn.IFNA(","&amp;VLOOKUP($B13*1000+Y$3,奖励辅助!$A:$K,11,FALSE),"")</f>
        <v/>
      </c>
      <c r="Z13" t="str">
        <f>_xlfn.IFNA(","&amp;VLOOKUP($B13*1000+Z$3,奖励辅助!$A:$K,11,FALSE),"")</f>
        <v/>
      </c>
      <c r="AA13" t="str">
        <f>_xlfn.IFNA(","&amp;VLOOKUP($B13*1000+AA$3,奖励辅助!$A:$K,11,FALSE),"")</f>
        <v/>
      </c>
      <c r="AB13" t="str">
        <f>_xlfn.IFNA(","&amp;VLOOKUP($B13*1000+AB$3,奖励辅助!$A:$K,11,FALSE),"")</f>
        <v/>
      </c>
      <c r="AC13" t="str">
        <f>_xlfn.IFNA(","&amp;VLOOKUP($B13*1000+AC$3,奖励辅助!$A:$K,11,FALSE),"")</f>
        <v/>
      </c>
      <c r="AD13" t="str">
        <f>_xlfn.IFNA(","&amp;VLOOKUP($B13*1000+AD$3,奖励辅助!$A:$K,11,FALSE),"")</f>
        <v/>
      </c>
      <c r="AE13" t="str">
        <f>_xlfn.IFNA(","&amp;VLOOKUP($B13*1000+AE$3,奖励辅助!$A:$K,11,FALSE),"")</f>
        <v/>
      </c>
      <c r="AF13" t="str">
        <f>_xlfn.IFNA(","&amp;VLOOKUP($B13*1000+AF$3,奖励辅助!$A:$K,11,FALSE),"")</f>
        <v/>
      </c>
      <c r="AG13" t="str">
        <f>_xlfn.IFNA(","&amp;VLOOKUP($B13*1000+AG$3,奖励辅助!$A:$K,11,FALSE),"")</f>
        <v/>
      </c>
      <c r="AH13" t="str">
        <f>_xlfn.IFNA(","&amp;VLOOKUP($B13*1000+AH$3,奖励辅助!$A:$K,11,FALSE),"")</f>
        <v/>
      </c>
      <c r="AI13" t="str">
        <f>_xlfn.IFNA(","&amp;VLOOKUP($B13*1000+AI$3,奖励辅助!$A:$K,11,FALSE),"")</f>
        <v/>
      </c>
      <c r="AJ13" t="str">
        <f>_xlfn.IFNA(","&amp;VLOOKUP($B13*1000+AJ$3,奖励辅助!$A:$K,11,FALSE),"")</f>
        <v/>
      </c>
      <c r="AK13" t="str">
        <f>_xlfn.IFNA(","&amp;VLOOKUP($B13*1000+AK$3,奖励辅助!$A:$K,11,FALSE),"")</f>
        <v/>
      </c>
      <c r="AL13" t="str">
        <f>_xlfn.IFNA(","&amp;VLOOKUP($B13*1000+AL$3,奖励辅助!$A:$K,11,FALSE),"")</f>
        <v/>
      </c>
      <c r="AM13" t="str">
        <f>_xlfn.IFNA(","&amp;VLOOKUP($B13*1000+AM$3,奖励辅助!$A:$K,11,FALSE),"")</f>
        <v/>
      </c>
      <c r="AN13" t="str">
        <f>_xlfn.IFNA(","&amp;VLOOKUP($B13*1000+AN$3,奖励辅助!$A:$K,11,FALSE),"")</f>
        <v/>
      </c>
      <c r="AO13" t="str">
        <f>_xlfn.IFNA(","&amp;VLOOKUP($B13*1000+AO$3,奖励辅助!$A:$K,11,FALSE),"")</f>
        <v/>
      </c>
      <c r="AP13" t="str">
        <f>_xlfn.IFNA(","&amp;VLOOKUP($B13*1000+AP$3,奖励辅助!$A:$K,11,FALSE),"")</f>
        <v/>
      </c>
      <c r="AQ13" t="str">
        <f>_xlfn.IFNA(","&amp;VLOOKUP($B13*1000+AQ$3,奖励辅助!$A:$K,11,FALSE),"")</f>
        <v/>
      </c>
      <c r="AR13" t="str">
        <f>_xlfn.IFNA(","&amp;VLOOKUP($B13*1000+AR$3,奖励辅助!$A:$K,11,FALSE),"")</f>
        <v/>
      </c>
      <c r="AS13" t="str">
        <f>_xlfn.IFNA(","&amp;VLOOKUP($B13*1000+AS$3,奖励辅助!$A:$K,11,FALSE),"")</f>
        <v/>
      </c>
      <c r="AT13" t="str">
        <f>_xlfn.IFNA(","&amp;VLOOKUP($B13*1000+AT$3,奖励辅助!$A:$K,11,FALSE),"")</f>
        <v/>
      </c>
      <c r="AU13" t="str">
        <f>_xlfn.IFNA(","&amp;VLOOKUP($B13*1000+AU$3,奖励辅助!$A:$K,11,FALSE),"")</f>
        <v/>
      </c>
      <c r="AV13" t="str">
        <f>_xlfn.IFNA(","&amp;VLOOKUP($B13*1000+AV$3,奖励辅助!$A:$K,11,FALSE),"")</f>
        <v/>
      </c>
      <c r="AW13" t="str">
        <f>_xlfn.IFNA(","&amp;VLOOKUP($B13*1000+AW$3,奖励辅助!$A:$K,11,FALSE),"")</f>
        <v/>
      </c>
      <c r="AX13" t="str">
        <f>_xlfn.IFNA(","&amp;VLOOKUP($B13*1000+AX$3,奖励辅助!$A:$K,11,FALSE),"")</f>
        <v/>
      </c>
      <c r="AY13" t="str">
        <f>_xlfn.IFNA(","&amp;VLOOKUP($B13*1000+AY$3,奖励辅助!$A:$K,11,FALSE),"")</f>
        <v/>
      </c>
      <c r="AZ13" t="str">
        <f>_xlfn.IFNA(","&amp;VLOOKUP($B13*1000+AZ$3,奖励辅助!$A:$K,11,FALSE),"")</f>
        <v/>
      </c>
      <c r="BA13" t="str">
        <f>_xlfn.IFNA(","&amp;VLOOKUP($B13*1000+BA$3,奖励辅助!$A:$K,11,FALSE),"")</f>
        <v/>
      </c>
      <c r="BB13" t="str">
        <f>_xlfn.IFNA(","&amp;VLOOKUP($B13*1000+BB$3,奖励辅助!$A:$K,11,FALSE),"")</f>
        <v/>
      </c>
      <c r="BC13" t="str">
        <f>_xlfn.IFNA(","&amp;VLOOKUP($B13*1000+BC$3,奖励辅助!$A:$K,11,FALSE),"")</f>
        <v/>
      </c>
      <c r="BD13" t="str">
        <f>_xlfn.IFNA(","&amp;VLOOKUP($B13*1000+BD$3,奖励辅助!$A:$K,11,FALSE),"")</f>
        <v/>
      </c>
      <c r="BE13" t="str">
        <f>_xlfn.IFNA(","&amp;VLOOKUP($B13*1000+BE$3,奖励辅助!$A:$K,11,FALSE),"")</f>
        <v/>
      </c>
      <c r="BF13" t="str">
        <f>_xlfn.IFNA(","&amp;VLOOKUP($B13*1000+BF$3,奖励辅助!$A:$K,11,FALSE),"")</f>
        <v/>
      </c>
      <c r="BG13" t="str">
        <f>_xlfn.IFNA(","&amp;VLOOKUP($B13*1000+BG$3,奖励辅助!$A:$K,11,FALSE),"")</f>
        <v/>
      </c>
    </row>
    <row r="14" spans="1:59" x14ac:dyDescent="0.15">
      <c r="B14" s="2"/>
      <c r="E14" s="1"/>
      <c r="F14" s="3"/>
      <c r="G14" s="3"/>
      <c r="H14" s="2"/>
      <c r="I14" s="2"/>
    </row>
    <row r="15" spans="1:59" x14ac:dyDescent="0.15">
      <c r="B15" s="2"/>
      <c r="E15" s="1"/>
      <c r="F15" s="3"/>
      <c r="G15" s="3"/>
      <c r="H15" s="2"/>
      <c r="I15" s="2"/>
    </row>
    <row r="16" spans="1:59" x14ac:dyDescent="0.15">
      <c r="B16" s="2"/>
      <c r="E16" s="1"/>
      <c r="F16" s="3"/>
      <c r="G16" s="3"/>
      <c r="H16" s="2"/>
      <c r="I16" s="2"/>
    </row>
    <row r="17" spans="2:9" x14ac:dyDescent="0.15">
      <c r="B17" s="2"/>
      <c r="E17" s="1"/>
      <c r="F17" s="3"/>
      <c r="G17" s="3"/>
      <c r="H17" s="2"/>
      <c r="I17" s="2"/>
    </row>
    <row r="18" spans="2:9" x14ac:dyDescent="0.15">
      <c r="B18" s="2"/>
      <c r="E18" s="1"/>
      <c r="F18" s="3"/>
      <c r="G18" s="3"/>
      <c r="H18" s="2"/>
      <c r="I18" s="2"/>
    </row>
    <row r="19" spans="2:9" x14ac:dyDescent="0.15">
      <c r="B19" s="2"/>
      <c r="E19" s="1"/>
      <c r="F19" s="3"/>
      <c r="G19" s="3"/>
      <c r="H19" s="2"/>
      <c r="I19" s="2"/>
    </row>
    <row r="20" spans="2:9" x14ac:dyDescent="0.15">
      <c r="B20" s="2"/>
      <c r="E20" s="1"/>
      <c r="F20" s="3"/>
      <c r="G20" s="3"/>
      <c r="H20" s="2"/>
      <c r="I20" s="2"/>
    </row>
    <row r="21" spans="2:9" x14ac:dyDescent="0.15">
      <c r="B21" s="2"/>
      <c r="E21" s="1"/>
      <c r="F21" s="3"/>
      <c r="G21" s="3"/>
      <c r="H21" s="2"/>
      <c r="I21" s="2"/>
    </row>
    <row r="22" spans="2:9" x14ac:dyDescent="0.15">
      <c r="B22" s="2"/>
      <c r="E22" s="1"/>
      <c r="F22" s="3"/>
      <c r="G22" s="3"/>
      <c r="H22" s="2"/>
      <c r="I22" s="2"/>
    </row>
    <row r="23" spans="2:9" x14ac:dyDescent="0.15">
      <c r="B23" s="2"/>
      <c r="E23" s="1"/>
      <c r="F23" s="3"/>
      <c r="G23" s="3"/>
      <c r="H23" s="2"/>
      <c r="I23" s="2"/>
    </row>
    <row r="24" spans="2:9" x14ac:dyDescent="0.15">
      <c r="B24" s="2"/>
      <c r="E24" s="1"/>
      <c r="F24" s="3"/>
      <c r="G24" s="3"/>
      <c r="H24" s="2"/>
      <c r="I24" s="2"/>
    </row>
    <row r="25" spans="2:9" x14ac:dyDescent="0.15">
      <c r="B25" s="2"/>
      <c r="E25" s="1"/>
      <c r="F25" s="3"/>
      <c r="G25" s="3"/>
      <c r="H25" s="2"/>
      <c r="I25" s="2"/>
    </row>
    <row r="26" spans="2:9" x14ac:dyDescent="0.15">
      <c r="B26" s="2"/>
      <c r="E26" s="1"/>
      <c r="F26" s="3"/>
      <c r="G26" s="3"/>
      <c r="H26" s="2"/>
      <c r="I26" s="2"/>
    </row>
    <row r="27" spans="2:9" x14ac:dyDescent="0.15">
      <c r="B27" s="2"/>
      <c r="E27" s="1"/>
      <c r="F27" s="3"/>
      <c r="G27" s="3"/>
      <c r="H27" s="2"/>
      <c r="I27" s="2"/>
    </row>
    <row r="28" spans="2:9" x14ac:dyDescent="0.15">
      <c r="B28" s="2"/>
      <c r="E28" s="1"/>
      <c r="F28" s="3"/>
      <c r="G28" s="3"/>
      <c r="H28" s="2"/>
      <c r="I28" s="2"/>
    </row>
    <row r="29" spans="2:9" x14ac:dyDescent="0.15">
      <c r="B29" s="2"/>
      <c r="E29" s="1"/>
      <c r="F29" s="3"/>
      <c r="G29" s="3"/>
      <c r="H29" s="2"/>
      <c r="I29" s="2"/>
    </row>
    <row r="30" spans="2:9" x14ac:dyDescent="0.15">
      <c r="B30" s="2"/>
      <c r="E30" s="1"/>
      <c r="F30" s="3"/>
      <c r="G30" s="3"/>
      <c r="H30" s="2"/>
      <c r="I30" s="2"/>
    </row>
    <row r="31" spans="2:9" x14ac:dyDescent="0.15">
      <c r="B31" s="2"/>
      <c r="E31" s="1"/>
      <c r="F31" s="3"/>
      <c r="G31" s="3"/>
      <c r="H31" s="2"/>
      <c r="I31" s="2"/>
    </row>
    <row r="32" spans="2:9" x14ac:dyDescent="0.15">
      <c r="B32" s="2"/>
      <c r="E32" s="1"/>
      <c r="F32" s="3"/>
      <c r="G32" s="3"/>
      <c r="H32" s="2"/>
      <c r="I32" s="2"/>
    </row>
    <row r="33" spans="2:9" x14ac:dyDescent="0.15">
      <c r="B33" s="2"/>
      <c r="E33" s="1"/>
      <c r="F33" s="3"/>
      <c r="G33" s="3"/>
      <c r="H33" s="2"/>
      <c r="I33" s="2"/>
    </row>
    <row r="34" spans="2:9" x14ac:dyDescent="0.15">
      <c r="B34" s="2"/>
      <c r="E34" s="1"/>
      <c r="F34" s="3"/>
      <c r="G34" s="3"/>
      <c r="H34" s="2"/>
      <c r="I34" s="2"/>
    </row>
    <row r="35" spans="2:9" x14ac:dyDescent="0.15">
      <c r="B35" s="2"/>
      <c r="E35" s="1"/>
      <c r="F35" s="3"/>
      <c r="G35" s="3"/>
      <c r="H35" s="2"/>
      <c r="I35" s="2"/>
    </row>
    <row r="36" spans="2:9" x14ac:dyDescent="0.15">
      <c r="B36" s="2"/>
      <c r="E36" s="1"/>
      <c r="F36" s="3"/>
      <c r="G36" s="3"/>
      <c r="H36" s="2"/>
      <c r="I36" s="2"/>
    </row>
    <row r="37" spans="2:9" x14ac:dyDescent="0.15">
      <c r="B37" s="2"/>
      <c r="E37" s="1"/>
      <c r="F37" s="3"/>
      <c r="G37" s="3"/>
      <c r="H37" s="2"/>
      <c r="I37" s="2"/>
    </row>
    <row r="38" spans="2:9" x14ac:dyDescent="0.15">
      <c r="B38" s="2"/>
      <c r="E38" s="1"/>
      <c r="F38" s="3"/>
      <c r="G38" s="3"/>
      <c r="H38" s="2"/>
      <c r="I38" s="2"/>
    </row>
    <row r="39" spans="2:9" x14ac:dyDescent="0.15">
      <c r="B39" s="2"/>
      <c r="E39" s="1"/>
      <c r="F39" s="3"/>
      <c r="G39" s="3"/>
      <c r="H39" s="2"/>
      <c r="I39" s="2"/>
    </row>
    <row r="40" spans="2:9" x14ac:dyDescent="0.15">
      <c r="B40" s="2"/>
      <c r="E40" s="1"/>
      <c r="F40" s="3"/>
      <c r="G40" s="3"/>
      <c r="H40" s="2"/>
      <c r="I40" s="2"/>
    </row>
    <row r="41" spans="2:9" x14ac:dyDescent="0.15">
      <c r="B41" s="2"/>
      <c r="E41" s="1"/>
      <c r="F41" s="3"/>
      <c r="G41" s="3"/>
      <c r="H41" s="2"/>
      <c r="I41" s="2"/>
    </row>
    <row r="42" spans="2:9" x14ac:dyDescent="0.15">
      <c r="B42" s="2"/>
      <c r="E42" s="1"/>
      <c r="F42" s="3"/>
      <c r="G42" s="3"/>
      <c r="H42" s="2"/>
      <c r="I42" s="2"/>
    </row>
    <row r="43" spans="2:9" x14ac:dyDescent="0.15">
      <c r="B43" s="2"/>
      <c r="E43" s="1"/>
      <c r="F43" s="3"/>
      <c r="G43" s="3"/>
      <c r="H43" s="2"/>
      <c r="I43" s="2"/>
    </row>
    <row r="44" spans="2:9" x14ac:dyDescent="0.15">
      <c r="B44" s="2"/>
      <c r="E44" s="1"/>
      <c r="F44" s="3"/>
      <c r="G44" s="3"/>
      <c r="H44" s="2"/>
      <c r="I44" s="2"/>
    </row>
    <row r="45" spans="2:9" x14ac:dyDescent="0.15">
      <c r="B45" s="2"/>
      <c r="E45" s="1"/>
      <c r="F45" s="3"/>
      <c r="G45" s="3"/>
      <c r="H45" s="2"/>
      <c r="I45" s="2"/>
    </row>
    <row r="46" spans="2:9" x14ac:dyDescent="0.15">
      <c r="B46" s="2"/>
      <c r="E46" s="1"/>
      <c r="F46" s="3"/>
      <c r="G46" s="3"/>
      <c r="H46" s="2"/>
      <c r="I46" s="2"/>
    </row>
    <row r="47" spans="2:9" x14ac:dyDescent="0.15">
      <c r="B47" s="2"/>
      <c r="E47" s="1"/>
      <c r="F47" s="3"/>
      <c r="G47" s="3"/>
      <c r="H47" s="2"/>
      <c r="I47" s="2"/>
    </row>
    <row r="48" spans="2:9" x14ac:dyDescent="0.15">
      <c r="B48" s="2"/>
      <c r="E48" s="1"/>
      <c r="F48" s="3"/>
      <c r="G48" s="3"/>
      <c r="H48" s="2"/>
      <c r="I48" s="2"/>
    </row>
    <row r="49" spans="2:9" x14ac:dyDescent="0.15">
      <c r="B49" s="2"/>
      <c r="E49" s="1"/>
      <c r="F49" s="3"/>
      <c r="G49" s="3"/>
      <c r="H49" s="2"/>
      <c r="I49" s="2"/>
    </row>
    <row r="50" spans="2:9" x14ac:dyDescent="0.15">
      <c r="B50" s="2"/>
      <c r="E50" s="1"/>
      <c r="F50" s="3"/>
      <c r="G50" s="3"/>
      <c r="H50" s="2"/>
      <c r="I50" s="2"/>
    </row>
    <row r="51" spans="2:9" x14ac:dyDescent="0.15">
      <c r="B51" s="2"/>
      <c r="E51" s="1"/>
      <c r="F51" s="3"/>
      <c r="G51" s="3"/>
      <c r="H51" s="2"/>
      <c r="I51" s="2"/>
    </row>
    <row r="52" spans="2:9" x14ac:dyDescent="0.15">
      <c r="B52" s="2"/>
      <c r="E52" s="1"/>
      <c r="F52" s="3"/>
      <c r="G52" s="3"/>
      <c r="H52" s="2"/>
      <c r="I52" s="2"/>
    </row>
    <row r="53" spans="2:9" x14ac:dyDescent="0.15">
      <c r="B53" s="2"/>
      <c r="E53" s="1"/>
      <c r="F53" s="3"/>
      <c r="G53" s="3"/>
      <c r="H53" s="2"/>
      <c r="I53" s="2"/>
    </row>
    <row r="54" spans="2:9" x14ac:dyDescent="0.15">
      <c r="B54" s="2"/>
      <c r="E54" s="1"/>
      <c r="F54" s="3"/>
      <c r="G54" s="3"/>
      <c r="H54" s="2"/>
      <c r="I54" s="2"/>
    </row>
    <row r="55" spans="2:9" x14ac:dyDescent="0.15">
      <c r="B55" s="2"/>
      <c r="E55" s="1"/>
      <c r="F55" s="3"/>
      <c r="G55" s="3"/>
      <c r="H55" s="2"/>
      <c r="I55" s="2"/>
    </row>
    <row r="56" spans="2:9" x14ac:dyDescent="0.15">
      <c r="B56" s="2"/>
      <c r="E56" s="1"/>
      <c r="F56" s="3"/>
      <c r="G56" s="3"/>
      <c r="H56" s="2"/>
      <c r="I56" s="2"/>
    </row>
    <row r="57" spans="2:9" x14ac:dyDescent="0.15">
      <c r="B57" s="2"/>
      <c r="E57" s="1"/>
      <c r="F57" s="3"/>
      <c r="G57" s="3"/>
      <c r="H57" s="2"/>
      <c r="I57" s="2"/>
    </row>
    <row r="58" spans="2:9" x14ac:dyDescent="0.15">
      <c r="B58" s="2"/>
      <c r="E58" s="1"/>
      <c r="F58" s="3"/>
      <c r="G58" s="3"/>
      <c r="H58" s="2"/>
      <c r="I58" s="2"/>
    </row>
    <row r="59" spans="2:9" x14ac:dyDescent="0.15">
      <c r="B59" s="2"/>
      <c r="E59" s="1"/>
      <c r="F59" s="3"/>
      <c r="G59" s="3"/>
      <c r="H59" s="2"/>
      <c r="I59" s="2"/>
    </row>
    <row r="60" spans="2:9" x14ac:dyDescent="0.15">
      <c r="B60" s="2"/>
      <c r="E60" s="1"/>
      <c r="F60" s="3"/>
      <c r="G60" s="3"/>
      <c r="H60" s="2"/>
      <c r="I60" s="2"/>
    </row>
    <row r="61" spans="2:9" x14ac:dyDescent="0.15">
      <c r="B61" s="2"/>
      <c r="E61" s="1"/>
      <c r="F61" s="3"/>
      <c r="G61" s="3"/>
      <c r="H61" s="2"/>
      <c r="I61" s="2"/>
    </row>
    <row r="62" spans="2:9" x14ac:dyDescent="0.15">
      <c r="B62" s="2"/>
      <c r="E62" s="1"/>
      <c r="F62" s="3"/>
      <c r="G62" s="3"/>
      <c r="H62" s="2"/>
      <c r="I62" s="2"/>
    </row>
    <row r="63" spans="2:9" x14ac:dyDescent="0.15">
      <c r="B63" s="2"/>
      <c r="E63" s="1"/>
      <c r="F63" s="3"/>
      <c r="G63" s="3"/>
      <c r="H63" s="2"/>
      <c r="I63" s="2"/>
    </row>
    <row r="64" spans="2:9" x14ac:dyDescent="0.15">
      <c r="B64" s="2"/>
      <c r="E64" s="1"/>
      <c r="F64" s="3"/>
      <c r="G64" s="3"/>
      <c r="H64" s="2"/>
      <c r="I64" s="2"/>
    </row>
    <row r="65" spans="2:9" x14ac:dyDescent="0.15">
      <c r="B65" s="2"/>
      <c r="E65" s="1"/>
      <c r="F65" s="3"/>
      <c r="G65" s="3"/>
      <c r="H65" s="2"/>
      <c r="I65" s="2"/>
    </row>
    <row r="66" spans="2:9" x14ac:dyDescent="0.15">
      <c r="B66" s="2"/>
      <c r="E66" s="1"/>
      <c r="F66" s="3"/>
      <c r="G66" s="3"/>
      <c r="H66" s="2"/>
      <c r="I66" s="2"/>
    </row>
    <row r="67" spans="2:9" x14ac:dyDescent="0.15">
      <c r="B67" s="2"/>
      <c r="E67" s="1"/>
      <c r="F67" s="3"/>
      <c r="G67" s="3"/>
      <c r="H67" s="2"/>
      <c r="I67" s="2"/>
    </row>
    <row r="68" spans="2:9" x14ac:dyDescent="0.15">
      <c r="B68" s="2"/>
      <c r="E68" s="1"/>
      <c r="F68" s="3"/>
      <c r="G68" s="3"/>
      <c r="H68" s="2"/>
      <c r="I68" s="2"/>
    </row>
    <row r="69" spans="2:9" x14ac:dyDescent="0.15">
      <c r="B69" s="2"/>
      <c r="E69" s="1"/>
      <c r="F69" s="3"/>
      <c r="G69" s="3"/>
      <c r="H69" s="2"/>
      <c r="I69" s="2"/>
    </row>
    <row r="70" spans="2:9" x14ac:dyDescent="0.15">
      <c r="B70" s="2"/>
      <c r="E70" s="1"/>
      <c r="F70" s="3"/>
      <c r="G70" s="3"/>
      <c r="H70" s="2"/>
      <c r="I70" s="2"/>
    </row>
    <row r="71" spans="2:9" x14ac:dyDescent="0.15">
      <c r="B71" s="2"/>
      <c r="E71" s="1"/>
      <c r="F71" s="3"/>
      <c r="G71" s="3"/>
      <c r="H71" s="2"/>
      <c r="I71" s="2"/>
    </row>
    <row r="72" spans="2:9" x14ac:dyDescent="0.15">
      <c r="B72" s="2"/>
      <c r="E72" s="1"/>
      <c r="F72" s="3"/>
      <c r="G72" s="3"/>
      <c r="H72" s="2"/>
      <c r="I72" s="2"/>
    </row>
    <row r="73" spans="2:9" x14ac:dyDescent="0.15">
      <c r="B73" s="2"/>
      <c r="E73" s="1"/>
      <c r="F73" s="3"/>
      <c r="G73" s="3"/>
      <c r="H73" s="2"/>
      <c r="I73" s="2"/>
    </row>
    <row r="74" spans="2:9" x14ac:dyDescent="0.15">
      <c r="B74" s="2"/>
      <c r="E74" s="1"/>
      <c r="F74" s="3"/>
      <c r="G74" s="3"/>
      <c r="H74" s="2"/>
      <c r="I74" s="2"/>
    </row>
    <row r="75" spans="2:9" x14ac:dyDescent="0.15">
      <c r="B75" s="2"/>
      <c r="E75" s="1"/>
      <c r="F75" s="3"/>
      <c r="G75" s="3"/>
      <c r="H75" s="2"/>
      <c r="I75" s="2"/>
    </row>
    <row r="76" spans="2:9" x14ac:dyDescent="0.15">
      <c r="B76" s="2"/>
      <c r="E76" s="1"/>
      <c r="F76" s="3"/>
      <c r="G76" s="3"/>
      <c r="H76" s="2"/>
      <c r="I76" s="2"/>
    </row>
    <row r="77" spans="2:9" x14ac:dyDescent="0.15">
      <c r="B77" s="2"/>
      <c r="E77" s="1"/>
      <c r="F77" s="3"/>
      <c r="G77" s="3"/>
      <c r="H77" s="2"/>
      <c r="I77" s="2"/>
    </row>
    <row r="78" spans="2:9" x14ac:dyDescent="0.15">
      <c r="B78" s="2"/>
      <c r="E78" s="1"/>
      <c r="F78" s="3"/>
      <c r="G78" s="3"/>
      <c r="H78" s="2"/>
      <c r="I78" s="2"/>
    </row>
    <row r="79" spans="2:9" x14ac:dyDescent="0.15">
      <c r="B79" s="2"/>
      <c r="E79" s="1"/>
      <c r="F79" s="3"/>
      <c r="G79" s="3"/>
      <c r="H79" s="2"/>
      <c r="I79" s="2"/>
    </row>
    <row r="80" spans="2:9" x14ac:dyDescent="0.15">
      <c r="B80" s="2"/>
      <c r="E80" s="1"/>
      <c r="F80" s="3"/>
      <c r="G80" s="3"/>
      <c r="H80" s="2"/>
      <c r="I80" s="2"/>
    </row>
    <row r="81" spans="2:9" x14ac:dyDescent="0.15">
      <c r="B81" s="2"/>
      <c r="E81" s="1"/>
      <c r="F81" s="3"/>
      <c r="G81" s="3"/>
      <c r="H81" s="2"/>
      <c r="I81" s="2"/>
    </row>
    <row r="82" spans="2:9" x14ac:dyDescent="0.15">
      <c r="B82" s="2"/>
      <c r="E82" s="1"/>
      <c r="F82" s="3"/>
      <c r="G82" s="3"/>
      <c r="H82" s="2"/>
      <c r="I82" s="2"/>
    </row>
    <row r="83" spans="2:9" x14ac:dyDescent="0.15">
      <c r="B83" s="2"/>
      <c r="E83" s="1"/>
      <c r="F83" s="3"/>
      <c r="G83" s="3"/>
      <c r="H83" s="2"/>
      <c r="I83" s="2"/>
    </row>
    <row r="84" spans="2:9" x14ac:dyDescent="0.15">
      <c r="B84" s="2"/>
      <c r="E84" s="1"/>
      <c r="F84" s="3"/>
      <c r="G84" s="3"/>
      <c r="H84" s="2"/>
      <c r="I84" s="2"/>
    </row>
    <row r="85" spans="2:9" x14ac:dyDescent="0.15">
      <c r="B85" s="2"/>
      <c r="E85" s="1"/>
      <c r="F85" s="3"/>
      <c r="G85" s="3"/>
      <c r="H85" s="2"/>
      <c r="I85" s="2"/>
    </row>
    <row r="86" spans="2:9" x14ac:dyDescent="0.15">
      <c r="B86" s="2"/>
      <c r="E86" s="1"/>
      <c r="F86" s="3"/>
      <c r="G86" s="3"/>
      <c r="H86" s="2"/>
      <c r="I86" s="2"/>
    </row>
    <row r="87" spans="2:9" x14ac:dyDescent="0.15">
      <c r="B87" s="2"/>
      <c r="E87" s="1"/>
      <c r="F87" s="3"/>
      <c r="G87" s="3"/>
      <c r="H87" s="2"/>
      <c r="I87" s="2"/>
    </row>
    <row r="88" spans="2:9" x14ac:dyDescent="0.15">
      <c r="B88" s="2"/>
      <c r="E88" s="1"/>
      <c r="F88" s="3"/>
      <c r="G88" s="3"/>
      <c r="H88" s="2"/>
      <c r="I88" s="2"/>
    </row>
    <row r="89" spans="2:9" x14ac:dyDescent="0.15">
      <c r="B89" s="2"/>
      <c r="E89" s="1"/>
      <c r="F89" s="3"/>
      <c r="G89" s="3"/>
      <c r="H89" s="2"/>
      <c r="I89" s="2"/>
    </row>
    <row r="90" spans="2:9" x14ac:dyDescent="0.15">
      <c r="B90" s="2"/>
      <c r="E90" s="1"/>
      <c r="F90" s="3"/>
      <c r="G90" s="3"/>
      <c r="H90" s="2"/>
      <c r="I90" s="2"/>
    </row>
    <row r="91" spans="2:9" x14ac:dyDescent="0.15">
      <c r="B91" s="2"/>
      <c r="E91" s="1"/>
      <c r="F91" s="3"/>
      <c r="G91" s="3"/>
      <c r="H91" s="2"/>
      <c r="I91" s="2"/>
    </row>
    <row r="92" spans="2:9" x14ac:dyDescent="0.15">
      <c r="B92" s="2"/>
      <c r="E92" s="1"/>
      <c r="F92" s="3"/>
      <c r="G92" s="3"/>
      <c r="H92" s="2"/>
      <c r="I92" s="2"/>
    </row>
    <row r="93" spans="2:9" x14ac:dyDescent="0.15">
      <c r="B93" s="2"/>
      <c r="E93" s="1"/>
      <c r="F93" s="3"/>
      <c r="G93" s="3"/>
      <c r="H93" s="2"/>
      <c r="I93" s="2"/>
    </row>
    <row r="94" spans="2:9" x14ac:dyDescent="0.15">
      <c r="B94" s="2"/>
      <c r="E94" s="1"/>
      <c r="F94" s="3"/>
      <c r="G94" s="3"/>
      <c r="H94" s="2"/>
      <c r="I94" s="2"/>
    </row>
    <row r="95" spans="2:9" x14ac:dyDescent="0.15">
      <c r="B95" s="2"/>
      <c r="E95" s="1"/>
      <c r="F95" s="3"/>
      <c r="G95" s="3"/>
      <c r="H95" s="2"/>
      <c r="I95" s="2"/>
    </row>
    <row r="96" spans="2:9" x14ac:dyDescent="0.15">
      <c r="B96" s="2"/>
      <c r="E96" s="1"/>
      <c r="F96" s="3"/>
      <c r="G96" s="3"/>
      <c r="H96" s="2"/>
      <c r="I96" s="2"/>
    </row>
    <row r="97" spans="2:9" x14ac:dyDescent="0.15">
      <c r="B97" s="2"/>
      <c r="E97" s="1"/>
      <c r="F97" s="3"/>
      <c r="G97" s="3"/>
      <c r="H97" s="2"/>
      <c r="I97" s="2"/>
    </row>
    <row r="98" spans="2:9" x14ac:dyDescent="0.15">
      <c r="B98" s="2"/>
      <c r="E98" s="1"/>
      <c r="F98" s="3"/>
      <c r="G98" s="3"/>
      <c r="H98" s="2"/>
      <c r="I98" s="2"/>
    </row>
    <row r="99" spans="2:9" x14ac:dyDescent="0.15">
      <c r="B99" s="2"/>
      <c r="E99" s="1"/>
      <c r="F99" s="3"/>
      <c r="G99" s="3"/>
      <c r="H99" s="2"/>
      <c r="I99" s="2"/>
    </row>
    <row r="100" spans="2:9" x14ac:dyDescent="0.15">
      <c r="B100" s="2"/>
      <c r="E100" s="1"/>
      <c r="F100" s="3"/>
      <c r="G100" s="3"/>
      <c r="H100" s="2"/>
      <c r="I100" s="2"/>
    </row>
    <row r="101" spans="2:9" x14ac:dyDescent="0.15">
      <c r="B101" s="2"/>
      <c r="E101" s="1"/>
      <c r="F101" s="3"/>
      <c r="G101" s="3"/>
      <c r="H101" s="2"/>
      <c r="I101" s="2"/>
    </row>
    <row r="102" spans="2:9" x14ac:dyDescent="0.15">
      <c r="B102" s="2"/>
      <c r="E102" s="1"/>
      <c r="F102" s="3"/>
      <c r="G102" s="3"/>
      <c r="H102" s="2"/>
      <c r="I102" s="2"/>
    </row>
    <row r="103" spans="2:9" x14ac:dyDescent="0.15">
      <c r="B103" s="2"/>
      <c r="E103" s="1"/>
      <c r="F103" s="3"/>
      <c r="G103" s="3"/>
      <c r="H103" s="2"/>
      <c r="I103" s="2"/>
    </row>
    <row r="104" spans="2:9" x14ac:dyDescent="0.15">
      <c r="B104" s="2"/>
      <c r="E104" s="1"/>
      <c r="F104" s="3"/>
      <c r="G104" s="3"/>
      <c r="H104" s="2"/>
      <c r="I104" s="2"/>
    </row>
    <row r="105" spans="2:9" x14ac:dyDescent="0.15">
      <c r="B105" s="2"/>
      <c r="E105" s="1"/>
      <c r="F105" s="3"/>
      <c r="G105" s="3"/>
      <c r="H105" s="2"/>
      <c r="I105" s="2"/>
    </row>
    <row r="106" spans="2:9" x14ac:dyDescent="0.15">
      <c r="B106" s="2"/>
      <c r="E106" s="1"/>
      <c r="F106" s="3"/>
      <c r="G106" s="3"/>
      <c r="H106" s="2"/>
      <c r="I106" s="2"/>
    </row>
    <row r="107" spans="2:9" x14ac:dyDescent="0.15">
      <c r="B107" s="2"/>
      <c r="E107" s="1"/>
      <c r="F107" s="3"/>
      <c r="G107" s="3"/>
      <c r="H107" s="2"/>
      <c r="I107" s="2"/>
    </row>
    <row r="108" spans="2:9" x14ac:dyDescent="0.15">
      <c r="B108" s="2"/>
      <c r="E108" s="1"/>
      <c r="F108" s="3"/>
      <c r="G108" s="3"/>
      <c r="H108" s="2"/>
      <c r="I108" s="2"/>
    </row>
    <row r="109" spans="2:9" x14ac:dyDescent="0.15">
      <c r="B109" s="2"/>
      <c r="E109" s="1"/>
      <c r="F109" s="3"/>
      <c r="G109" s="3"/>
      <c r="H109" s="2"/>
      <c r="I109" s="2"/>
    </row>
    <row r="110" spans="2:9" x14ac:dyDescent="0.15">
      <c r="B110" s="2"/>
      <c r="E110" s="1"/>
      <c r="F110" s="3"/>
      <c r="G110" s="3"/>
      <c r="H110" s="2"/>
      <c r="I110" s="2"/>
    </row>
    <row r="111" spans="2:9" x14ac:dyDescent="0.15">
      <c r="B111" s="2"/>
      <c r="E111" s="1"/>
      <c r="F111" s="3"/>
      <c r="G111" s="3"/>
      <c r="H111" s="2"/>
      <c r="I111" s="2"/>
    </row>
    <row r="112" spans="2:9" x14ac:dyDescent="0.15">
      <c r="B112" s="2"/>
      <c r="E112" s="1"/>
      <c r="F112" s="3"/>
      <c r="G112" s="3"/>
      <c r="H112" s="2"/>
      <c r="I112" s="2"/>
    </row>
    <row r="113" spans="2:9" x14ac:dyDescent="0.15">
      <c r="B113" s="2"/>
      <c r="E113" s="1"/>
      <c r="F113" s="3"/>
      <c r="G113" s="3"/>
      <c r="H113" s="2"/>
      <c r="I113" s="2"/>
    </row>
    <row r="114" spans="2:9" x14ac:dyDescent="0.15">
      <c r="B114" s="2"/>
      <c r="E114" s="1"/>
      <c r="F114" s="3"/>
      <c r="G114" s="3"/>
      <c r="H114" s="2"/>
      <c r="I114" s="2"/>
    </row>
    <row r="115" spans="2:9" x14ac:dyDescent="0.15">
      <c r="B115" s="2"/>
      <c r="E115" s="1"/>
      <c r="F115" s="3"/>
      <c r="G115" s="3"/>
      <c r="H115" s="2"/>
      <c r="I115" s="2"/>
    </row>
    <row r="116" spans="2:9" x14ac:dyDescent="0.15">
      <c r="B116" s="2"/>
      <c r="E116" s="1"/>
      <c r="F116" s="3"/>
      <c r="G116" s="3"/>
      <c r="H116" s="2"/>
      <c r="I116" s="2"/>
    </row>
    <row r="117" spans="2:9" x14ac:dyDescent="0.15">
      <c r="B117" s="2"/>
      <c r="E117" s="1"/>
      <c r="F117" s="3"/>
      <c r="G117" s="3"/>
      <c r="H117" s="2"/>
      <c r="I117" s="2"/>
    </row>
    <row r="118" spans="2:9" x14ac:dyDescent="0.15">
      <c r="B118" s="2"/>
      <c r="E118" s="1"/>
      <c r="F118" s="3"/>
      <c r="G118" s="3"/>
      <c r="H118" s="2"/>
      <c r="I118" s="2"/>
    </row>
    <row r="119" spans="2:9" x14ac:dyDescent="0.15">
      <c r="B119" s="2"/>
      <c r="E119" s="1"/>
      <c r="F119" s="3"/>
      <c r="G119" s="3"/>
      <c r="H119" s="2"/>
      <c r="I119" s="2"/>
    </row>
    <row r="120" spans="2:9" x14ac:dyDescent="0.15">
      <c r="B120" s="2"/>
      <c r="E120" s="1"/>
      <c r="F120" s="3"/>
      <c r="G120" s="3"/>
      <c r="H120" s="2"/>
      <c r="I120" s="2"/>
    </row>
    <row r="121" spans="2:9" x14ac:dyDescent="0.15">
      <c r="B121" s="2"/>
      <c r="E121" s="1"/>
      <c r="F121" s="3"/>
      <c r="G121" s="3"/>
      <c r="H121" s="2"/>
      <c r="I121" s="2"/>
    </row>
    <row r="122" spans="2:9" x14ac:dyDescent="0.15">
      <c r="B122" s="2"/>
      <c r="E122" s="1"/>
      <c r="F122" s="3"/>
      <c r="G122" s="3"/>
      <c r="H122" s="2"/>
      <c r="I122" s="2"/>
    </row>
    <row r="123" spans="2:9" x14ac:dyDescent="0.15">
      <c r="B123" s="2"/>
      <c r="E123" s="1"/>
      <c r="F123" s="3"/>
      <c r="G123" s="3"/>
      <c r="H123" s="2"/>
      <c r="I123" s="2"/>
    </row>
    <row r="124" spans="2:9" x14ac:dyDescent="0.15">
      <c r="B124" s="2"/>
      <c r="E124" s="1"/>
      <c r="F124" s="3"/>
      <c r="G124" s="3"/>
      <c r="H124" s="2"/>
      <c r="I124" s="2"/>
    </row>
    <row r="125" spans="2:9" x14ac:dyDescent="0.15">
      <c r="B125" s="2"/>
      <c r="E125" s="1"/>
      <c r="F125" s="3"/>
      <c r="G125" s="3"/>
      <c r="H125" s="2"/>
      <c r="I125" s="2"/>
    </row>
    <row r="126" spans="2:9" x14ac:dyDescent="0.15">
      <c r="B126" s="2"/>
      <c r="E126" s="1"/>
      <c r="F126" s="3"/>
      <c r="G126" s="3"/>
      <c r="H126" s="2"/>
      <c r="I126" s="2"/>
    </row>
    <row r="127" spans="2:9" x14ac:dyDescent="0.15">
      <c r="B127" s="2"/>
      <c r="E127" s="1"/>
      <c r="F127" s="3"/>
      <c r="G127" s="3"/>
      <c r="H127" s="2"/>
      <c r="I127" s="2"/>
    </row>
    <row r="128" spans="2:9" x14ac:dyDescent="0.15">
      <c r="B128" s="2"/>
      <c r="E128" s="1"/>
      <c r="F128" s="3"/>
      <c r="G128" s="3"/>
      <c r="H128" s="2"/>
      <c r="I128" s="2"/>
    </row>
    <row r="129" spans="2:9" x14ac:dyDescent="0.15">
      <c r="B129" s="2"/>
      <c r="E129" s="1"/>
      <c r="F129" s="3"/>
      <c r="G129" s="3"/>
      <c r="H129" s="2"/>
      <c r="I129" s="2"/>
    </row>
    <row r="130" spans="2:9" x14ac:dyDescent="0.15">
      <c r="B130" s="2"/>
      <c r="E130" s="1"/>
      <c r="F130" s="3"/>
      <c r="G130" s="3"/>
      <c r="H130" s="2"/>
      <c r="I130" s="2"/>
    </row>
    <row r="131" spans="2:9" x14ac:dyDescent="0.15">
      <c r="B131" s="2"/>
      <c r="E131" s="1"/>
      <c r="F131" s="3"/>
      <c r="G131" s="3"/>
      <c r="H131" s="2"/>
      <c r="I131" s="2"/>
    </row>
    <row r="132" spans="2:9" x14ac:dyDescent="0.15">
      <c r="B132" s="2"/>
      <c r="E132" s="1"/>
      <c r="F132" s="3"/>
      <c r="G132" s="3"/>
      <c r="H132" s="2"/>
      <c r="I132" s="2"/>
    </row>
    <row r="133" spans="2:9" x14ac:dyDescent="0.15">
      <c r="B133" s="2"/>
      <c r="E133" s="1"/>
      <c r="F133" s="3"/>
      <c r="G133" s="3"/>
      <c r="H133" s="2"/>
      <c r="I133" s="2"/>
    </row>
    <row r="134" spans="2:9" x14ac:dyDescent="0.15">
      <c r="B134" s="2"/>
      <c r="E134" s="1"/>
      <c r="F134" s="3"/>
      <c r="G134" s="3"/>
      <c r="H134" s="2"/>
      <c r="I134" s="2"/>
    </row>
    <row r="135" spans="2:9" x14ac:dyDescent="0.15">
      <c r="B135" s="2"/>
      <c r="E135" s="1"/>
      <c r="F135" s="3"/>
      <c r="G135" s="3"/>
      <c r="H135" s="2"/>
      <c r="I135" s="2"/>
    </row>
    <row r="136" spans="2:9" x14ac:dyDescent="0.15">
      <c r="B136" s="2"/>
      <c r="E136" s="1"/>
      <c r="F136" s="3"/>
      <c r="G136" s="3"/>
      <c r="H136" s="2"/>
      <c r="I136" s="2"/>
    </row>
    <row r="137" spans="2:9" x14ac:dyDescent="0.15">
      <c r="B137" s="2"/>
      <c r="E137" s="1"/>
      <c r="F137" s="3"/>
      <c r="G137" s="3"/>
      <c r="H137" s="2"/>
      <c r="I137" s="2"/>
    </row>
    <row r="138" spans="2:9" x14ac:dyDescent="0.15">
      <c r="B138" s="2"/>
      <c r="E138" s="1"/>
      <c r="F138" s="3"/>
      <c r="G138" s="3"/>
      <c r="H138" s="2"/>
      <c r="I138" s="2"/>
    </row>
    <row r="139" spans="2:9" x14ac:dyDescent="0.15">
      <c r="B139" s="2"/>
      <c r="E139" s="1"/>
      <c r="F139" s="3"/>
      <c r="G139" s="3"/>
      <c r="H139" s="2"/>
      <c r="I139" s="2"/>
    </row>
    <row r="140" spans="2:9" x14ac:dyDescent="0.15">
      <c r="B140" s="2"/>
      <c r="E140" s="1"/>
      <c r="F140" s="3"/>
      <c r="G140" s="3"/>
      <c r="H140" s="2"/>
      <c r="I140" s="2"/>
    </row>
    <row r="141" spans="2:9" x14ac:dyDescent="0.15">
      <c r="B141" s="2"/>
      <c r="E141" s="1"/>
      <c r="F141" s="3"/>
      <c r="G141" s="3"/>
      <c r="H141" s="2"/>
      <c r="I141" s="2"/>
    </row>
    <row r="142" spans="2:9" x14ac:dyDescent="0.15">
      <c r="B142" s="2"/>
      <c r="E142" s="1"/>
      <c r="F142" s="3"/>
      <c r="G142" s="3"/>
      <c r="H142" s="2"/>
      <c r="I142" s="2"/>
    </row>
    <row r="143" spans="2:9" x14ac:dyDescent="0.15">
      <c r="B143" s="2"/>
      <c r="E143" s="1"/>
      <c r="F143" s="3"/>
      <c r="G143" s="3"/>
      <c r="H143" s="2"/>
      <c r="I143" s="2"/>
    </row>
    <row r="144" spans="2:9" x14ac:dyDescent="0.15">
      <c r="B144" s="2"/>
      <c r="E144" s="1"/>
      <c r="F144" s="3"/>
      <c r="G144" s="3"/>
      <c r="H144" s="2"/>
      <c r="I144" s="2"/>
    </row>
    <row r="145" spans="2:9" x14ac:dyDescent="0.15">
      <c r="B145" s="2"/>
      <c r="E145" s="1"/>
      <c r="F145" s="3"/>
      <c r="G145" s="3"/>
      <c r="H145" s="2"/>
      <c r="I145" s="2"/>
    </row>
    <row r="146" spans="2:9" x14ac:dyDescent="0.15">
      <c r="B146" s="2"/>
      <c r="E146" s="1"/>
      <c r="F146" s="3"/>
      <c r="G146" s="3"/>
      <c r="H146" s="2"/>
      <c r="I146" s="2"/>
    </row>
    <row r="147" spans="2:9" x14ac:dyDescent="0.15">
      <c r="B147" s="2"/>
      <c r="E147" s="1"/>
      <c r="F147" s="3"/>
      <c r="G147" s="3"/>
      <c r="H147" s="2"/>
      <c r="I147" s="2"/>
    </row>
    <row r="148" spans="2:9" x14ac:dyDescent="0.15">
      <c r="B148" s="2"/>
      <c r="E148" s="1"/>
      <c r="F148" s="3"/>
      <c r="G148" s="3"/>
      <c r="H148" s="2"/>
      <c r="I148" s="2"/>
    </row>
    <row r="149" spans="2:9" x14ac:dyDescent="0.15">
      <c r="B149" s="2"/>
      <c r="E149" s="1"/>
      <c r="F149" s="3"/>
      <c r="G149" s="3"/>
      <c r="H149" s="2"/>
      <c r="I149" s="2"/>
    </row>
    <row r="150" spans="2:9" x14ac:dyDescent="0.15">
      <c r="B150" s="2"/>
      <c r="E150" s="1"/>
      <c r="F150" s="3"/>
      <c r="G150" s="3"/>
      <c r="H150" s="2"/>
      <c r="I150" s="2"/>
    </row>
    <row r="151" spans="2:9" x14ac:dyDescent="0.15">
      <c r="B151" s="2"/>
      <c r="E151" s="1"/>
      <c r="F151" s="3"/>
      <c r="G151" s="3"/>
      <c r="H151" s="2"/>
      <c r="I151" s="2"/>
    </row>
    <row r="152" spans="2:9" x14ac:dyDescent="0.15">
      <c r="B152" s="2"/>
      <c r="E152" s="1"/>
      <c r="F152" s="3"/>
      <c r="G152" s="3"/>
      <c r="H152" s="2"/>
      <c r="I152" s="2"/>
    </row>
    <row r="153" spans="2:9" x14ac:dyDescent="0.15">
      <c r="B153" s="2"/>
      <c r="E153" s="1"/>
      <c r="F153" s="3"/>
      <c r="G153" s="3"/>
      <c r="H153" s="2"/>
      <c r="I153" s="2"/>
    </row>
    <row r="154" spans="2:9" x14ac:dyDescent="0.15">
      <c r="B154" s="2"/>
      <c r="E154" s="1"/>
      <c r="F154" s="3"/>
      <c r="G154" s="3"/>
      <c r="H154" s="2"/>
      <c r="I154" s="2"/>
    </row>
    <row r="155" spans="2:9" x14ac:dyDescent="0.15">
      <c r="B155" s="2"/>
      <c r="E155" s="1"/>
      <c r="F155" s="3"/>
      <c r="G155" s="3"/>
      <c r="H155" s="2"/>
      <c r="I155" s="2"/>
    </row>
    <row r="156" spans="2:9" x14ac:dyDescent="0.15">
      <c r="B156" s="2"/>
      <c r="E156" s="1"/>
      <c r="F156" s="3"/>
      <c r="G156" s="3"/>
      <c r="H156" s="2"/>
      <c r="I156" s="2"/>
    </row>
    <row r="157" spans="2:9" x14ac:dyDescent="0.15">
      <c r="B157" s="2"/>
      <c r="E157" s="1"/>
      <c r="F157" s="3"/>
      <c r="G157" s="3"/>
      <c r="H157" s="2"/>
      <c r="I157" s="2"/>
    </row>
    <row r="158" spans="2:9" x14ac:dyDescent="0.15">
      <c r="B158" s="2"/>
      <c r="E158" s="1"/>
      <c r="F158" s="3"/>
      <c r="G158" s="3"/>
      <c r="H158" s="2"/>
      <c r="I158" s="2"/>
    </row>
    <row r="159" spans="2:9" x14ac:dyDescent="0.15">
      <c r="B159" s="2"/>
      <c r="E159" s="1"/>
      <c r="F159" s="3"/>
      <c r="G159" s="3"/>
      <c r="H159" s="2"/>
      <c r="I159" s="2"/>
    </row>
    <row r="160" spans="2:9" x14ac:dyDescent="0.15">
      <c r="B160" s="2"/>
      <c r="E160" s="1"/>
      <c r="F160" s="3"/>
      <c r="G160" s="3"/>
      <c r="H160" s="2"/>
      <c r="I160" s="2"/>
    </row>
    <row r="161" spans="2:9" x14ac:dyDescent="0.15">
      <c r="B161" s="2"/>
      <c r="E161" s="1"/>
      <c r="F161" s="3"/>
      <c r="G161" s="3"/>
      <c r="H161" s="2"/>
      <c r="I161" s="2"/>
    </row>
    <row r="162" spans="2:9" x14ac:dyDescent="0.15">
      <c r="B162" s="2"/>
      <c r="E162" s="1"/>
      <c r="F162" s="3"/>
      <c r="G162" s="3"/>
      <c r="H162" s="2"/>
      <c r="I162" s="2"/>
    </row>
    <row r="163" spans="2:9" x14ac:dyDescent="0.15">
      <c r="B163" s="2"/>
      <c r="E163" s="1"/>
      <c r="F163" s="3"/>
      <c r="G163" s="3"/>
      <c r="H163" s="2"/>
      <c r="I163" s="2"/>
    </row>
    <row r="164" spans="2:9" x14ac:dyDescent="0.15">
      <c r="B164" s="2"/>
      <c r="E164" s="1"/>
      <c r="F164" s="3"/>
      <c r="G164" s="3"/>
      <c r="H164" s="2"/>
      <c r="I164" s="2"/>
    </row>
    <row r="165" spans="2:9" x14ac:dyDescent="0.15">
      <c r="B165" s="2"/>
      <c r="E165" s="1"/>
      <c r="F165" s="3"/>
      <c r="G165" s="3"/>
      <c r="H165" s="2"/>
      <c r="I165" s="2"/>
    </row>
    <row r="166" spans="2:9" x14ac:dyDescent="0.15">
      <c r="B166" s="2"/>
      <c r="E166" s="1"/>
      <c r="F166" s="3"/>
      <c r="G166" s="3"/>
      <c r="H166" s="2"/>
      <c r="I166" s="2"/>
    </row>
    <row r="167" spans="2:9" x14ac:dyDescent="0.15">
      <c r="B167" s="2"/>
      <c r="E167" s="1"/>
      <c r="F167" s="3"/>
      <c r="G167" s="3"/>
      <c r="H167" s="2"/>
      <c r="I167" s="2"/>
    </row>
    <row r="168" spans="2:9" x14ac:dyDescent="0.15">
      <c r="B168" s="2"/>
      <c r="E168" s="1"/>
      <c r="F168" s="3"/>
      <c r="G168" s="3"/>
      <c r="H168" s="2"/>
      <c r="I168" s="2"/>
    </row>
    <row r="169" spans="2:9" x14ac:dyDescent="0.15">
      <c r="B169" s="2"/>
      <c r="E169" s="1"/>
      <c r="F169" s="3"/>
      <c r="G169" s="3"/>
      <c r="H169" s="2"/>
      <c r="I169" s="2"/>
    </row>
    <row r="170" spans="2:9" x14ac:dyDescent="0.15">
      <c r="B170" s="2"/>
      <c r="E170" s="1"/>
      <c r="F170" s="3"/>
      <c r="G170" s="3"/>
      <c r="H170" s="2"/>
      <c r="I170" s="2"/>
    </row>
    <row r="171" spans="2:9" x14ac:dyDescent="0.15">
      <c r="B171" s="2"/>
      <c r="E171" s="1"/>
      <c r="F171" s="3"/>
      <c r="G171" s="3"/>
      <c r="H171" s="2"/>
      <c r="I171" s="2"/>
    </row>
    <row r="172" spans="2:9" x14ac:dyDescent="0.15">
      <c r="B172" s="2"/>
      <c r="E172" s="1"/>
      <c r="F172" s="3"/>
      <c r="G172" s="3"/>
      <c r="H172" s="2"/>
      <c r="I172" s="2"/>
    </row>
    <row r="173" spans="2:9" x14ac:dyDescent="0.15">
      <c r="B173" s="2"/>
      <c r="E173" s="1"/>
      <c r="F173" s="3"/>
      <c r="G173" s="3"/>
      <c r="H173" s="2"/>
      <c r="I173" s="2"/>
    </row>
    <row r="174" spans="2:9" x14ac:dyDescent="0.15">
      <c r="B174" s="2"/>
      <c r="E174" s="1"/>
      <c r="F174" s="3"/>
      <c r="G174" s="3"/>
      <c r="H174" s="2"/>
      <c r="I174" s="2"/>
    </row>
    <row r="175" spans="2:9" x14ac:dyDescent="0.15">
      <c r="B175" s="2"/>
      <c r="E175" s="1"/>
      <c r="F175" s="3"/>
      <c r="G175" s="3"/>
      <c r="H175" s="2"/>
      <c r="I175" s="2"/>
    </row>
    <row r="176" spans="2:9" x14ac:dyDescent="0.15">
      <c r="B176" s="2"/>
      <c r="E176" s="1"/>
      <c r="F176" s="3"/>
      <c r="G176" s="3"/>
      <c r="H176" s="2"/>
      <c r="I176" s="2"/>
    </row>
    <row r="177" spans="2:9" x14ac:dyDescent="0.15">
      <c r="B177" s="2"/>
      <c r="E177" s="1"/>
      <c r="F177" s="3"/>
      <c r="G177" s="3"/>
      <c r="H177" s="2"/>
      <c r="I177" s="2"/>
    </row>
    <row r="178" spans="2:9" x14ac:dyDescent="0.15">
      <c r="B178" s="2"/>
      <c r="E178" s="1"/>
      <c r="F178" s="3"/>
      <c r="G178" s="3"/>
      <c r="H178" s="2"/>
      <c r="I178" s="2"/>
    </row>
    <row r="179" spans="2:9" x14ac:dyDescent="0.15">
      <c r="B179" s="2"/>
      <c r="E179" s="1"/>
      <c r="F179" s="3"/>
      <c r="G179" s="3"/>
      <c r="H179" s="2"/>
      <c r="I179" s="2"/>
    </row>
    <row r="180" spans="2:9" x14ac:dyDescent="0.15">
      <c r="B180" s="2"/>
      <c r="E180" s="1"/>
      <c r="F180" s="3"/>
      <c r="G180" s="3"/>
      <c r="H180" s="2"/>
      <c r="I180" s="2"/>
    </row>
    <row r="181" spans="2:9" x14ac:dyDescent="0.15">
      <c r="B181" s="2"/>
      <c r="E181" s="1"/>
      <c r="F181" s="3"/>
      <c r="G181" s="3"/>
      <c r="H181" s="2"/>
      <c r="I181" s="2"/>
    </row>
    <row r="182" spans="2:9" x14ac:dyDescent="0.15">
      <c r="B182" s="2"/>
      <c r="E182" s="1"/>
      <c r="F182" s="3"/>
      <c r="G182" s="3"/>
      <c r="H182" s="2"/>
      <c r="I182" s="2"/>
    </row>
    <row r="183" spans="2:9" x14ac:dyDescent="0.15">
      <c r="B183" s="2"/>
      <c r="E183" s="1"/>
      <c r="F183" s="3"/>
      <c r="G183" s="3"/>
      <c r="H183" s="2"/>
      <c r="I183" s="2"/>
    </row>
    <row r="184" spans="2:9" x14ac:dyDescent="0.15">
      <c r="B184" s="2"/>
      <c r="E184" s="1"/>
      <c r="F184" s="3"/>
      <c r="G184" s="3"/>
      <c r="H184" s="2"/>
      <c r="I184" s="2"/>
    </row>
    <row r="185" spans="2:9" x14ac:dyDescent="0.15">
      <c r="B185" s="2"/>
      <c r="E185" s="1"/>
      <c r="F185" s="3"/>
      <c r="G185" s="3"/>
      <c r="H185" s="2"/>
      <c r="I185" s="2"/>
    </row>
    <row r="186" spans="2:9" x14ac:dyDescent="0.15">
      <c r="B186" s="2"/>
      <c r="E186" s="1"/>
      <c r="F186" s="3"/>
      <c r="G186" s="3"/>
      <c r="H186" s="2"/>
      <c r="I186" s="2"/>
    </row>
    <row r="187" spans="2:9" x14ac:dyDescent="0.15">
      <c r="B187" s="2"/>
      <c r="E187" s="1"/>
      <c r="F187" s="3"/>
      <c r="G187" s="3"/>
      <c r="H187" s="2"/>
      <c r="I187" s="2"/>
    </row>
    <row r="188" spans="2:9" x14ac:dyDescent="0.15">
      <c r="B188" s="2"/>
      <c r="E188" s="1"/>
      <c r="F188" s="3"/>
      <c r="G188" s="3"/>
      <c r="H188" s="2"/>
      <c r="I188" s="2"/>
    </row>
    <row r="189" spans="2:9" x14ac:dyDescent="0.15">
      <c r="B189" s="2"/>
      <c r="E189" s="1"/>
      <c r="F189" s="3"/>
      <c r="G189" s="3"/>
      <c r="H189" s="2"/>
      <c r="I189" s="2"/>
    </row>
    <row r="190" spans="2:9" x14ac:dyDescent="0.15">
      <c r="B190" s="2"/>
      <c r="E190" s="1"/>
      <c r="F190" s="3"/>
      <c r="G190" s="3"/>
      <c r="H190" s="2"/>
      <c r="I190" s="2"/>
    </row>
    <row r="191" spans="2:9" x14ac:dyDescent="0.15">
      <c r="B191" s="2"/>
      <c r="E191" s="1"/>
      <c r="F191" s="3"/>
      <c r="G191" s="3"/>
      <c r="H191" s="2"/>
      <c r="I191" s="2"/>
    </row>
    <row r="192" spans="2:9" x14ac:dyDescent="0.15">
      <c r="B192" s="2"/>
      <c r="E192" s="1"/>
      <c r="F192" s="3"/>
      <c r="G192" s="3"/>
      <c r="H192" s="2"/>
      <c r="I192" s="2"/>
    </row>
    <row r="193" spans="2:9" x14ac:dyDescent="0.15">
      <c r="B193" s="2"/>
      <c r="E193" s="1"/>
      <c r="F193" s="3"/>
      <c r="G193" s="3"/>
      <c r="H193" s="2"/>
      <c r="I193" s="2"/>
    </row>
    <row r="194" spans="2:9" x14ac:dyDescent="0.15">
      <c r="B194" s="2"/>
      <c r="E194" s="1"/>
      <c r="F194" s="3"/>
      <c r="G194" s="3"/>
      <c r="H194" s="2"/>
      <c r="I194" s="2"/>
    </row>
    <row r="195" spans="2:9" x14ac:dyDescent="0.15">
      <c r="B195" s="2"/>
      <c r="E195" s="1"/>
      <c r="F195" s="3"/>
      <c r="G195" s="3"/>
      <c r="H195" s="2"/>
      <c r="I195" s="2"/>
    </row>
    <row r="196" spans="2:9" x14ac:dyDescent="0.15">
      <c r="B196" s="2"/>
      <c r="E196" s="1"/>
      <c r="F196" s="3"/>
      <c r="G196" s="3"/>
      <c r="H196" s="2"/>
      <c r="I196" s="2"/>
    </row>
    <row r="197" spans="2:9" x14ac:dyDescent="0.15">
      <c r="B197" s="2"/>
      <c r="E197" s="1"/>
      <c r="F197" s="3"/>
      <c r="G197" s="3"/>
      <c r="H197" s="2"/>
      <c r="I197" s="2"/>
    </row>
    <row r="198" spans="2:9" x14ac:dyDescent="0.15">
      <c r="B198" s="2"/>
      <c r="E198" s="1"/>
      <c r="F198" s="3"/>
      <c r="G198" s="3"/>
      <c r="H198" s="2"/>
      <c r="I198" s="2"/>
    </row>
    <row r="199" spans="2:9" x14ac:dyDescent="0.15">
      <c r="B199" s="2"/>
      <c r="E199" s="1"/>
      <c r="F199" s="3"/>
      <c r="G199" s="3"/>
      <c r="H199" s="2"/>
      <c r="I199" s="2"/>
    </row>
    <row r="200" spans="2:9" x14ac:dyDescent="0.15">
      <c r="B200" s="2"/>
      <c r="E200" s="1"/>
      <c r="F200" s="3"/>
      <c r="G200" s="3"/>
      <c r="H200" s="2"/>
      <c r="I200" s="2"/>
    </row>
    <row r="201" spans="2:9" x14ac:dyDescent="0.15">
      <c r="B201" s="2"/>
      <c r="E201" s="1"/>
      <c r="F201" s="3"/>
      <c r="G201" s="3"/>
      <c r="H201" s="2"/>
      <c r="I201" s="2"/>
    </row>
    <row r="202" spans="2:9" x14ac:dyDescent="0.15">
      <c r="B202" s="2"/>
      <c r="E202" s="1"/>
      <c r="F202" s="3"/>
      <c r="G202" s="3"/>
      <c r="H202" s="2"/>
      <c r="I202" s="2"/>
    </row>
    <row r="203" spans="2:9" x14ac:dyDescent="0.15">
      <c r="B203" s="2"/>
      <c r="E203" s="1"/>
      <c r="F203" s="3"/>
      <c r="G203" s="3"/>
      <c r="H203" s="2"/>
      <c r="I203" s="2"/>
    </row>
    <row r="204" spans="2:9" x14ac:dyDescent="0.15">
      <c r="B204" s="2"/>
      <c r="E204" s="1"/>
      <c r="F204" s="3"/>
      <c r="G204" s="3"/>
      <c r="H204" s="2"/>
      <c r="I204" s="2"/>
    </row>
    <row r="205" spans="2:9" x14ac:dyDescent="0.15">
      <c r="B205" s="2"/>
      <c r="E205" s="1"/>
      <c r="F205" s="3"/>
      <c r="G205" s="3"/>
      <c r="H205" s="2"/>
      <c r="I205" s="2"/>
    </row>
    <row r="206" spans="2:9" x14ac:dyDescent="0.15">
      <c r="B206" s="2"/>
      <c r="E206" s="1"/>
      <c r="F206" s="3"/>
      <c r="G206" s="3"/>
      <c r="H206" s="2"/>
      <c r="I206" s="2"/>
    </row>
    <row r="207" spans="2:9" x14ac:dyDescent="0.15">
      <c r="B207" s="2"/>
      <c r="E207" s="1"/>
      <c r="F207" s="3"/>
      <c r="G207" s="3"/>
      <c r="H207" s="2"/>
      <c r="I207" s="2"/>
    </row>
    <row r="208" spans="2:9" x14ac:dyDescent="0.15">
      <c r="B208" s="2"/>
      <c r="E208" s="1"/>
      <c r="F208" s="3"/>
      <c r="G208" s="3"/>
      <c r="H208" s="2"/>
      <c r="I208" s="2"/>
    </row>
    <row r="209" spans="2:9" x14ac:dyDescent="0.15">
      <c r="B209" s="2"/>
      <c r="E209" s="1"/>
      <c r="F209" s="3"/>
      <c r="G209" s="3"/>
      <c r="H209" s="2"/>
      <c r="I209" s="2"/>
    </row>
    <row r="210" spans="2:9" x14ac:dyDescent="0.15">
      <c r="B210" s="2"/>
      <c r="E210" s="1"/>
      <c r="F210" s="3"/>
      <c r="G210" s="3"/>
      <c r="H210" s="2"/>
      <c r="I210" s="2"/>
    </row>
    <row r="211" spans="2:9" x14ac:dyDescent="0.15">
      <c r="B211" s="2"/>
      <c r="E211" s="1"/>
      <c r="F211" s="3"/>
      <c r="G211" s="3"/>
      <c r="H211" s="2"/>
      <c r="I211" s="2"/>
    </row>
    <row r="212" spans="2:9" x14ac:dyDescent="0.15">
      <c r="B212" s="2"/>
      <c r="E212" s="1"/>
      <c r="F212" s="3"/>
      <c r="G212" s="3"/>
      <c r="H212" s="2"/>
      <c r="I212" s="2"/>
    </row>
    <row r="213" spans="2:9" x14ac:dyDescent="0.15">
      <c r="B213" s="2"/>
      <c r="E213" s="1"/>
      <c r="F213" s="3"/>
      <c r="G213" s="3"/>
      <c r="H213" s="2"/>
      <c r="I213" s="2"/>
    </row>
    <row r="214" spans="2:9" x14ac:dyDescent="0.15">
      <c r="B214" s="2"/>
      <c r="E214" s="1"/>
      <c r="F214" s="3"/>
      <c r="G214" s="3"/>
      <c r="H214" s="2"/>
      <c r="I214" s="2"/>
    </row>
    <row r="215" spans="2:9" x14ac:dyDescent="0.15">
      <c r="B215" s="2"/>
      <c r="E215" s="1"/>
      <c r="F215" s="3"/>
      <c r="G215" s="3"/>
      <c r="H215" s="2"/>
      <c r="I215" s="2"/>
    </row>
    <row r="216" spans="2:9" x14ac:dyDescent="0.15">
      <c r="B216" s="2"/>
      <c r="E216" s="1"/>
      <c r="F216" s="3"/>
      <c r="G216" s="3"/>
      <c r="H216" s="2"/>
      <c r="I216" s="2"/>
    </row>
    <row r="217" spans="2:9" x14ac:dyDescent="0.15">
      <c r="B217" s="2"/>
      <c r="E217" s="1"/>
      <c r="F217" s="3"/>
      <c r="G217" s="3"/>
      <c r="H217" s="2"/>
      <c r="I217" s="2"/>
    </row>
    <row r="218" spans="2:9" x14ac:dyDescent="0.15">
      <c r="B218" s="2"/>
      <c r="E218" s="1"/>
      <c r="F218" s="3"/>
      <c r="G218" s="3"/>
      <c r="H218" s="2"/>
      <c r="I218" s="2"/>
    </row>
    <row r="219" spans="2:9" x14ac:dyDescent="0.15">
      <c r="B219" s="2"/>
      <c r="E219" s="1"/>
      <c r="F219" s="3"/>
      <c r="G219" s="3"/>
      <c r="H219" s="2"/>
      <c r="I219" s="2"/>
    </row>
    <row r="220" spans="2:9" x14ac:dyDescent="0.15">
      <c r="B220" s="2"/>
      <c r="E220" s="1"/>
      <c r="F220" s="3"/>
      <c r="G220" s="3"/>
      <c r="H220" s="2"/>
      <c r="I220" s="2"/>
    </row>
    <row r="221" spans="2:9" x14ac:dyDescent="0.15">
      <c r="B221" s="2"/>
      <c r="E221" s="1"/>
      <c r="F221" s="3"/>
      <c r="G221" s="3"/>
      <c r="H221" s="2"/>
      <c r="I221" s="2"/>
    </row>
    <row r="222" spans="2:9" x14ac:dyDescent="0.15">
      <c r="B222" s="2"/>
      <c r="E222" s="1"/>
      <c r="F222" s="3"/>
      <c r="G222" s="3"/>
      <c r="H222" s="2"/>
      <c r="I222" s="2"/>
    </row>
    <row r="223" spans="2:9" x14ac:dyDescent="0.15">
      <c r="B223" s="2"/>
      <c r="E223" s="1"/>
      <c r="F223" s="3"/>
      <c r="G223" s="3"/>
      <c r="H223" s="2"/>
      <c r="I223" s="2"/>
    </row>
    <row r="224" spans="2:9" x14ac:dyDescent="0.15">
      <c r="B224" s="2"/>
      <c r="E224" s="1"/>
      <c r="F224" s="3"/>
      <c r="G224" s="3"/>
      <c r="H224" s="2"/>
      <c r="I224" s="2"/>
    </row>
    <row r="225" spans="2:9" x14ac:dyDescent="0.15">
      <c r="B225" s="2"/>
      <c r="E225" s="1"/>
      <c r="F225" s="3"/>
      <c r="G225" s="3"/>
      <c r="H225" s="2"/>
      <c r="I225" s="2"/>
    </row>
    <row r="226" spans="2:9" x14ac:dyDescent="0.15">
      <c r="B226" s="2"/>
      <c r="E226" s="1"/>
      <c r="F226" s="3"/>
      <c r="G226" s="3"/>
      <c r="H226" s="2"/>
      <c r="I226" s="2"/>
    </row>
    <row r="227" spans="2:9" x14ac:dyDescent="0.15">
      <c r="B227" s="2"/>
      <c r="E227" s="1"/>
      <c r="F227" s="3"/>
      <c r="G227" s="3"/>
      <c r="H227" s="2"/>
      <c r="I227" s="2"/>
    </row>
    <row r="228" spans="2:9" x14ac:dyDescent="0.15">
      <c r="B228" s="2"/>
      <c r="E228" s="1"/>
      <c r="F228" s="3"/>
      <c r="G228" s="3"/>
      <c r="H228" s="2"/>
      <c r="I228" s="2"/>
    </row>
    <row r="229" spans="2:9" x14ac:dyDescent="0.15">
      <c r="B229" s="2"/>
      <c r="E229" s="1"/>
      <c r="F229" s="3"/>
      <c r="G229" s="3"/>
      <c r="H229" s="2"/>
      <c r="I229" s="2"/>
    </row>
    <row r="230" spans="2:9" x14ac:dyDescent="0.15">
      <c r="B230" s="2"/>
      <c r="E230" s="1"/>
      <c r="F230" s="3"/>
      <c r="G230" s="3"/>
      <c r="H230" s="2"/>
      <c r="I230" s="2"/>
    </row>
    <row r="231" spans="2:9" x14ac:dyDescent="0.15">
      <c r="B231" s="2"/>
      <c r="E231" s="1"/>
      <c r="F231" s="3"/>
      <c r="G231" s="3"/>
      <c r="H231" s="2"/>
      <c r="I231" s="2"/>
    </row>
    <row r="232" spans="2:9" x14ac:dyDescent="0.15">
      <c r="B232" s="2"/>
      <c r="E232" s="1"/>
      <c r="F232" s="3"/>
      <c r="G232" s="3"/>
      <c r="H232" s="2"/>
      <c r="I232" s="2"/>
    </row>
    <row r="233" spans="2:9" x14ac:dyDescent="0.15">
      <c r="B233" s="2"/>
      <c r="E233" s="1"/>
      <c r="F233" s="3"/>
      <c r="G233" s="3"/>
      <c r="H233" s="2"/>
      <c r="I233" s="2"/>
    </row>
    <row r="234" spans="2:9" x14ac:dyDescent="0.15">
      <c r="B234" s="2"/>
      <c r="E234" s="1"/>
      <c r="F234" s="3"/>
      <c r="G234" s="3"/>
      <c r="H234" s="2"/>
      <c r="I234" s="2"/>
    </row>
    <row r="235" spans="2:9" x14ac:dyDescent="0.15">
      <c r="B235" s="2"/>
      <c r="E235" s="1"/>
      <c r="F235" s="3"/>
      <c r="G235" s="3"/>
      <c r="H235" s="2"/>
      <c r="I235" s="2"/>
    </row>
    <row r="236" spans="2:9" x14ac:dyDescent="0.15">
      <c r="B236" s="2"/>
      <c r="E236" s="1"/>
      <c r="F236" s="3"/>
      <c r="G236" s="3"/>
      <c r="H236" s="2"/>
      <c r="I236" s="2"/>
    </row>
    <row r="237" spans="2:9" x14ac:dyDescent="0.15">
      <c r="B237" s="2"/>
      <c r="E237" s="1"/>
      <c r="F237" s="3"/>
      <c r="G237" s="3"/>
      <c r="H237" s="2"/>
      <c r="I237" s="2"/>
    </row>
    <row r="238" spans="2:9" x14ac:dyDescent="0.15">
      <c r="B238" s="2"/>
      <c r="E238" s="1"/>
      <c r="F238" s="3"/>
      <c r="G238" s="3"/>
      <c r="H238" s="2"/>
      <c r="I238" s="2"/>
    </row>
    <row r="239" spans="2:9" x14ac:dyDescent="0.15">
      <c r="B239" s="2"/>
      <c r="E239" s="1"/>
      <c r="F239" s="3"/>
      <c r="G239" s="3"/>
      <c r="H239" s="2"/>
      <c r="I239" s="2"/>
    </row>
    <row r="240" spans="2:9" x14ac:dyDescent="0.15">
      <c r="B240" s="2"/>
      <c r="E240" s="1"/>
      <c r="F240" s="3"/>
      <c r="G240" s="3"/>
      <c r="H240" s="2"/>
      <c r="I240" s="2"/>
    </row>
    <row r="241" spans="2:9" x14ac:dyDescent="0.15">
      <c r="B241" s="2"/>
      <c r="E241" s="1"/>
      <c r="F241" s="3"/>
      <c r="G241" s="3"/>
      <c r="H241" s="2"/>
      <c r="I241" s="2"/>
    </row>
    <row r="242" spans="2:9" x14ac:dyDescent="0.15">
      <c r="B242" s="2"/>
      <c r="E242" s="1"/>
      <c r="F242" s="3"/>
      <c r="G242" s="3"/>
      <c r="H242" s="2"/>
      <c r="I242" s="2"/>
    </row>
    <row r="243" spans="2:9" x14ac:dyDescent="0.15">
      <c r="B243" s="2"/>
      <c r="E243" s="1"/>
      <c r="F243" s="3"/>
      <c r="G243" s="3"/>
      <c r="H243" s="2"/>
      <c r="I243" s="2"/>
    </row>
    <row r="244" spans="2:9" x14ac:dyDescent="0.15">
      <c r="B244" s="2"/>
      <c r="E244" s="1"/>
      <c r="F244" s="3"/>
      <c r="G244" s="3"/>
      <c r="H244" s="2"/>
      <c r="I244" s="2"/>
    </row>
    <row r="245" spans="2:9" x14ac:dyDescent="0.15">
      <c r="B245" s="2"/>
      <c r="E245" s="1"/>
      <c r="F245" s="3"/>
      <c r="G245" s="3"/>
      <c r="H245" s="2"/>
      <c r="I245" s="2"/>
    </row>
    <row r="246" spans="2:9" x14ac:dyDescent="0.15">
      <c r="B246" s="2"/>
      <c r="E246" s="1"/>
      <c r="F246" s="3"/>
      <c r="G246" s="3"/>
      <c r="H246" s="2"/>
      <c r="I246" s="2"/>
    </row>
    <row r="247" spans="2:9" x14ac:dyDescent="0.15">
      <c r="B247" s="2"/>
      <c r="E247" s="1"/>
      <c r="F247" s="3"/>
      <c r="G247" s="3"/>
      <c r="H247" s="2"/>
      <c r="I247" s="2"/>
    </row>
    <row r="248" spans="2:9" x14ac:dyDescent="0.15">
      <c r="B248" s="2"/>
      <c r="E248" s="1"/>
      <c r="F248" s="3"/>
      <c r="G248" s="3"/>
      <c r="H248" s="2"/>
      <c r="I248" s="2"/>
    </row>
    <row r="249" spans="2:9" x14ac:dyDescent="0.15">
      <c r="B249" s="2"/>
      <c r="E249" s="1"/>
      <c r="F249" s="3"/>
      <c r="G249" s="3"/>
      <c r="H249" s="2"/>
      <c r="I249" s="2"/>
    </row>
    <row r="250" spans="2:9" x14ac:dyDescent="0.15">
      <c r="B250" s="2"/>
      <c r="E250" s="1"/>
      <c r="F250" s="3"/>
      <c r="G250" s="3"/>
      <c r="H250" s="2"/>
      <c r="I250" s="2"/>
    </row>
    <row r="251" spans="2:9" x14ac:dyDescent="0.15">
      <c r="B251" s="2"/>
      <c r="E251" s="1"/>
      <c r="F251" s="3"/>
      <c r="G251" s="3"/>
      <c r="H251" s="2"/>
      <c r="I251" s="2"/>
    </row>
    <row r="252" spans="2:9" x14ac:dyDescent="0.15">
      <c r="B252" s="2"/>
      <c r="E252" s="1"/>
      <c r="F252" s="3"/>
      <c r="G252" s="3"/>
      <c r="H252" s="2"/>
      <c r="I252" s="2"/>
    </row>
    <row r="253" spans="2:9" x14ac:dyDescent="0.15">
      <c r="B253" s="2"/>
      <c r="E253" s="1"/>
      <c r="F253" s="3"/>
      <c r="G253" s="3"/>
      <c r="H253" s="2"/>
      <c r="I253" s="2"/>
    </row>
    <row r="254" spans="2:9" x14ac:dyDescent="0.15">
      <c r="B254" s="2"/>
      <c r="E254" s="1"/>
      <c r="F254" s="3"/>
      <c r="G254" s="3"/>
      <c r="H254" s="2"/>
      <c r="I254" s="2"/>
    </row>
    <row r="255" spans="2:9" x14ac:dyDescent="0.15">
      <c r="B255" s="2"/>
      <c r="E255" s="1"/>
      <c r="F255" s="3"/>
      <c r="G255" s="3"/>
      <c r="H255" s="2"/>
      <c r="I255" s="2"/>
    </row>
    <row r="256" spans="2:9" x14ac:dyDescent="0.15">
      <c r="B256" s="2"/>
      <c r="E256" s="1"/>
      <c r="F256" s="3"/>
      <c r="G256" s="3"/>
      <c r="H256" s="2"/>
      <c r="I256" s="2"/>
    </row>
    <row r="257" spans="2:9" x14ac:dyDescent="0.15">
      <c r="B257" s="2"/>
      <c r="E257" s="1"/>
      <c r="F257" s="3"/>
      <c r="G257" s="3"/>
      <c r="H257" s="2"/>
      <c r="I257" s="2"/>
    </row>
    <row r="258" spans="2:9" x14ac:dyDescent="0.15">
      <c r="B258" s="2"/>
      <c r="E258" s="1"/>
      <c r="F258" s="3"/>
      <c r="G258" s="3"/>
      <c r="H258" s="2"/>
      <c r="I258" s="2"/>
    </row>
    <row r="259" spans="2:9" x14ac:dyDescent="0.15">
      <c r="B259" s="2"/>
      <c r="E259" s="1"/>
      <c r="F259" s="3"/>
      <c r="G259" s="3"/>
      <c r="H259" s="2"/>
      <c r="I259" s="2"/>
    </row>
    <row r="260" spans="2:9" x14ac:dyDescent="0.15">
      <c r="B260" s="2"/>
      <c r="E260" s="1"/>
      <c r="F260" s="3"/>
      <c r="G260" s="3"/>
      <c r="H260" s="2"/>
      <c r="I260" s="2"/>
    </row>
    <row r="261" spans="2:9" x14ac:dyDescent="0.15">
      <c r="B261" s="2"/>
      <c r="E261" s="1"/>
      <c r="F261" s="3"/>
      <c r="G261" s="3"/>
      <c r="H261" s="2"/>
      <c r="I261" s="2"/>
    </row>
    <row r="262" spans="2:9" x14ac:dyDescent="0.15">
      <c r="B262" s="2"/>
      <c r="E262" s="1"/>
      <c r="F262" s="3"/>
      <c r="G262" s="3"/>
      <c r="H262" s="2"/>
      <c r="I262" s="2"/>
    </row>
    <row r="263" spans="2:9" x14ac:dyDescent="0.15">
      <c r="B263" s="2"/>
      <c r="E263" s="1"/>
      <c r="F263" s="3"/>
      <c r="G263" s="3"/>
      <c r="H263" s="2"/>
      <c r="I263" s="2"/>
    </row>
    <row r="264" spans="2:9" x14ac:dyDescent="0.15">
      <c r="B264" s="2"/>
      <c r="E264" s="1"/>
      <c r="F264" s="3"/>
      <c r="G264" s="3"/>
      <c r="H264" s="2"/>
      <c r="I264" s="2"/>
    </row>
    <row r="265" spans="2:9" x14ac:dyDescent="0.15">
      <c r="B265" s="2"/>
      <c r="E265" s="1"/>
      <c r="F265" s="3"/>
      <c r="G265" s="3"/>
      <c r="H265" s="2"/>
      <c r="I265" s="2"/>
    </row>
    <row r="266" spans="2:9" x14ac:dyDescent="0.15">
      <c r="B266" s="2"/>
      <c r="E266" s="1"/>
      <c r="F266" s="3"/>
      <c r="G266" s="3"/>
      <c r="H266" s="2"/>
      <c r="I266" s="2"/>
    </row>
    <row r="267" spans="2:9" x14ac:dyDescent="0.15">
      <c r="B267" s="2"/>
      <c r="E267" s="1"/>
      <c r="F267" s="3"/>
      <c r="G267" s="3"/>
      <c r="H267" s="2"/>
      <c r="I267" s="2"/>
    </row>
    <row r="268" spans="2:9" x14ac:dyDescent="0.15">
      <c r="B268" s="2"/>
      <c r="E268" s="1"/>
      <c r="F268" s="3"/>
      <c r="G268" s="3"/>
      <c r="H268" s="2"/>
      <c r="I268" s="2"/>
    </row>
    <row r="269" spans="2:9" x14ac:dyDescent="0.15">
      <c r="B269" s="2"/>
      <c r="E269" s="1"/>
      <c r="F269" s="3"/>
      <c r="G269" s="3"/>
      <c r="H269" s="2"/>
      <c r="I269" s="2"/>
    </row>
    <row r="270" spans="2:9" x14ac:dyDescent="0.15">
      <c r="B270" s="2"/>
      <c r="E270" s="1"/>
      <c r="F270" s="3"/>
      <c r="G270" s="3"/>
      <c r="H270" s="2"/>
      <c r="I270" s="2"/>
    </row>
    <row r="271" spans="2:9" x14ac:dyDescent="0.15">
      <c r="B271" s="2"/>
      <c r="E271" s="1"/>
      <c r="F271" s="3"/>
      <c r="G271" s="3"/>
      <c r="H271" s="2"/>
      <c r="I271" s="2"/>
    </row>
    <row r="272" spans="2:9" x14ac:dyDescent="0.15">
      <c r="B272" s="2"/>
      <c r="E272" s="1"/>
      <c r="F272" s="3"/>
      <c r="G272" s="3"/>
      <c r="H272" s="2"/>
      <c r="I272" s="2"/>
    </row>
    <row r="273" spans="2:9" x14ac:dyDescent="0.15">
      <c r="B273" s="2"/>
      <c r="E273" s="1"/>
      <c r="F273" s="3"/>
      <c r="G273" s="3"/>
      <c r="H273" s="2"/>
      <c r="I273" s="2"/>
    </row>
    <row r="274" spans="2:9" x14ac:dyDescent="0.15">
      <c r="B274" s="2"/>
      <c r="E274" s="1"/>
      <c r="F274" s="3"/>
      <c r="G274" s="3"/>
      <c r="H274" s="2"/>
      <c r="I274" s="2"/>
    </row>
    <row r="275" spans="2:9" x14ac:dyDescent="0.15">
      <c r="B275" s="2"/>
      <c r="E275" s="1"/>
      <c r="F275" s="3"/>
      <c r="G275" s="3"/>
      <c r="H275" s="2"/>
      <c r="I275" s="2"/>
    </row>
    <row r="276" spans="2:9" x14ac:dyDescent="0.15">
      <c r="B276" s="2"/>
      <c r="E276" s="1"/>
      <c r="F276" s="3"/>
      <c r="G276" s="3"/>
      <c r="H276" s="2"/>
      <c r="I276" s="2"/>
    </row>
    <row r="277" spans="2:9" x14ac:dyDescent="0.15">
      <c r="B277" s="2"/>
      <c r="E277" s="1"/>
      <c r="F277" s="3"/>
      <c r="G277" s="3"/>
      <c r="H277" s="2"/>
      <c r="I277" s="2"/>
    </row>
    <row r="278" spans="2:9" x14ac:dyDescent="0.15">
      <c r="B278" s="2"/>
      <c r="E278" s="1"/>
      <c r="F278" s="3"/>
      <c r="G278" s="3"/>
      <c r="H278" s="2"/>
      <c r="I278" s="2"/>
    </row>
    <row r="279" spans="2:9" x14ac:dyDescent="0.15">
      <c r="B279" s="2"/>
      <c r="E279" s="1"/>
      <c r="F279" s="3"/>
      <c r="G279" s="3"/>
      <c r="H279" s="2"/>
      <c r="I279" s="2"/>
    </row>
    <row r="280" spans="2:9" x14ac:dyDescent="0.15">
      <c r="B280" s="2"/>
      <c r="E280" s="1"/>
      <c r="F280" s="3"/>
      <c r="G280" s="3"/>
      <c r="H280" s="2"/>
      <c r="I280" s="2"/>
    </row>
    <row r="281" spans="2:9" x14ac:dyDescent="0.15">
      <c r="B281" s="2"/>
      <c r="E281" s="1"/>
      <c r="F281" s="3"/>
      <c r="G281" s="3"/>
      <c r="H281" s="2"/>
      <c r="I281" s="2"/>
    </row>
    <row r="282" spans="2:9" x14ac:dyDescent="0.15">
      <c r="B282" s="2"/>
      <c r="E282" s="1"/>
      <c r="F282" s="3"/>
      <c r="G282" s="3"/>
      <c r="H282" s="2"/>
      <c r="I282" s="2"/>
    </row>
    <row r="283" spans="2:9" x14ac:dyDescent="0.15">
      <c r="B283" s="2"/>
      <c r="E283" s="1"/>
      <c r="F283" s="3"/>
      <c r="G283" s="3"/>
      <c r="H283" s="2"/>
      <c r="I283" s="2"/>
    </row>
    <row r="284" spans="2:9" x14ac:dyDescent="0.15">
      <c r="B284" s="2"/>
      <c r="E284" s="1"/>
      <c r="F284" s="3"/>
      <c r="G284" s="3"/>
      <c r="H284" s="2"/>
      <c r="I284" s="2"/>
    </row>
    <row r="285" spans="2:9" x14ac:dyDescent="0.15">
      <c r="B285" s="2"/>
      <c r="E285" s="1"/>
      <c r="F285" s="3"/>
      <c r="G285" s="3"/>
      <c r="H285" s="2"/>
      <c r="I285" s="2"/>
    </row>
    <row r="286" spans="2:9" x14ac:dyDescent="0.15">
      <c r="B286" s="2"/>
      <c r="E286" s="1"/>
      <c r="F286" s="3"/>
      <c r="G286" s="3"/>
      <c r="H286" s="2"/>
      <c r="I286" s="2"/>
    </row>
    <row r="287" spans="2:9" x14ac:dyDescent="0.15">
      <c r="B287" s="2"/>
      <c r="E287" s="1"/>
      <c r="F287" s="3"/>
      <c r="G287" s="3"/>
      <c r="H287" s="2"/>
      <c r="I287" s="2"/>
    </row>
    <row r="288" spans="2:9" x14ac:dyDescent="0.15">
      <c r="B288" s="2"/>
      <c r="E288" s="1"/>
      <c r="F288" s="3"/>
      <c r="G288" s="3"/>
      <c r="H288" s="2"/>
      <c r="I288" s="2"/>
    </row>
    <row r="289" spans="2:9" x14ac:dyDescent="0.15">
      <c r="B289" s="2"/>
      <c r="E289" s="1"/>
      <c r="F289" s="3"/>
      <c r="G289" s="3"/>
      <c r="H289" s="2"/>
      <c r="I289" s="2"/>
    </row>
    <row r="290" spans="2:9" x14ac:dyDescent="0.15">
      <c r="B290" s="2"/>
      <c r="E290" s="1"/>
      <c r="F290" s="3"/>
      <c r="G290" s="3"/>
      <c r="H290" s="2"/>
      <c r="I290" s="2"/>
    </row>
    <row r="291" spans="2:9" x14ac:dyDescent="0.15">
      <c r="B291" s="2"/>
      <c r="E291" s="1"/>
      <c r="F291" s="3"/>
      <c r="G291" s="3"/>
      <c r="H291" s="2"/>
      <c r="I291" s="2"/>
    </row>
    <row r="292" spans="2:9" x14ac:dyDescent="0.15">
      <c r="B292" s="2"/>
      <c r="E292" s="1"/>
      <c r="F292" s="3"/>
      <c r="G292" s="3"/>
      <c r="H292" s="2"/>
      <c r="I292" s="2"/>
    </row>
    <row r="293" spans="2:9" x14ac:dyDescent="0.15">
      <c r="B293" s="2"/>
      <c r="E293" s="1"/>
      <c r="F293" s="3"/>
      <c r="G293" s="3"/>
      <c r="H293" s="2"/>
      <c r="I293" s="2"/>
    </row>
    <row r="294" spans="2:9" x14ac:dyDescent="0.15">
      <c r="B294" s="2"/>
      <c r="E294" s="1"/>
      <c r="F294" s="3"/>
      <c r="G294" s="3"/>
      <c r="H294" s="2"/>
      <c r="I294" s="2"/>
    </row>
    <row r="295" spans="2:9" x14ac:dyDescent="0.15">
      <c r="B295" s="2"/>
      <c r="E295" s="1"/>
      <c r="F295" s="3"/>
      <c r="G295" s="3"/>
      <c r="H295" s="2"/>
      <c r="I295" s="2"/>
    </row>
    <row r="296" spans="2:9" x14ac:dyDescent="0.15">
      <c r="B296" s="2"/>
      <c r="E296" s="1"/>
      <c r="F296" s="3"/>
      <c r="G296" s="3"/>
      <c r="H296" s="2"/>
      <c r="I296" s="2"/>
    </row>
    <row r="297" spans="2:9" x14ac:dyDescent="0.15">
      <c r="B297" s="2"/>
      <c r="E297" s="1"/>
      <c r="F297" s="3"/>
      <c r="G297" s="3"/>
      <c r="H297" s="2"/>
      <c r="I297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topLeftCell="A35" workbookViewId="0">
      <selection activeCell="E81" sqref="E81"/>
    </sheetView>
  </sheetViews>
  <sheetFormatPr baseColWidth="10" defaultRowHeight="15" x14ac:dyDescent="0.15"/>
  <cols>
    <col min="1" max="1" width="14.6640625" style="7" customWidth="1"/>
    <col min="2" max="2" width="0" hidden="1" customWidth="1"/>
    <col min="3" max="4" width="15.5" bestFit="1" customWidth="1"/>
    <col min="5" max="5" width="102.6640625" customWidth="1"/>
    <col min="6" max="6" width="16.1640625" customWidth="1"/>
    <col min="7" max="7" width="14.5" customWidth="1"/>
    <col min="8" max="8" width="19.5" bestFit="1" customWidth="1"/>
    <col min="9" max="9" width="15.5" customWidth="1"/>
    <col min="10" max="10" width="3.5" customWidth="1"/>
    <col min="11" max="11" width="49.5" bestFit="1" customWidth="1"/>
  </cols>
  <sheetData>
    <row r="1" spans="1:11" x14ac:dyDescent="0.15">
      <c r="A1" s="7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4" spans="1:11" x14ac:dyDescent="0.15">
      <c r="A4">
        <v>370001</v>
      </c>
    </row>
    <row r="5" spans="1:11" x14ac:dyDescent="0.15">
      <c r="G5" s="4" t="s">
        <v>93</v>
      </c>
      <c r="H5" s="4"/>
      <c r="I5" s="4" t="s">
        <v>96</v>
      </c>
      <c r="J5" s="4"/>
    </row>
    <row r="6" spans="1:11" x14ac:dyDescent="0.15">
      <c r="G6" s="4" t="s">
        <v>94</v>
      </c>
      <c r="H6" s="4" t="s">
        <v>95</v>
      </c>
      <c r="I6" s="4" t="s">
        <v>97</v>
      </c>
      <c r="J6" s="4" t="s">
        <v>98</v>
      </c>
    </row>
    <row r="7" spans="1:11" x14ac:dyDescent="0.15">
      <c r="A7" s="7" t="s">
        <v>92</v>
      </c>
      <c r="B7" t="s">
        <v>134</v>
      </c>
      <c r="C7" t="s">
        <v>135</v>
      </c>
      <c r="D7" t="s">
        <v>137</v>
      </c>
      <c r="E7" t="s">
        <v>90</v>
      </c>
      <c r="F7" t="s">
        <v>91</v>
      </c>
    </row>
    <row r="8" spans="1:11" x14ac:dyDescent="0.15">
      <c r="A8" s="7">
        <f>C8*1000+D8</f>
        <v>370001001</v>
      </c>
      <c r="B8">
        <v>1</v>
      </c>
      <c r="C8">
        <v>370001</v>
      </c>
      <c r="D8">
        <v>1</v>
      </c>
      <c r="E8" t="s">
        <v>150</v>
      </c>
      <c r="F8">
        <v>5000</v>
      </c>
      <c r="H8" t="str">
        <f>H$6&amp;VLOOKUP(E8,物品!B:C,2,FALSE)</f>
        <v>{"t":"i","i":1</v>
      </c>
      <c r="I8" t="str">
        <f>I$5&amp;F8&amp;I$6</f>
        <v>,"c":5000,"tr":0}</v>
      </c>
      <c r="J8" t="str">
        <f>IF(G8="","",J$6)</f>
        <v/>
      </c>
      <c r="K8" t="str">
        <f>G8&amp;H8&amp;I8&amp;J8</f>
        <v>{"t":"i","i":1,"c":5000,"tr":0}</v>
      </c>
    </row>
    <row r="9" spans="1:11" x14ac:dyDescent="0.15">
      <c r="A9" s="7">
        <f t="shared" ref="A9:A21" si="0">C9*1000+D9</f>
        <v>370001002</v>
      </c>
      <c r="B9">
        <v>1</v>
      </c>
      <c r="C9">
        <v>370001</v>
      </c>
      <c r="D9">
        <v>2</v>
      </c>
      <c r="E9" s="1" t="s">
        <v>9</v>
      </c>
      <c r="F9">
        <v>100</v>
      </c>
      <c r="H9" t="str">
        <f>H$6&amp;VLOOKUP(E9,物品!B:C,2,FALSE)</f>
        <v>{"t":"i","i":2</v>
      </c>
      <c r="I9" t="str">
        <f t="shared" ref="I9:I21" si="1">I$5&amp;F9&amp;I$6</f>
        <v>,"c":100,"tr":0}</v>
      </c>
      <c r="J9" t="str">
        <f t="shared" ref="J9:J21" si="2">IF(G9="","",J$6)</f>
        <v/>
      </c>
      <c r="K9" t="str">
        <f t="shared" ref="K9:K21" si="3">G9&amp;H9&amp;I9&amp;J9</f>
        <v>{"t":"i","i":2,"c":100,"tr":0}</v>
      </c>
    </row>
    <row r="10" spans="1:11" x14ac:dyDescent="0.15">
      <c r="A10" s="7">
        <f t="shared" si="0"/>
        <v>370001003</v>
      </c>
      <c r="B10">
        <v>1</v>
      </c>
      <c r="C10">
        <v>370001</v>
      </c>
      <c r="D10">
        <v>3</v>
      </c>
      <c r="E10" t="s">
        <v>262</v>
      </c>
      <c r="F10">
        <v>5</v>
      </c>
      <c r="H10" t="str">
        <f>H$6&amp;VLOOKUP(E10,物品!B:C,2,FALSE)</f>
        <v>{"t":"i","i":88</v>
      </c>
      <c r="I10" t="str">
        <f t="shared" si="1"/>
        <v>,"c":5,"tr":0}</v>
      </c>
      <c r="J10" t="str">
        <f t="shared" si="2"/>
        <v/>
      </c>
      <c r="K10" t="str">
        <f t="shared" si="3"/>
        <v>{"t":"i","i":88,"c":5,"tr":0}</v>
      </c>
    </row>
    <row r="11" spans="1:11" x14ac:dyDescent="0.15">
      <c r="A11" s="7">
        <f t="shared" si="0"/>
        <v>370001004</v>
      </c>
      <c r="B11">
        <v>1</v>
      </c>
      <c r="C11">
        <v>370001</v>
      </c>
      <c r="D11">
        <v>4</v>
      </c>
      <c r="E11" s="3" t="s">
        <v>263</v>
      </c>
      <c r="F11">
        <v>3</v>
      </c>
      <c r="H11" t="str">
        <f>H$6&amp;VLOOKUP(E11,物品!B:C,2,FALSE)</f>
        <v>{"t":"i","i":25011</v>
      </c>
      <c r="I11" t="str">
        <f t="shared" si="1"/>
        <v>,"c":3,"tr":0}</v>
      </c>
      <c r="J11" t="str">
        <f t="shared" si="2"/>
        <v/>
      </c>
      <c r="K11" t="str">
        <f t="shared" si="3"/>
        <v>{"t":"i","i":25011,"c":3,"tr":0}</v>
      </c>
    </row>
    <row r="12" spans="1:11" x14ac:dyDescent="0.15">
      <c r="A12" s="7">
        <f t="shared" si="0"/>
        <v>370001005</v>
      </c>
      <c r="B12">
        <v>1</v>
      </c>
      <c r="C12">
        <v>370001</v>
      </c>
      <c r="D12">
        <v>5</v>
      </c>
      <c r="E12" s="3" t="s">
        <v>264</v>
      </c>
      <c r="F12">
        <v>3</v>
      </c>
      <c r="H12" t="str">
        <f>H$6&amp;VLOOKUP(E12,物品!B:C,2,FALSE)</f>
        <v>{"t":"i","i":25012</v>
      </c>
      <c r="I12" t="str">
        <f t="shared" si="1"/>
        <v>,"c":3,"tr":0}</v>
      </c>
      <c r="J12" t="str">
        <f t="shared" si="2"/>
        <v/>
      </c>
      <c r="K12" t="str">
        <f t="shared" si="3"/>
        <v>{"t":"i","i":25012,"c":3,"tr":0}</v>
      </c>
    </row>
    <row r="13" spans="1:11" x14ac:dyDescent="0.15">
      <c r="A13" s="7">
        <f t="shared" ref="A13" si="4">C13*1000+D13</f>
        <v>370001006</v>
      </c>
      <c r="B13">
        <v>1</v>
      </c>
      <c r="C13">
        <v>370001</v>
      </c>
      <c r="D13">
        <v>6</v>
      </c>
      <c r="E13" s="1" t="s">
        <v>267</v>
      </c>
      <c r="F13">
        <v>1</v>
      </c>
      <c r="H13" t="str">
        <f>H$6&amp;VLOOKUP(E13,物品!B:C,2,FALSE)</f>
        <v>{"t":"i","i":11002</v>
      </c>
      <c r="I13" t="str">
        <f t="shared" ref="I13" si="5">I$5&amp;F13&amp;I$6</f>
        <v>,"c":1,"tr":0}</v>
      </c>
      <c r="J13" t="str">
        <f t="shared" ref="J13" si="6">IF(G13="","",J$6)</f>
        <v/>
      </c>
      <c r="K13" t="str">
        <f t="shared" ref="K13" si="7">G13&amp;H13&amp;I13&amp;J13</f>
        <v>{"t":"i","i":11002,"c":1,"tr":0}</v>
      </c>
    </row>
    <row r="14" spans="1:11" x14ac:dyDescent="0.15">
      <c r="E14" s="3"/>
    </row>
    <row r="15" spans="1:11" x14ac:dyDescent="0.15">
      <c r="E15" s="3"/>
    </row>
    <row r="16" spans="1:11" x14ac:dyDescent="0.15">
      <c r="A16" s="7">
        <f t="shared" si="0"/>
        <v>370002001</v>
      </c>
      <c r="B16">
        <v>1</v>
      </c>
      <c r="C16">
        <v>370002</v>
      </c>
      <c r="D16">
        <v>1</v>
      </c>
      <c r="E16" t="s">
        <v>150</v>
      </c>
      <c r="F16">
        <v>5000</v>
      </c>
      <c r="H16" t="str">
        <f>H$6&amp;VLOOKUP(E16,物品!B:C,2,FALSE)</f>
        <v>{"t":"i","i":1</v>
      </c>
      <c r="I16" t="str">
        <f t="shared" si="1"/>
        <v>,"c":5000,"tr":0}</v>
      </c>
      <c r="J16" t="str">
        <f t="shared" si="2"/>
        <v/>
      </c>
      <c r="K16" t="str">
        <f t="shared" si="3"/>
        <v>{"t":"i","i":1,"c":5000,"tr":0}</v>
      </c>
    </row>
    <row r="17" spans="1:11" x14ac:dyDescent="0.15">
      <c r="A17" s="7">
        <f t="shared" si="0"/>
        <v>370002002</v>
      </c>
      <c r="B17">
        <v>1</v>
      </c>
      <c r="C17">
        <v>370002</v>
      </c>
      <c r="D17">
        <v>2</v>
      </c>
      <c r="E17" s="1" t="s">
        <v>9</v>
      </c>
      <c r="F17">
        <v>100</v>
      </c>
      <c r="H17" t="str">
        <f>H$6&amp;VLOOKUP(E17,物品!B:C,2,FALSE)</f>
        <v>{"t":"i","i":2</v>
      </c>
      <c r="I17" t="str">
        <f t="shared" si="1"/>
        <v>,"c":100,"tr":0}</v>
      </c>
      <c r="J17" t="str">
        <f t="shared" si="2"/>
        <v/>
      </c>
      <c r="K17" t="str">
        <f t="shared" si="3"/>
        <v>{"t":"i","i":2,"c":100,"tr":0}</v>
      </c>
    </row>
    <row r="18" spans="1:11" x14ac:dyDescent="0.15">
      <c r="A18" s="7">
        <f t="shared" si="0"/>
        <v>370002003</v>
      </c>
      <c r="B18">
        <v>1</v>
      </c>
      <c r="C18">
        <v>370002</v>
      </c>
      <c r="D18">
        <v>3</v>
      </c>
      <c r="E18" t="s">
        <v>262</v>
      </c>
      <c r="F18">
        <v>5</v>
      </c>
      <c r="H18" t="str">
        <f>H$6&amp;VLOOKUP(E18,物品!B:C,2,FALSE)</f>
        <v>{"t":"i","i":88</v>
      </c>
      <c r="I18" t="str">
        <f t="shared" si="1"/>
        <v>,"c":5,"tr":0}</v>
      </c>
      <c r="J18" t="str">
        <f t="shared" si="2"/>
        <v/>
      </c>
      <c r="K18" t="str">
        <f t="shared" si="3"/>
        <v>{"t":"i","i":88,"c":5,"tr":0}</v>
      </c>
    </row>
    <row r="19" spans="1:11" x14ac:dyDescent="0.15">
      <c r="A19" s="7">
        <f t="shared" si="0"/>
        <v>370002004</v>
      </c>
      <c r="B19">
        <v>1</v>
      </c>
      <c r="C19">
        <v>370002</v>
      </c>
      <c r="D19">
        <v>4</v>
      </c>
      <c r="E19" s="3" t="s">
        <v>265</v>
      </c>
      <c r="F19">
        <v>3</v>
      </c>
      <c r="H19" t="str">
        <f>H$6&amp;VLOOKUP(E19,物品!B:C,2,FALSE)</f>
        <v>{"t":"i","i":25021</v>
      </c>
      <c r="I19" t="str">
        <f t="shared" si="1"/>
        <v>,"c":3,"tr":0}</v>
      </c>
      <c r="J19" t="str">
        <f t="shared" si="2"/>
        <v/>
      </c>
      <c r="K19" t="str">
        <f t="shared" si="3"/>
        <v>{"t":"i","i":25021,"c":3,"tr":0}</v>
      </c>
    </row>
    <row r="20" spans="1:11" x14ac:dyDescent="0.15">
      <c r="A20" s="7">
        <f t="shared" si="0"/>
        <v>370002005</v>
      </c>
      <c r="B20">
        <v>1</v>
      </c>
      <c r="C20">
        <v>370002</v>
      </c>
      <c r="D20">
        <v>5</v>
      </c>
      <c r="E20" s="3" t="s">
        <v>266</v>
      </c>
      <c r="F20">
        <v>3</v>
      </c>
      <c r="H20" t="str">
        <f>H$6&amp;VLOOKUP(E20,物品!B:C,2,FALSE)</f>
        <v>{"t":"i","i":25022</v>
      </c>
      <c r="I20" t="str">
        <f t="shared" si="1"/>
        <v>,"c":3,"tr":0}</v>
      </c>
      <c r="J20" t="str">
        <f t="shared" si="2"/>
        <v/>
      </c>
      <c r="K20" t="str">
        <f t="shared" si="3"/>
        <v>{"t":"i","i":25022,"c":3,"tr":0}</v>
      </c>
    </row>
    <row r="21" spans="1:11" x14ac:dyDescent="0.15">
      <c r="A21" s="7">
        <f t="shared" si="0"/>
        <v>370002006</v>
      </c>
      <c r="B21">
        <v>1</v>
      </c>
      <c r="C21">
        <v>370002</v>
      </c>
      <c r="D21">
        <v>6</v>
      </c>
      <c r="E21" s="1" t="s">
        <v>268</v>
      </c>
      <c r="F21">
        <v>1</v>
      </c>
      <c r="H21" t="str">
        <f>H$6&amp;VLOOKUP(E21,物品!B:C,2,FALSE)</f>
        <v>{"t":"i","i":11003</v>
      </c>
      <c r="I21" t="str">
        <f t="shared" si="1"/>
        <v>,"c":1,"tr":0}</v>
      </c>
      <c r="J21" t="str">
        <f t="shared" si="2"/>
        <v/>
      </c>
      <c r="K21" t="str">
        <f t="shared" si="3"/>
        <v>{"t":"i","i":11003,"c":1,"tr":0}</v>
      </c>
    </row>
    <row r="24" spans="1:11" x14ac:dyDescent="0.15">
      <c r="A24" s="7">
        <f t="shared" ref="A24:A29" si="8">C24*1000+D24</f>
        <v>370003001</v>
      </c>
      <c r="B24">
        <v>1</v>
      </c>
      <c r="C24">
        <v>370003</v>
      </c>
      <c r="D24">
        <v>1</v>
      </c>
      <c r="E24" t="s">
        <v>150</v>
      </c>
      <c r="F24">
        <v>5000</v>
      </c>
      <c r="H24" t="str">
        <f>H$6&amp;VLOOKUP(E24,物品!B:C,2,FALSE)</f>
        <v>{"t":"i","i":1</v>
      </c>
      <c r="I24" t="str">
        <f t="shared" ref="I24:I29" si="9">I$5&amp;F24&amp;I$6</f>
        <v>,"c":5000,"tr":0}</v>
      </c>
      <c r="J24" t="str">
        <f t="shared" ref="J24:J29" si="10">IF(G24="","",J$6)</f>
        <v/>
      </c>
      <c r="K24" t="str">
        <f t="shared" ref="K24:K29" si="11">G24&amp;H24&amp;I24&amp;J24</f>
        <v>{"t":"i","i":1,"c":5000,"tr":0}</v>
      </c>
    </row>
    <row r="25" spans="1:11" x14ac:dyDescent="0.15">
      <c r="A25" s="7">
        <f t="shared" si="8"/>
        <v>370003002</v>
      </c>
      <c r="B25">
        <v>1</v>
      </c>
      <c r="C25">
        <v>370003</v>
      </c>
      <c r="D25">
        <v>2</v>
      </c>
      <c r="E25" s="1" t="s">
        <v>9</v>
      </c>
      <c r="F25">
        <v>100</v>
      </c>
      <c r="H25" t="str">
        <f>H$6&amp;VLOOKUP(E25,物品!B:C,2,FALSE)</f>
        <v>{"t":"i","i":2</v>
      </c>
      <c r="I25" t="str">
        <f t="shared" si="9"/>
        <v>,"c":100,"tr":0}</v>
      </c>
      <c r="J25" t="str">
        <f t="shared" si="10"/>
        <v/>
      </c>
      <c r="K25" t="str">
        <f t="shared" si="11"/>
        <v>{"t":"i","i":2,"c":100,"tr":0}</v>
      </c>
    </row>
    <row r="26" spans="1:11" x14ac:dyDescent="0.15">
      <c r="A26" s="7">
        <f t="shared" si="8"/>
        <v>370003003</v>
      </c>
      <c r="B26">
        <v>1</v>
      </c>
      <c r="C26">
        <v>370003</v>
      </c>
      <c r="D26">
        <v>3</v>
      </c>
      <c r="E26" t="s">
        <v>262</v>
      </c>
      <c r="F26">
        <v>5</v>
      </c>
      <c r="H26" t="str">
        <f>H$6&amp;VLOOKUP(E26,物品!B:C,2,FALSE)</f>
        <v>{"t":"i","i":88</v>
      </c>
      <c r="I26" t="str">
        <f t="shared" si="9"/>
        <v>,"c":5,"tr":0}</v>
      </c>
      <c r="J26" t="str">
        <f t="shared" si="10"/>
        <v/>
      </c>
      <c r="K26" t="str">
        <f t="shared" si="11"/>
        <v>{"t":"i","i":88,"c":5,"tr":0}</v>
      </c>
    </row>
    <row r="27" spans="1:11" x14ac:dyDescent="0.15">
      <c r="A27" s="7">
        <f t="shared" si="8"/>
        <v>370003004</v>
      </c>
      <c r="B27">
        <v>1</v>
      </c>
      <c r="C27">
        <v>370003</v>
      </c>
      <c r="D27">
        <v>4</v>
      </c>
      <c r="E27" s="3" t="s">
        <v>270</v>
      </c>
      <c r="F27">
        <v>3</v>
      </c>
      <c r="H27" t="str">
        <f>H$6&amp;VLOOKUP(E27,物品!B:C,2,FALSE)</f>
        <v>{"t":"i","i":25031</v>
      </c>
      <c r="I27" t="str">
        <f t="shared" si="9"/>
        <v>,"c":3,"tr":0}</v>
      </c>
      <c r="J27" t="str">
        <f t="shared" si="10"/>
        <v/>
      </c>
      <c r="K27" t="str">
        <f t="shared" si="11"/>
        <v>{"t":"i","i":25031,"c":3,"tr":0}</v>
      </c>
    </row>
    <row r="28" spans="1:11" x14ac:dyDescent="0.15">
      <c r="A28" s="7">
        <f t="shared" si="8"/>
        <v>370003005</v>
      </c>
      <c r="B28">
        <v>1</v>
      </c>
      <c r="C28">
        <v>370003</v>
      </c>
      <c r="D28">
        <v>5</v>
      </c>
      <c r="E28" s="3" t="s">
        <v>271</v>
      </c>
      <c r="F28">
        <v>3</v>
      </c>
      <c r="H28" t="str">
        <f>H$6&amp;VLOOKUP(E28,物品!B:C,2,FALSE)</f>
        <v>{"t":"i","i":25032</v>
      </c>
      <c r="I28" t="str">
        <f t="shared" si="9"/>
        <v>,"c":3,"tr":0}</v>
      </c>
      <c r="J28" t="str">
        <f t="shared" si="10"/>
        <v/>
      </c>
      <c r="K28" t="str">
        <f t="shared" si="11"/>
        <v>{"t":"i","i":25032,"c":3,"tr":0}</v>
      </c>
    </row>
    <row r="29" spans="1:11" x14ac:dyDescent="0.15">
      <c r="A29" s="7">
        <f t="shared" si="8"/>
        <v>370003006</v>
      </c>
      <c r="B29">
        <v>1</v>
      </c>
      <c r="C29">
        <v>370003</v>
      </c>
      <c r="D29">
        <v>6</v>
      </c>
      <c r="E29" s="1" t="s">
        <v>269</v>
      </c>
      <c r="F29">
        <v>1</v>
      </c>
      <c r="H29" t="str">
        <f>H$6&amp;VLOOKUP(E29,物品!B:C,2,FALSE)</f>
        <v>{"t":"i","i":11004</v>
      </c>
      <c r="I29" t="str">
        <f t="shared" si="9"/>
        <v>,"c":1,"tr":0}</v>
      </c>
      <c r="J29" t="str">
        <f t="shared" si="10"/>
        <v/>
      </c>
      <c r="K29" t="str">
        <f t="shared" si="11"/>
        <v>{"t":"i","i":11004,"c":1,"tr":0}</v>
      </c>
    </row>
    <row r="32" spans="1:11" x14ac:dyDescent="0.15">
      <c r="A32" s="7">
        <f t="shared" ref="A32:A37" si="12">C32*1000+D32</f>
        <v>370004001</v>
      </c>
      <c r="B32">
        <v>1</v>
      </c>
      <c r="C32">
        <v>370004</v>
      </c>
      <c r="D32">
        <v>1</v>
      </c>
      <c r="E32" t="s">
        <v>150</v>
      </c>
      <c r="F32">
        <v>5000</v>
      </c>
      <c r="H32" t="str">
        <f>H$6&amp;VLOOKUP(E32,物品!B:C,2,FALSE)</f>
        <v>{"t":"i","i":1</v>
      </c>
      <c r="I32" t="str">
        <f t="shared" ref="I32:I37" si="13">I$5&amp;F32&amp;I$6</f>
        <v>,"c":5000,"tr":0}</v>
      </c>
      <c r="J32" t="str">
        <f t="shared" ref="J32:J37" si="14">IF(G32="","",J$6)</f>
        <v/>
      </c>
      <c r="K32" t="str">
        <f t="shared" ref="K32:K37" si="15">G32&amp;H32&amp;I32&amp;J32</f>
        <v>{"t":"i","i":1,"c":5000,"tr":0}</v>
      </c>
    </row>
    <row r="33" spans="1:11" x14ac:dyDescent="0.15">
      <c r="A33" s="7">
        <f t="shared" si="12"/>
        <v>370004002</v>
      </c>
      <c r="B33">
        <v>1</v>
      </c>
      <c r="C33">
        <v>370004</v>
      </c>
      <c r="D33">
        <v>2</v>
      </c>
      <c r="E33" s="1" t="s">
        <v>9</v>
      </c>
      <c r="F33">
        <v>100</v>
      </c>
      <c r="H33" t="str">
        <f>H$6&amp;VLOOKUP(E33,物品!B:C,2,FALSE)</f>
        <v>{"t":"i","i":2</v>
      </c>
      <c r="I33" t="str">
        <f t="shared" si="13"/>
        <v>,"c":100,"tr":0}</v>
      </c>
      <c r="J33" t="str">
        <f t="shared" si="14"/>
        <v/>
      </c>
      <c r="K33" t="str">
        <f t="shared" si="15"/>
        <v>{"t":"i","i":2,"c":100,"tr":0}</v>
      </c>
    </row>
    <row r="34" spans="1:11" x14ac:dyDescent="0.15">
      <c r="A34" s="7">
        <f t="shared" si="12"/>
        <v>370004003</v>
      </c>
      <c r="B34">
        <v>1</v>
      </c>
      <c r="C34">
        <v>370004</v>
      </c>
      <c r="D34">
        <v>3</v>
      </c>
      <c r="E34" t="s">
        <v>262</v>
      </c>
      <c r="F34">
        <v>5</v>
      </c>
      <c r="H34" t="str">
        <f>H$6&amp;VLOOKUP(E34,物品!B:C,2,FALSE)</f>
        <v>{"t":"i","i":88</v>
      </c>
      <c r="I34" t="str">
        <f t="shared" si="13"/>
        <v>,"c":5,"tr":0}</v>
      </c>
      <c r="J34" t="str">
        <f t="shared" si="14"/>
        <v/>
      </c>
      <c r="K34" t="str">
        <f t="shared" si="15"/>
        <v>{"t":"i","i":88,"c":5,"tr":0}</v>
      </c>
    </row>
    <row r="35" spans="1:11" x14ac:dyDescent="0.15">
      <c r="A35" s="7">
        <f t="shared" si="12"/>
        <v>370004004</v>
      </c>
      <c r="B35">
        <v>1</v>
      </c>
      <c r="C35">
        <v>370004</v>
      </c>
      <c r="D35">
        <v>4</v>
      </c>
      <c r="E35" s="3" t="s">
        <v>273</v>
      </c>
      <c r="F35">
        <v>3</v>
      </c>
      <c r="H35" t="str">
        <f>H$6&amp;VLOOKUP(E35,物品!B:C,2,FALSE)</f>
        <v>{"t":"i","i":25041</v>
      </c>
      <c r="I35" t="str">
        <f t="shared" si="13"/>
        <v>,"c":3,"tr":0}</v>
      </c>
      <c r="J35" t="str">
        <f t="shared" si="14"/>
        <v/>
      </c>
      <c r="K35" t="str">
        <f t="shared" si="15"/>
        <v>{"t":"i","i":25041,"c":3,"tr":0}</v>
      </c>
    </row>
    <row r="36" spans="1:11" x14ac:dyDescent="0.15">
      <c r="A36" s="7">
        <f t="shared" si="12"/>
        <v>370004005</v>
      </c>
      <c r="B36">
        <v>1</v>
      </c>
      <c r="C36">
        <v>370004</v>
      </c>
      <c r="D36">
        <v>5</v>
      </c>
      <c r="E36" s="3" t="s">
        <v>274</v>
      </c>
      <c r="F36">
        <v>3</v>
      </c>
      <c r="H36" t="str">
        <f>H$6&amp;VLOOKUP(E36,物品!B:C,2,FALSE)</f>
        <v>{"t":"i","i":25042</v>
      </c>
      <c r="I36" t="str">
        <f t="shared" si="13"/>
        <v>,"c":3,"tr":0}</v>
      </c>
      <c r="J36" t="str">
        <f t="shared" si="14"/>
        <v/>
      </c>
      <c r="K36" t="str">
        <f t="shared" si="15"/>
        <v>{"t":"i","i":25042,"c":3,"tr":0}</v>
      </c>
    </row>
    <row r="37" spans="1:11" x14ac:dyDescent="0.15">
      <c r="A37" s="7">
        <f t="shared" si="12"/>
        <v>370004006</v>
      </c>
      <c r="B37">
        <v>1</v>
      </c>
      <c r="C37">
        <v>370004</v>
      </c>
      <c r="D37">
        <v>6</v>
      </c>
      <c r="E37" s="1" t="s">
        <v>272</v>
      </c>
      <c r="F37">
        <v>1</v>
      </c>
      <c r="H37" t="str">
        <f>H$6&amp;VLOOKUP(E37,物品!B:C,2,FALSE)</f>
        <v>{"t":"i","i":11005</v>
      </c>
      <c r="I37" t="str">
        <f t="shared" si="13"/>
        <v>,"c":1,"tr":0}</v>
      </c>
      <c r="J37" t="str">
        <f t="shared" si="14"/>
        <v/>
      </c>
      <c r="K37" t="str">
        <f t="shared" si="15"/>
        <v>{"t":"i","i":11005,"c":1,"tr":0}</v>
      </c>
    </row>
    <row r="41" spans="1:11" x14ac:dyDescent="0.15">
      <c r="A41" s="7">
        <f t="shared" ref="A41:A46" si="16">C41*1000+D41</f>
        <v>370005001</v>
      </c>
      <c r="B41">
        <v>1</v>
      </c>
      <c r="C41">
        <v>370005</v>
      </c>
      <c r="D41">
        <v>1</v>
      </c>
      <c r="E41" t="s">
        <v>150</v>
      </c>
      <c r="F41">
        <v>5000</v>
      </c>
      <c r="H41" t="str">
        <f>H$6&amp;VLOOKUP(E41,物品!B:C,2,FALSE)</f>
        <v>{"t":"i","i":1</v>
      </c>
      <c r="I41" t="str">
        <f t="shared" ref="I41:I46" si="17">I$5&amp;F41&amp;I$6</f>
        <v>,"c":5000,"tr":0}</v>
      </c>
      <c r="J41" t="str">
        <f t="shared" ref="J41:J46" si="18">IF(G41="","",J$6)</f>
        <v/>
      </c>
      <c r="K41" t="str">
        <f t="shared" ref="K41:K46" si="19">G41&amp;H41&amp;I41&amp;J41</f>
        <v>{"t":"i","i":1,"c":5000,"tr":0}</v>
      </c>
    </row>
    <row r="42" spans="1:11" x14ac:dyDescent="0.15">
      <c r="A42" s="7">
        <f t="shared" si="16"/>
        <v>370005002</v>
      </c>
      <c r="B42">
        <v>1</v>
      </c>
      <c r="C42">
        <v>370005</v>
      </c>
      <c r="D42">
        <v>2</v>
      </c>
      <c r="E42" s="1" t="s">
        <v>9</v>
      </c>
      <c r="F42">
        <v>100</v>
      </c>
      <c r="H42" t="str">
        <f>H$6&amp;VLOOKUP(E42,物品!B:C,2,FALSE)</f>
        <v>{"t":"i","i":2</v>
      </c>
      <c r="I42" t="str">
        <f t="shared" si="17"/>
        <v>,"c":100,"tr":0}</v>
      </c>
      <c r="J42" t="str">
        <f t="shared" si="18"/>
        <v/>
      </c>
      <c r="K42" t="str">
        <f t="shared" si="19"/>
        <v>{"t":"i","i":2,"c":100,"tr":0}</v>
      </c>
    </row>
    <row r="43" spans="1:11" x14ac:dyDescent="0.15">
      <c r="A43" s="7">
        <f t="shared" si="16"/>
        <v>370005003</v>
      </c>
      <c r="B43">
        <v>1</v>
      </c>
      <c r="C43">
        <v>370005</v>
      </c>
      <c r="D43">
        <v>3</v>
      </c>
      <c r="E43" t="s">
        <v>262</v>
      </c>
      <c r="F43">
        <v>5</v>
      </c>
      <c r="H43" t="str">
        <f>H$6&amp;VLOOKUP(E43,物品!B:C,2,FALSE)</f>
        <v>{"t":"i","i":88</v>
      </c>
      <c r="I43" t="str">
        <f t="shared" si="17"/>
        <v>,"c":5,"tr":0}</v>
      </c>
      <c r="J43" t="str">
        <f t="shared" si="18"/>
        <v/>
      </c>
      <c r="K43" t="str">
        <f t="shared" si="19"/>
        <v>{"t":"i","i":88,"c":5,"tr":0}</v>
      </c>
    </row>
    <row r="44" spans="1:11" x14ac:dyDescent="0.15">
      <c r="A44" s="7">
        <f t="shared" si="16"/>
        <v>370005004</v>
      </c>
      <c r="B44">
        <v>1</v>
      </c>
      <c r="C44">
        <v>370005</v>
      </c>
      <c r="D44">
        <v>4</v>
      </c>
      <c r="E44" s="3" t="s">
        <v>275</v>
      </c>
      <c r="F44">
        <v>3</v>
      </c>
      <c r="H44" t="str">
        <f>H$6&amp;VLOOKUP(E44,物品!B:C,2,FALSE)</f>
        <v>{"t":"i","i":25051</v>
      </c>
      <c r="I44" t="str">
        <f t="shared" si="17"/>
        <v>,"c":3,"tr":0}</v>
      </c>
      <c r="J44" t="str">
        <f t="shared" si="18"/>
        <v/>
      </c>
      <c r="K44" t="str">
        <f t="shared" si="19"/>
        <v>{"t":"i","i":25051,"c":3,"tr":0}</v>
      </c>
    </row>
    <row r="45" spans="1:11" x14ac:dyDescent="0.15">
      <c r="A45" s="7">
        <f t="shared" si="16"/>
        <v>370005005</v>
      </c>
      <c r="B45">
        <v>1</v>
      </c>
      <c r="C45">
        <v>370005</v>
      </c>
      <c r="D45">
        <v>5</v>
      </c>
      <c r="E45" s="3" t="s">
        <v>276</v>
      </c>
      <c r="F45">
        <v>3</v>
      </c>
      <c r="H45" t="str">
        <f>H$6&amp;VLOOKUP(E45,物品!B:C,2,FALSE)</f>
        <v>{"t":"i","i":25052</v>
      </c>
      <c r="I45" t="str">
        <f t="shared" si="17"/>
        <v>,"c":3,"tr":0}</v>
      </c>
      <c r="J45" t="str">
        <f t="shared" si="18"/>
        <v/>
      </c>
      <c r="K45" t="str">
        <f t="shared" si="19"/>
        <v>{"t":"i","i":25052,"c":3,"tr":0}</v>
      </c>
    </row>
    <row r="46" spans="1:11" x14ac:dyDescent="0.15">
      <c r="A46" s="7">
        <f t="shared" si="16"/>
        <v>370005006</v>
      </c>
      <c r="B46">
        <v>1</v>
      </c>
      <c r="C46">
        <v>370005</v>
      </c>
      <c r="D46">
        <v>6</v>
      </c>
      <c r="E46" s="1" t="s">
        <v>277</v>
      </c>
      <c r="F46">
        <v>1</v>
      </c>
      <c r="H46" t="str">
        <f>H$6&amp;VLOOKUP(E46,物品!B:C,2,FALSE)</f>
        <v>{"t":"i","i":11006</v>
      </c>
      <c r="I46" t="str">
        <f t="shared" si="17"/>
        <v>,"c":1,"tr":0}</v>
      </c>
      <c r="J46" t="str">
        <f t="shared" si="18"/>
        <v/>
      </c>
      <c r="K46" t="str">
        <f t="shared" si="19"/>
        <v>{"t":"i","i":11006,"c":1,"tr":0}</v>
      </c>
    </row>
    <row r="49" spans="1:11" x14ac:dyDescent="0.15">
      <c r="A49" s="7">
        <f t="shared" ref="A49:A54" si="20">C49*1000+D49</f>
        <v>370006001</v>
      </c>
      <c r="B49">
        <v>1</v>
      </c>
      <c r="C49">
        <v>370006</v>
      </c>
      <c r="D49">
        <v>1</v>
      </c>
      <c r="E49" t="s">
        <v>150</v>
      </c>
      <c r="F49">
        <v>5000</v>
      </c>
      <c r="H49" t="str">
        <f>H$6&amp;VLOOKUP(E49,物品!B:C,2,FALSE)</f>
        <v>{"t":"i","i":1</v>
      </c>
      <c r="I49" t="str">
        <f t="shared" ref="I49:I54" si="21">I$5&amp;F49&amp;I$6</f>
        <v>,"c":5000,"tr":0}</v>
      </c>
      <c r="J49" t="str">
        <f t="shared" ref="J49:J54" si="22">IF(G49="","",J$6)</f>
        <v/>
      </c>
      <c r="K49" t="str">
        <f t="shared" ref="K49:K54" si="23">G49&amp;H49&amp;I49&amp;J49</f>
        <v>{"t":"i","i":1,"c":5000,"tr":0}</v>
      </c>
    </row>
    <row r="50" spans="1:11" x14ac:dyDescent="0.15">
      <c r="A50" s="7">
        <f t="shared" si="20"/>
        <v>370006002</v>
      </c>
      <c r="B50">
        <v>1</v>
      </c>
      <c r="C50">
        <v>370006</v>
      </c>
      <c r="D50">
        <v>2</v>
      </c>
      <c r="E50" s="1" t="s">
        <v>9</v>
      </c>
      <c r="F50">
        <v>100</v>
      </c>
      <c r="H50" t="str">
        <f>H$6&amp;VLOOKUP(E50,物品!B:C,2,FALSE)</f>
        <v>{"t":"i","i":2</v>
      </c>
      <c r="I50" t="str">
        <f t="shared" si="21"/>
        <v>,"c":100,"tr":0}</v>
      </c>
      <c r="J50" t="str">
        <f t="shared" si="22"/>
        <v/>
      </c>
      <c r="K50" t="str">
        <f t="shared" si="23"/>
        <v>{"t":"i","i":2,"c":100,"tr":0}</v>
      </c>
    </row>
    <row r="51" spans="1:11" x14ac:dyDescent="0.15">
      <c r="A51" s="7">
        <f t="shared" si="20"/>
        <v>370006003</v>
      </c>
      <c r="B51">
        <v>1</v>
      </c>
      <c r="C51">
        <v>370006</v>
      </c>
      <c r="D51">
        <v>3</v>
      </c>
      <c r="E51" t="s">
        <v>262</v>
      </c>
      <c r="F51">
        <v>5</v>
      </c>
      <c r="H51" t="str">
        <f>H$6&amp;VLOOKUP(E51,物品!B:C,2,FALSE)</f>
        <v>{"t":"i","i":88</v>
      </c>
      <c r="I51" t="str">
        <f t="shared" si="21"/>
        <v>,"c":5,"tr":0}</v>
      </c>
      <c r="J51" t="str">
        <f t="shared" si="22"/>
        <v/>
      </c>
      <c r="K51" t="str">
        <f t="shared" si="23"/>
        <v>{"t":"i","i":88,"c":5,"tr":0}</v>
      </c>
    </row>
    <row r="52" spans="1:11" x14ac:dyDescent="0.15">
      <c r="A52" s="7">
        <f t="shared" si="20"/>
        <v>370006004</v>
      </c>
      <c r="B52">
        <v>1</v>
      </c>
      <c r="C52">
        <v>370006</v>
      </c>
      <c r="D52">
        <v>4</v>
      </c>
      <c r="E52" s="3" t="s">
        <v>279</v>
      </c>
      <c r="F52">
        <v>3</v>
      </c>
      <c r="H52" t="str">
        <f>H$6&amp;VLOOKUP(E52,物品!B:C,2,FALSE)</f>
        <v>{"t":"i","i":25061</v>
      </c>
      <c r="I52" t="str">
        <f t="shared" si="21"/>
        <v>,"c":3,"tr":0}</v>
      </c>
      <c r="J52" t="str">
        <f t="shared" si="22"/>
        <v/>
      </c>
      <c r="K52" t="str">
        <f t="shared" si="23"/>
        <v>{"t":"i","i":25061,"c":3,"tr":0}</v>
      </c>
    </row>
    <row r="53" spans="1:11" x14ac:dyDescent="0.15">
      <c r="A53" s="7">
        <f t="shared" si="20"/>
        <v>370006005</v>
      </c>
      <c r="B53">
        <v>1</v>
      </c>
      <c r="C53">
        <v>370006</v>
      </c>
      <c r="D53">
        <v>5</v>
      </c>
      <c r="E53" s="3" t="s">
        <v>280</v>
      </c>
      <c r="F53">
        <v>3</v>
      </c>
      <c r="H53" t="str">
        <f>H$6&amp;VLOOKUP(E53,物品!B:C,2,FALSE)</f>
        <v>{"t":"i","i":25062</v>
      </c>
      <c r="I53" t="str">
        <f t="shared" si="21"/>
        <v>,"c":3,"tr":0}</v>
      </c>
      <c r="J53" t="str">
        <f t="shared" si="22"/>
        <v/>
      </c>
      <c r="K53" t="str">
        <f t="shared" si="23"/>
        <v>{"t":"i","i":25062,"c":3,"tr":0}</v>
      </c>
    </row>
    <row r="54" spans="1:11" x14ac:dyDescent="0.15">
      <c r="A54" s="7">
        <f t="shared" si="20"/>
        <v>370006006</v>
      </c>
      <c r="B54">
        <v>1</v>
      </c>
      <c r="C54">
        <v>370006</v>
      </c>
      <c r="D54">
        <v>6</v>
      </c>
      <c r="E54" s="1" t="s">
        <v>278</v>
      </c>
      <c r="F54">
        <v>1</v>
      </c>
      <c r="H54" t="str">
        <f>H$6&amp;VLOOKUP(E54,物品!B:C,2,FALSE)</f>
        <v>{"t":"i","i":11007</v>
      </c>
      <c r="I54" t="str">
        <f t="shared" si="21"/>
        <v>,"c":1,"tr":0}</v>
      </c>
      <c r="J54" t="str">
        <f t="shared" si="22"/>
        <v/>
      </c>
      <c r="K54" t="str">
        <f t="shared" si="23"/>
        <v>{"t":"i","i":11007,"c":1,"tr":0}</v>
      </c>
    </row>
    <row r="58" spans="1:11" x14ac:dyDescent="0.15">
      <c r="A58" s="7">
        <f t="shared" ref="A58:A63" si="24">C58*1000+D58</f>
        <v>370007001</v>
      </c>
      <c r="B58">
        <v>1</v>
      </c>
      <c r="C58">
        <v>370007</v>
      </c>
      <c r="D58">
        <v>1</v>
      </c>
      <c r="E58" t="s">
        <v>150</v>
      </c>
      <c r="F58">
        <v>5000</v>
      </c>
      <c r="H58" t="str">
        <f>H$6&amp;VLOOKUP(E58,物品!B:C,2,FALSE)</f>
        <v>{"t":"i","i":1</v>
      </c>
      <c r="I58" t="str">
        <f t="shared" ref="I58:I63" si="25">I$5&amp;F58&amp;I$6</f>
        <v>,"c":5000,"tr":0}</v>
      </c>
      <c r="J58" t="str">
        <f t="shared" ref="J58:J63" si="26">IF(G58="","",J$6)</f>
        <v/>
      </c>
      <c r="K58" t="str">
        <f t="shared" ref="K58:K63" si="27">G58&amp;H58&amp;I58&amp;J58</f>
        <v>{"t":"i","i":1,"c":5000,"tr":0}</v>
      </c>
    </row>
    <row r="59" spans="1:11" x14ac:dyDescent="0.15">
      <c r="A59" s="7">
        <f t="shared" si="24"/>
        <v>370007002</v>
      </c>
      <c r="B59">
        <v>1</v>
      </c>
      <c r="C59">
        <v>370007</v>
      </c>
      <c r="D59">
        <v>2</v>
      </c>
      <c r="E59" s="1" t="s">
        <v>9</v>
      </c>
      <c r="F59">
        <v>100</v>
      </c>
      <c r="H59" t="str">
        <f>H$6&amp;VLOOKUP(E59,物品!B:C,2,FALSE)</f>
        <v>{"t":"i","i":2</v>
      </c>
      <c r="I59" t="str">
        <f t="shared" si="25"/>
        <v>,"c":100,"tr":0}</v>
      </c>
      <c r="J59" t="str">
        <f t="shared" si="26"/>
        <v/>
      </c>
      <c r="K59" t="str">
        <f t="shared" si="27"/>
        <v>{"t":"i","i":2,"c":100,"tr":0}</v>
      </c>
    </row>
    <row r="60" spans="1:11" x14ac:dyDescent="0.15">
      <c r="A60" s="7">
        <f t="shared" si="24"/>
        <v>370007003</v>
      </c>
      <c r="B60">
        <v>1</v>
      </c>
      <c r="C60">
        <v>370007</v>
      </c>
      <c r="D60">
        <v>3</v>
      </c>
      <c r="E60" t="s">
        <v>262</v>
      </c>
      <c r="F60">
        <v>5</v>
      </c>
      <c r="H60" t="str">
        <f>H$6&amp;VLOOKUP(E60,物品!B:C,2,FALSE)</f>
        <v>{"t":"i","i":88</v>
      </c>
      <c r="I60" t="str">
        <f t="shared" si="25"/>
        <v>,"c":5,"tr":0}</v>
      </c>
      <c r="J60" t="str">
        <f t="shared" si="26"/>
        <v/>
      </c>
      <c r="K60" t="str">
        <f t="shared" si="27"/>
        <v>{"t":"i","i":88,"c":5,"tr":0}</v>
      </c>
    </row>
    <row r="61" spans="1:11" x14ac:dyDescent="0.15">
      <c r="A61" s="7">
        <f t="shared" si="24"/>
        <v>370007004</v>
      </c>
      <c r="B61">
        <v>1</v>
      </c>
      <c r="C61">
        <v>370007</v>
      </c>
      <c r="D61">
        <v>4</v>
      </c>
      <c r="E61" s="3" t="s">
        <v>282</v>
      </c>
      <c r="F61">
        <v>3</v>
      </c>
      <c r="H61" t="str">
        <f>H$6&amp;VLOOKUP(E61,物品!B:C,2,FALSE)</f>
        <v>{"t":"i","i":25071</v>
      </c>
      <c r="I61" t="str">
        <f t="shared" si="25"/>
        <v>,"c":3,"tr":0}</v>
      </c>
      <c r="J61" t="str">
        <f t="shared" si="26"/>
        <v/>
      </c>
      <c r="K61" t="str">
        <f t="shared" si="27"/>
        <v>{"t":"i","i":25071,"c":3,"tr":0}</v>
      </c>
    </row>
    <row r="62" spans="1:11" x14ac:dyDescent="0.15">
      <c r="A62" s="7">
        <f t="shared" si="24"/>
        <v>370007005</v>
      </c>
      <c r="B62">
        <v>1</v>
      </c>
      <c r="C62">
        <v>370007</v>
      </c>
      <c r="D62">
        <v>5</v>
      </c>
      <c r="E62" s="3" t="s">
        <v>283</v>
      </c>
      <c r="F62">
        <v>3</v>
      </c>
      <c r="H62" t="str">
        <f>H$6&amp;VLOOKUP(E62,物品!B:C,2,FALSE)</f>
        <v>{"t":"i","i":25072</v>
      </c>
      <c r="I62" t="str">
        <f t="shared" si="25"/>
        <v>,"c":3,"tr":0}</v>
      </c>
      <c r="J62" t="str">
        <f t="shared" si="26"/>
        <v/>
      </c>
      <c r="K62" t="str">
        <f t="shared" si="27"/>
        <v>{"t":"i","i":25072,"c":3,"tr":0}</v>
      </c>
    </row>
    <row r="63" spans="1:11" x14ac:dyDescent="0.15">
      <c r="A63" s="7">
        <f t="shared" si="24"/>
        <v>370007006</v>
      </c>
      <c r="B63">
        <v>1</v>
      </c>
      <c r="C63">
        <v>370007</v>
      </c>
      <c r="D63">
        <v>6</v>
      </c>
      <c r="E63" s="1" t="s">
        <v>281</v>
      </c>
      <c r="F63">
        <v>1</v>
      </c>
      <c r="H63" t="str">
        <f>H$6&amp;VLOOKUP(E63,物品!B:C,2,FALSE)</f>
        <v>{"t":"i","i":11008</v>
      </c>
      <c r="I63" t="str">
        <f t="shared" si="25"/>
        <v>,"c":1,"tr":0}</v>
      </c>
      <c r="J63" t="str">
        <f t="shared" si="26"/>
        <v/>
      </c>
      <c r="K63" t="str">
        <f t="shared" si="27"/>
        <v>{"t":"i","i":11008,"c":1,"tr":0}</v>
      </c>
    </row>
    <row r="68" spans="1:11" x14ac:dyDescent="0.15">
      <c r="A68" s="7">
        <f t="shared" ref="A68:A73" si="28">C68*1000+D68</f>
        <v>370008001</v>
      </c>
      <c r="B68">
        <v>1</v>
      </c>
      <c r="C68">
        <v>370008</v>
      </c>
      <c r="D68">
        <v>1</v>
      </c>
      <c r="E68" t="s">
        <v>150</v>
      </c>
      <c r="F68">
        <v>5000</v>
      </c>
      <c r="H68" t="str">
        <f>H$6&amp;VLOOKUP(E68,物品!B:C,2,FALSE)</f>
        <v>{"t":"i","i":1</v>
      </c>
      <c r="I68" t="str">
        <f t="shared" ref="I68:I73" si="29">I$5&amp;F68&amp;I$6</f>
        <v>,"c":5000,"tr":0}</v>
      </c>
      <c r="J68" t="str">
        <f t="shared" ref="J68:J73" si="30">IF(G68="","",J$6)</f>
        <v/>
      </c>
      <c r="K68" t="str">
        <f t="shared" ref="K68:K73" si="31">G68&amp;H68&amp;I68&amp;J68</f>
        <v>{"t":"i","i":1,"c":5000,"tr":0}</v>
      </c>
    </row>
    <row r="69" spans="1:11" x14ac:dyDescent="0.15">
      <c r="A69" s="7">
        <f t="shared" si="28"/>
        <v>370008002</v>
      </c>
      <c r="B69">
        <v>1</v>
      </c>
      <c r="C69">
        <v>370008</v>
      </c>
      <c r="D69">
        <v>2</v>
      </c>
      <c r="E69" s="1" t="s">
        <v>9</v>
      </c>
      <c r="F69">
        <v>100</v>
      </c>
      <c r="H69" t="str">
        <f>H$6&amp;VLOOKUP(E69,物品!B:C,2,FALSE)</f>
        <v>{"t":"i","i":2</v>
      </c>
      <c r="I69" t="str">
        <f t="shared" si="29"/>
        <v>,"c":100,"tr":0}</v>
      </c>
      <c r="J69" t="str">
        <f t="shared" si="30"/>
        <v/>
      </c>
      <c r="K69" t="str">
        <f t="shared" si="31"/>
        <v>{"t":"i","i":2,"c":100,"tr":0}</v>
      </c>
    </row>
    <row r="70" spans="1:11" x14ac:dyDescent="0.15">
      <c r="A70" s="7">
        <f t="shared" si="28"/>
        <v>370008003</v>
      </c>
      <c r="B70">
        <v>1</v>
      </c>
      <c r="C70">
        <v>370008</v>
      </c>
      <c r="D70">
        <v>3</v>
      </c>
      <c r="E70" t="s">
        <v>262</v>
      </c>
      <c r="F70">
        <v>5</v>
      </c>
      <c r="H70" t="str">
        <f>H$6&amp;VLOOKUP(E70,物品!B:C,2,FALSE)</f>
        <v>{"t":"i","i":88</v>
      </c>
      <c r="I70" t="str">
        <f t="shared" si="29"/>
        <v>,"c":5,"tr":0}</v>
      </c>
      <c r="J70" t="str">
        <f t="shared" si="30"/>
        <v/>
      </c>
      <c r="K70" t="str">
        <f t="shared" si="31"/>
        <v>{"t":"i","i":88,"c":5,"tr":0}</v>
      </c>
    </row>
    <row r="71" spans="1:11" x14ac:dyDescent="0.15">
      <c r="A71" s="7">
        <f t="shared" si="28"/>
        <v>370008004</v>
      </c>
      <c r="B71">
        <v>1</v>
      </c>
      <c r="C71">
        <v>370008</v>
      </c>
      <c r="D71">
        <v>4</v>
      </c>
      <c r="E71" s="3" t="s">
        <v>285</v>
      </c>
      <c r="F71">
        <v>3</v>
      </c>
      <c r="H71" t="str">
        <f>H$6&amp;VLOOKUP(E71,物品!B:C,2,FALSE)</f>
        <v>{"t":"i","i":25081</v>
      </c>
      <c r="I71" t="str">
        <f t="shared" si="29"/>
        <v>,"c":3,"tr":0}</v>
      </c>
      <c r="J71" t="str">
        <f t="shared" si="30"/>
        <v/>
      </c>
      <c r="K71" t="str">
        <f t="shared" si="31"/>
        <v>{"t":"i","i":25081,"c":3,"tr":0}</v>
      </c>
    </row>
    <row r="72" spans="1:11" x14ac:dyDescent="0.15">
      <c r="A72" s="7">
        <f t="shared" si="28"/>
        <v>370008005</v>
      </c>
      <c r="B72">
        <v>1</v>
      </c>
      <c r="C72">
        <v>370008</v>
      </c>
      <c r="D72">
        <v>5</v>
      </c>
      <c r="E72" s="3" t="s">
        <v>286</v>
      </c>
      <c r="F72">
        <v>3</v>
      </c>
      <c r="H72" t="str">
        <f>H$6&amp;VLOOKUP(E72,物品!B:C,2,FALSE)</f>
        <v>{"t":"i","i":25082</v>
      </c>
      <c r="I72" t="str">
        <f t="shared" si="29"/>
        <v>,"c":3,"tr":0}</v>
      </c>
      <c r="J72" t="str">
        <f t="shared" si="30"/>
        <v/>
      </c>
      <c r="K72" t="str">
        <f t="shared" si="31"/>
        <v>{"t":"i","i":25082,"c":3,"tr":0}</v>
      </c>
    </row>
    <row r="73" spans="1:11" x14ac:dyDescent="0.15">
      <c r="A73" s="7">
        <f t="shared" si="28"/>
        <v>370008006</v>
      </c>
      <c r="B73">
        <v>1</v>
      </c>
      <c r="C73">
        <v>370008</v>
      </c>
      <c r="D73">
        <v>6</v>
      </c>
      <c r="E73" s="1" t="s">
        <v>284</v>
      </c>
      <c r="F73">
        <v>1</v>
      </c>
      <c r="H73" t="str">
        <f>H$6&amp;VLOOKUP(E73,物品!B:C,2,FALSE)</f>
        <v>{"t":"i","i":11009</v>
      </c>
      <c r="I73" t="str">
        <f t="shared" si="29"/>
        <v>,"c":1,"tr":0}</v>
      </c>
      <c r="J73" t="str">
        <f t="shared" si="30"/>
        <v/>
      </c>
      <c r="K73" t="str">
        <f t="shared" si="31"/>
        <v>{"t":"i","i":11009,"c":1,"tr":0}</v>
      </c>
    </row>
    <row r="76" spans="1:11" x14ac:dyDescent="0.15">
      <c r="A76" s="7">
        <f t="shared" ref="A76:A79" si="32">C76*1000+D76</f>
        <v>370009001</v>
      </c>
      <c r="B76">
        <v>1</v>
      </c>
      <c r="C76">
        <v>370009</v>
      </c>
      <c r="D76">
        <v>1</v>
      </c>
      <c r="E76" t="s">
        <v>150</v>
      </c>
      <c r="F76">
        <v>5000</v>
      </c>
      <c r="H76" t="str">
        <f>H$6&amp;VLOOKUP(E76,物品!B:C,2,FALSE)</f>
        <v>{"t":"i","i":1</v>
      </c>
      <c r="I76" t="str">
        <f t="shared" ref="I76:I79" si="33">I$5&amp;F76&amp;I$6</f>
        <v>,"c":5000,"tr":0}</v>
      </c>
      <c r="J76" t="str">
        <f t="shared" ref="J76:J79" si="34">IF(G76="","",J$6)</f>
        <v/>
      </c>
      <c r="K76" t="str">
        <f t="shared" ref="K76:K79" si="35">G76&amp;H76&amp;I76&amp;J76</f>
        <v>{"t":"i","i":1,"c":5000,"tr":0}</v>
      </c>
    </row>
    <row r="77" spans="1:11" x14ac:dyDescent="0.15">
      <c r="A77" s="7">
        <f t="shared" si="32"/>
        <v>370009002</v>
      </c>
      <c r="B77">
        <v>1</v>
      </c>
      <c r="C77">
        <v>370009</v>
      </c>
      <c r="D77">
        <v>2</v>
      </c>
      <c r="E77" s="1" t="s">
        <v>9</v>
      </c>
      <c r="F77">
        <v>100</v>
      </c>
      <c r="H77" t="str">
        <f>H$6&amp;VLOOKUP(E77,物品!B:C,2,FALSE)</f>
        <v>{"t":"i","i":2</v>
      </c>
      <c r="I77" t="str">
        <f t="shared" si="33"/>
        <v>,"c":100,"tr":0}</v>
      </c>
      <c r="J77" t="str">
        <f t="shared" si="34"/>
        <v/>
      </c>
      <c r="K77" t="str">
        <f t="shared" si="35"/>
        <v>{"t":"i","i":2,"c":100,"tr":0}</v>
      </c>
    </row>
    <row r="78" spans="1:11" x14ac:dyDescent="0.15">
      <c r="A78" s="7">
        <f t="shared" si="32"/>
        <v>370009003</v>
      </c>
      <c r="B78">
        <v>1</v>
      </c>
      <c r="C78">
        <v>370009</v>
      </c>
      <c r="D78">
        <v>3</v>
      </c>
      <c r="E78" t="s">
        <v>262</v>
      </c>
      <c r="F78">
        <v>5</v>
      </c>
      <c r="H78" t="str">
        <f>H$6&amp;VLOOKUP(E78,物品!B:C,2,FALSE)</f>
        <v>{"t":"i","i":88</v>
      </c>
      <c r="I78" t="str">
        <f t="shared" si="33"/>
        <v>,"c":5,"tr":0}</v>
      </c>
      <c r="J78" t="str">
        <f t="shared" si="34"/>
        <v/>
      </c>
      <c r="K78" t="str">
        <f t="shared" si="35"/>
        <v>{"t":"i","i":88,"c":5,"tr":0}</v>
      </c>
    </row>
    <row r="79" spans="1:11" x14ac:dyDescent="0.15">
      <c r="A79" s="7">
        <f t="shared" si="32"/>
        <v>370009004</v>
      </c>
      <c r="B79">
        <v>1</v>
      </c>
      <c r="C79">
        <v>370009</v>
      </c>
      <c r="D79">
        <v>4</v>
      </c>
      <c r="E79" s="1" t="s">
        <v>287</v>
      </c>
      <c r="F79">
        <v>1</v>
      </c>
      <c r="H79" t="str">
        <f>H$6&amp;VLOOKUP(E79,物品!B:C,2,FALSE)</f>
        <v>{"t":"i","i":11010</v>
      </c>
      <c r="I79" t="str">
        <f t="shared" si="33"/>
        <v>,"c":1,"tr":0}</v>
      </c>
      <c r="J79" t="str">
        <f t="shared" si="34"/>
        <v/>
      </c>
      <c r="K79" t="str">
        <f t="shared" si="35"/>
        <v>{"t":"i","i":11010,"c":1,"tr":0}</v>
      </c>
    </row>
    <row r="82" spans="1:11" x14ac:dyDescent="0.15">
      <c r="A82" s="7">
        <f t="shared" ref="A82:A84" si="36">C82*1000+D82</f>
        <v>370010001</v>
      </c>
      <c r="B82">
        <v>1</v>
      </c>
      <c r="C82">
        <v>370010</v>
      </c>
      <c r="D82">
        <v>1</v>
      </c>
      <c r="E82" t="s">
        <v>150</v>
      </c>
      <c r="F82">
        <v>5000</v>
      </c>
      <c r="H82" t="str">
        <f>H$6&amp;VLOOKUP(E82,物品!B:C,2,FALSE)</f>
        <v>{"t":"i","i":1</v>
      </c>
      <c r="I82" t="str">
        <f t="shared" ref="I82:I84" si="37">I$5&amp;F82&amp;I$6</f>
        <v>,"c":5000,"tr":0}</v>
      </c>
      <c r="J82" t="str">
        <f t="shared" ref="J82:J84" si="38">IF(G82="","",J$6)</f>
        <v/>
      </c>
      <c r="K82" t="str">
        <f t="shared" ref="K82:K84" si="39">G82&amp;H82&amp;I82&amp;J82</f>
        <v>{"t":"i","i":1,"c":5000,"tr":0}</v>
      </c>
    </row>
    <row r="83" spans="1:11" x14ac:dyDescent="0.15">
      <c r="A83" s="7">
        <f t="shared" si="36"/>
        <v>370010002</v>
      </c>
      <c r="B83">
        <v>1</v>
      </c>
      <c r="C83">
        <v>370010</v>
      </c>
      <c r="D83">
        <v>2</v>
      </c>
      <c r="E83" s="1" t="s">
        <v>9</v>
      </c>
      <c r="F83">
        <v>100</v>
      </c>
      <c r="H83" t="str">
        <f>H$6&amp;VLOOKUP(E83,物品!B:C,2,FALSE)</f>
        <v>{"t":"i","i":2</v>
      </c>
      <c r="I83" t="str">
        <f t="shared" si="37"/>
        <v>,"c":100,"tr":0}</v>
      </c>
      <c r="J83" t="str">
        <f t="shared" si="38"/>
        <v/>
      </c>
      <c r="K83" t="str">
        <f t="shared" si="39"/>
        <v>{"t":"i","i":2,"c":100,"tr":0}</v>
      </c>
    </row>
    <row r="84" spans="1:11" x14ac:dyDescent="0.15">
      <c r="A84" s="7">
        <f t="shared" si="36"/>
        <v>370010003</v>
      </c>
      <c r="B84">
        <v>1</v>
      </c>
      <c r="C84">
        <v>370010</v>
      </c>
      <c r="D84">
        <v>3</v>
      </c>
      <c r="E84" t="s">
        <v>262</v>
      </c>
      <c r="F84">
        <v>5</v>
      </c>
      <c r="H84" t="str">
        <f>H$6&amp;VLOOKUP(E84,物品!B:C,2,FALSE)</f>
        <v>{"t":"i","i":88</v>
      </c>
      <c r="I84" t="str">
        <f t="shared" si="37"/>
        <v>,"c":5,"tr":0}</v>
      </c>
      <c r="J84" t="str">
        <f t="shared" si="38"/>
        <v/>
      </c>
      <c r="K84" t="str">
        <f t="shared" si="39"/>
        <v>{"t":"i","i":88,"c":5,"tr":0}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opLeftCell="A62" workbookViewId="0">
      <selection activeCell="B83" sqref="B83:B92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99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100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101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163</v>
      </c>
      <c r="C96">
        <v>21001</v>
      </c>
    </row>
    <row r="97" spans="1:3" x14ac:dyDescent="0.15">
      <c r="A97">
        <v>21002</v>
      </c>
      <c r="B97" t="s">
        <v>164</v>
      </c>
      <c r="C97">
        <v>21002</v>
      </c>
    </row>
    <row r="98" spans="1:3" x14ac:dyDescent="0.15">
      <c r="A98">
        <v>21003</v>
      </c>
      <c r="B98" t="s">
        <v>165</v>
      </c>
      <c r="C98">
        <v>21003</v>
      </c>
    </row>
    <row r="99" spans="1:3" x14ac:dyDescent="0.15">
      <c r="A99">
        <v>21004</v>
      </c>
      <c r="B99" t="s">
        <v>166</v>
      </c>
      <c r="C99">
        <v>21004</v>
      </c>
    </row>
    <row r="100" spans="1:3" x14ac:dyDescent="0.15">
      <c r="A100">
        <v>21005</v>
      </c>
      <c r="B100" t="s">
        <v>167</v>
      </c>
      <c r="C100">
        <v>21005</v>
      </c>
    </row>
    <row r="101" spans="1:3" x14ac:dyDescent="0.15">
      <c r="A101">
        <v>21006</v>
      </c>
      <c r="B101" t="s">
        <v>168</v>
      </c>
      <c r="C101">
        <v>21006</v>
      </c>
    </row>
    <row r="102" spans="1:3" x14ac:dyDescent="0.15">
      <c r="A102">
        <v>21007</v>
      </c>
      <c r="B102" t="s">
        <v>169</v>
      </c>
      <c r="C102">
        <v>21007</v>
      </c>
    </row>
    <row r="103" spans="1:3" x14ac:dyDescent="0.15">
      <c r="A103">
        <v>21008</v>
      </c>
      <c r="B103" t="s">
        <v>170</v>
      </c>
      <c r="C103">
        <v>21008</v>
      </c>
    </row>
    <row r="104" spans="1:3" x14ac:dyDescent="0.15">
      <c r="A104">
        <v>21009</v>
      </c>
      <c r="B104" t="s">
        <v>171</v>
      </c>
      <c r="C104">
        <v>21009</v>
      </c>
    </row>
    <row r="105" spans="1:3" x14ac:dyDescent="0.15">
      <c r="A105">
        <v>21010</v>
      </c>
      <c r="B105" t="s">
        <v>172</v>
      </c>
      <c r="C105">
        <v>21010</v>
      </c>
    </row>
    <row r="106" spans="1:3" x14ac:dyDescent="0.15">
      <c r="A106">
        <v>21011</v>
      </c>
      <c r="B106" t="s">
        <v>173</v>
      </c>
      <c r="C106">
        <v>21011</v>
      </c>
    </row>
    <row r="107" spans="1:3" x14ac:dyDescent="0.15">
      <c r="A107">
        <v>21012</v>
      </c>
      <c r="B107" t="s">
        <v>174</v>
      </c>
      <c r="C107">
        <v>21012</v>
      </c>
    </row>
    <row r="108" spans="1:3" x14ac:dyDescent="0.15">
      <c r="A108">
        <v>21013</v>
      </c>
      <c r="B108" t="s">
        <v>175</v>
      </c>
      <c r="C108">
        <v>21013</v>
      </c>
    </row>
    <row r="109" spans="1:3" x14ac:dyDescent="0.15">
      <c r="A109">
        <v>21014</v>
      </c>
      <c r="B109" t="s">
        <v>176</v>
      </c>
      <c r="C109">
        <v>21014</v>
      </c>
    </row>
    <row r="110" spans="1:3" x14ac:dyDescent="0.15">
      <c r="A110">
        <v>21015</v>
      </c>
      <c r="B110" t="s">
        <v>177</v>
      </c>
      <c r="C110">
        <v>21015</v>
      </c>
    </row>
    <row r="111" spans="1:3" x14ac:dyDescent="0.15">
      <c r="A111">
        <v>21016</v>
      </c>
      <c r="B111" t="s">
        <v>178</v>
      </c>
      <c r="C111">
        <v>21016</v>
      </c>
    </row>
    <row r="112" spans="1:3" x14ac:dyDescent="0.15">
      <c r="A112">
        <v>21017</v>
      </c>
      <c r="B112" t="s">
        <v>179</v>
      </c>
      <c r="C112">
        <v>21017</v>
      </c>
    </row>
    <row r="113" spans="1:3" x14ac:dyDescent="0.15">
      <c r="A113">
        <v>21018</v>
      </c>
      <c r="B113" t="s">
        <v>180</v>
      </c>
      <c r="C113">
        <v>21018</v>
      </c>
    </row>
    <row r="114" spans="1:3" x14ac:dyDescent="0.15">
      <c r="A114">
        <v>21019</v>
      </c>
      <c r="B114" t="s">
        <v>181</v>
      </c>
      <c r="C114">
        <v>21019</v>
      </c>
    </row>
    <row r="115" spans="1:3" x14ac:dyDescent="0.15">
      <c r="A115">
        <v>21020</v>
      </c>
      <c r="B115" t="s">
        <v>182</v>
      </c>
      <c r="C115">
        <v>21020</v>
      </c>
    </row>
    <row r="116" spans="1:3" x14ac:dyDescent="0.15">
      <c r="A116">
        <v>21021</v>
      </c>
      <c r="B116" t="s">
        <v>183</v>
      </c>
      <c r="C116">
        <v>21021</v>
      </c>
    </row>
    <row r="117" spans="1:3" x14ac:dyDescent="0.15">
      <c r="A117">
        <v>21022</v>
      </c>
      <c r="B117" t="s">
        <v>184</v>
      </c>
      <c r="C117">
        <v>21022</v>
      </c>
    </row>
    <row r="118" spans="1:3" x14ac:dyDescent="0.15">
      <c r="A118">
        <v>21023</v>
      </c>
      <c r="B118" t="s">
        <v>185</v>
      </c>
      <c r="C118">
        <v>21023</v>
      </c>
    </row>
    <row r="119" spans="1:3" x14ac:dyDescent="0.15">
      <c r="A119">
        <v>21024</v>
      </c>
      <c r="B119" t="s">
        <v>186</v>
      </c>
      <c r="C119">
        <v>21024</v>
      </c>
    </row>
    <row r="120" spans="1:3" x14ac:dyDescent="0.15">
      <c r="A120">
        <v>22001</v>
      </c>
      <c r="B120" t="s">
        <v>102</v>
      </c>
      <c r="C120">
        <v>22001</v>
      </c>
    </row>
    <row r="121" spans="1:3" x14ac:dyDescent="0.15">
      <c r="A121">
        <v>22002</v>
      </c>
      <c r="B121" t="s">
        <v>103</v>
      </c>
      <c r="C121">
        <v>22002</v>
      </c>
    </row>
    <row r="122" spans="1:3" x14ac:dyDescent="0.15">
      <c r="A122">
        <v>22003</v>
      </c>
      <c r="B122" t="s">
        <v>104</v>
      </c>
      <c r="C122">
        <v>22003</v>
      </c>
    </row>
    <row r="123" spans="1:3" x14ac:dyDescent="0.15">
      <c r="A123">
        <v>22004</v>
      </c>
      <c r="B123" t="s">
        <v>105</v>
      </c>
      <c r="C123">
        <v>22004</v>
      </c>
    </row>
    <row r="124" spans="1:3" x14ac:dyDescent="0.15">
      <c r="A124">
        <v>22005</v>
      </c>
      <c r="B124" t="s">
        <v>106</v>
      </c>
      <c r="C124">
        <v>22005</v>
      </c>
    </row>
    <row r="125" spans="1:3" x14ac:dyDescent="0.15">
      <c r="A125">
        <v>22006</v>
      </c>
      <c r="B125" t="s">
        <v>107</v>
      </c>
      <c r="C125">
        <v>22006</v>
      </c>
    </row>
    <row r="126" spans="1:3" x14ac:dyDescent="0.15">
      <c r="A126">
        <v>22007</v>
      </c>
      <c r="B126" t="s">
        <v>108</v>
      </c>
      <c r="C126">
        <v>22007</v>
      </c>
    </row>
    <row r="127" spans="1:3" x14ac:dyDescent="0.15">
      <c r="A127">
        <v>22008</v>
      </c>
      <c r="B127" t="s">
        <v>109</v>
      </c>
      <c r="C127">
        <v>22008</v>
      </c>
    </row>
    <row r="128" spans="1:3" x14ac:dyDescent="0.15">
      <c r="A128">
        <v>22009</v>
      </c>
      <c r="B128" t="s">
        <v>110</v>
      </c>
      <c r="C128">
        <v>22009</v>
      </c>
    </row>
    <row r="129" spans="1:3" x14ac:dyDescent="0.15">
      <c r="A129">
        <v>22010</v>
      </c>
      <c r="B129" t="s">
        <v>111</v>
      </c>
      <c r="C129">
        <v>22010</v>
      </c>
    </row>
    <row r="130" spans="1:3" x14ac:dyDescent="0.15">
      <c r="A130">
        <v>22011</v>
      </c>
      <c r="B130" t="s">
        <v>112</v>
      </c>
      <c r="C130">
        <v>22011</v>
      </c>
    </row>
    <row r="131" spans="1:3" x14ac:dyDescent="0.15">
      <c r="A131">
        <v>22012</v>
      </c>
      <c r="B131" t="s">
        <v>113</v>
      </c>
      <c r="C131">
        <v>22012</v>
      </c>
    </row>
    <row r="132" spans="1:3" x14ac:dyDescent="0.15">
      <c r="A132">
        <v>22013</v>
      </c>
      <c r="B132" t="s">
        <v>114</v>
      </c>
      <c r="C132">
        <v>22013</v>
      </c>
    </row>
    <row r="133" spans="1:3" x14ac:dyDescent="0.15">
      <c r="A133">
        <v>22014</v>
      </c>
      <c r="B133" t="s">
        <v>115</v>
      </c>
      <c r="C133">
        <v>22014</v>
      </c>
    </row>
    <row r="134" spans="1:3" x14ac:dyDescent="0.15">
      <c r="A134">
        <v>22015</v>
      </c>
      <c r="B134" t="s">
        <v>116</v>
      </c>
      <c r="C134">
        <v>22015</v>
      </c>
    </row>
    <row r="135" spans="1:3" x14ac:dyDescent="0.15">
      <c r="A135">
        <v>22016</v>
      </c>
      <c r="B135" t="s">
        <v>117</v>
      </c>
      <c r="C135">
        <v>22016</v>
      </c>
    </row>
    <row r="136" spans="1:3" x14ac:dyDescent="0.15">
      <c r="A136">
        <v>22017</v>
      </c>
      <c r="B136" t="s">
        <v>118</v>
      </c>
      <c r="C136">
        <v>22017</v>
      </c>
    </row>
    <row r="137" spans="1:3" x14ac:dyDescent="0.15">
      <c r="A137">
        <v>22018</v>
      </c>
      <c r="B137" t="s">
        <v>119</v>
      </c>
      <c r="C137">
        <v>22018</v>
      </c>
    </row>
    <row r="138" spans="1:3" x14ac:dyDescent="0.15">
      <c r="A138">
        <v>22019</v>
      </c>
      <c r="B138" t="s">
        <v>120</v>
      </c>
      <c r="C138">
        <v>22019</v>
      </c>
    </row>
    <row r="139" spans="1:3" x14ac:dyDescent="0.15">
      <c r="A139">
        <v>22020</v>
      </c>
      <c r="B139" t="s">
        <v>121</v>
      </c>
      <c r="C139">
        <v>22020</v>
      </c>
    </row>
    <row r="140" spans="1:3" x14ac:dyDescent="0.15">
      <c r="A140">
        <v>22021</v>
      </c>
      <c r="B140" t="s">
        <v>122</v>
      </c>
      <c r="C140">
        <v>22021</v>
      </c>
    </row>
    <row r="141" spans="1:3" x14ac:dyDescent="0.15">
      <c r="A141">
        <v>22022</v>
      </c>
      <c r="B141" t="s">
        <v>123</v>
      </c>
      <c r="C141">
        <v>22022</v>
      </c>
    </row>
    <row r="142" spans="1:3" x14ac:dyDescent="0.15">
      <c r="A142">
        <v>22023</v>
      </c>
      <c r="B142" t="s">
        <v>124</v>
      </c>
      <c r="C142">
        <v>22023</v>
      </c>
    </row>
    <row r="143" spans="1:3" x14ac:dyDescent="0.15">
      <c r="A143">
        <v>22024</v>
      </c>
      <c r="B143" t="s">
        <v>125</v>
      </c>
      <c r="C143">
        <v>22024</v>
      </c>
    </row>
    <row r="144" spans="1:3" x14ac:dyDescent="0.15">
      <c r="A144">
        <v>22025</v>
      </c>
      <c r="B144" t="s">
        <v>126</v>
      </c>
      <c r="C144">
        <v>22025</v>
      </c>
    </row>
    <row r="145" spans="1:3" x14ac:dyDescent="0.15">
      <c r="A145">
        <v>22026</v>
      </c>
      <c r="B145" t="s">
        <v>127</v>
      </c>
      <c r="C145">
        <v>22026</v>
      </c>
    </row>
    <row r="146" spans="1:3" x14ac:dyDescent="0.15">
      <c r="A146">
        <v>22027</v>
      </c>
      <c r="B146" t="s">
        <v>128</v>
      </c>
      <c r="C146">
        <v>22027</v>
      </c>
    </row>
    <row r="147" spans="1:3" x14ac:dyDescent="0.15">
      <c r="A147">
        <v>23001</v>
      </c>
      <c r="B147" t="s">
        <v>129</v>
      </c>
      <c r="C147">
        <v>23001</v>
      </c>
    </row>
    <row r="148" spans="1:3" x14ac:dyDescent="0.15">
      <c r="A148">
        <v>23002</v>
      </c>
      <c r="B148" t="s">
        <v>130</v>
      </c>
      <c r="C148">
        <v>23002</v>
      </c>
    </row>
    <row r="149" spans="1:3" x14ac:dyDescent="0.15">
      <c r="A149">
        <v>23003</v>
      </c>
      <c r="B149" t="s">
        <v>131</v>
      </c>
      <c r="C149">
        <v>23003</v>
      </c>
    </row>
    <row r="150" spans="1:3" x14ac:dyDescent="0.15">
      <c r="A150">
        <v>23004</v>
      </c>
      <c r="B150" t="s">
        <v>132</v>
      </c>
      <c r="C150">
        <v>23004</v>
      </c>
    </row>
    <row r="151" spans="1:3" x14ac:dyDescent="0.15">
      <c r="A151">
        <v>23005</v>
      </c>
      <c r="B151" t="s">
        <v>133</v>
      </c>
      <c r="C151">
        <v>23005</v>
      </c>
    </row>
    <row r="152" spans="1:3" x14ac:dyDescent="0.15">
      <c r="A152">
        <v>23011</v>
      </c>
      <c r="B152" t="s">
        <v>187</v>
      </c>
      <c r="C152">
        <v>23011</v>
      </c>
    </row>
    <row r="153" spans="1:3" x14ac:dyDescent="0.15">
      <c r="A153">
        <v>23012</v>
      </c>
      <c r="B153" t="s">
        <v>188</v>
      </c>
      <c r="C153">
        <v>23012</v>
      </c>
    </row>
    <row r="154" spans="1:3" x14ac:dyDescent="0.15">
      <c r="A154">
        <v>23021</v>
      </c>
      <c r="B154" t="s">
        <v>189</v>
      </c>
      <c r="C154">
        <v>23021</v>
      </c>
    </row>
    <row r="155" spans="1:3" x14ac:dyDescent="0.15">
      <c r="A155">
        <v>23022</v>
      </c>
      <c r="B155" t="s">
        <v>190</v>
      </c>
      <c r="C155">
        <v>23022</v>
      </c>
    </row>
    <row r="156" spans="1:3" x14ac:dyDescent="0.15">
      <c r="A156">
        <v>23031</v>
      </c>
      <c r="B156" t="s">
        <v>191</v>
      </c>
      <c r="C156">
        <v>23031</v>
      </c>
    </row>
    <row r="157" spans="1:3" x14ac:dyDescent="0.15">
      <c r="A157">
        <v>23032</v>
      </c>
      <c r="B157" t="s">
        <v>192</v>
      </c>
      <c r="C157">
        <v>23032</v>
      </c>
    </row>
    <row r="158" spans="1:3" x14ac:dyDescent="0.15">
      <c r="A158">
        <v>23041</v>
      </c>
      <c r="B158" t="s">
        <v>193</v>
      </c>
      <c r="C158">
        <v>23041</v>
      </c>
    </row>
    <row r="159" spans="1:3" x14ac:dyDescent="0.15">
      <c r="A159">
        <v>23042</v>
      </c>
      <c r="B159" t="s">
        <v>194</v>
      </c>
      <c r="C159">
        <v>23042</v>
      </c>
    </row>
    <row r="160" spans="1:3" x14ac:dyDescent="0.15">
      <c r="A160">
        <v>23051</v>
      </c>
      <c r="B160" t="s">
        <v>195</v>
      </c>
      <c r="C160">
        <v>23051</v>
      </c>
    </row>
    <row r="161" spans="1:3" x14ac:dyDescent="0.15">
      <c r="A161">
        <v>23052</v>
      </c>
      <c r="B161" t="s">
        <v>196</v>
      </c>
      <c r="C161">
        <v>23052</v>
      </c>
    </row>
    <row r="162" spans="1:3" x14ac:dyDescent="0.15">
      <c r="A162">
        <v>24010</v>
      </c>
      <c r="B162" t="s">
        <v>197</v>
      </c>
      <c r="C162">
        <v>24010</v>
      </c>
    </row>
    <row r="163" spans="1:3" x14ac:dyDescent="0.15">
      <c r="A163">
        <v>24020</v>
      </c>
      <c r="B163" t="s">
        <v>198</v>
      </c>
      <c r="C163">
        <v>24020</v>
      </c>
    </row>
    <row r="164" spans="1:3" x14ac:dyDescent="0.15">
      <c r="A164">
        <v>24030</v>
      </c>
      <c r="B164" t="s">
        <v>199</v>
      </c>
      <c r="C164">
        <v>24030</v>
      </c>
    </row>
    <row r="165" spans="1:3" x14ac:dyDescent="0.15">
      <c r="A165">
        <v>24040</v>
      </c>
      <c r="B165" t="s">
        <v>200</v>
      </c>
      <c r="C165">
        <v>24040</v>
      </c>
    </row>
    <row r="166" spans="1:3" x14ac:dyDescent="0.15">
      <c r="A166">
        <v>24050</v>
      </c>
      <c r="B166" t="s">
        <v>201</v>
      </c>
      <c r="C166">
        <v>24050</v>
      </c>
    </row>
    <row r="167" spans="1:3" x14ac:dyDescent="0.15">
      <c r="A167">
        <v>24011</v>
      </c>
      <c r="B167" t="s">
        <v>202</v>
      </c>
      <c r="C167">
        <v>24011</v>
      </c>
    </row>
    <row r="168" spans="1:3" x14ac:dyDescent="0.15">
      <c r="A168">
        <v>24012</v>
      </c>
      <c r="B168" t="s">
        <v>203</v>
      </c>
      <c r="C168">
        <v>24012</v>
      </c>
    </row>
    <row r="169" spans="1:3" x14ac:dyDescent="0.15">
      <c r="A169">
        <v>24021</v>
      </c>
      <c r="B169" t="s">
        <v>204</v>
      </c>
      <c r="C169">
        <v>24021</v>
      </c>
    </row>
    <row r="170" spans="1:3" x14ac:dyDescent="0.15">
      <c r="A170">
        <v>24022</v>
      </c>
      <c r="B170" t="s">
        <v>205</v>
      </c>
      <c r="C170">
        <v>24022</v>
      </c>
    </row>
    <row r="171" spans="1:3" x14ac:dyDescent="0.15">
      <c r="A171">
        <v>24031</v>
      </c>
      <c r="B171" t="s">
        <v>206</v>
      </c>
      <c r="C171">
        <v>24031</v>
      </c>
    </row>
    <row r="172" spans="1:3" x14ac:dyDescent="0.15">
      <c r="A172">
        <v>24032</v>
      </c>
      <c r="B172" t="s">
        <v>207</v>
      </c>
      <c r="C172">
        <v>24032</v>
      </c>
    </row>
    <row r="173" spans="1:3" x14ac:dyDescent="0.15">
      <c r="A173">
        <v>24041</v>
      </c>
      <c r="B173" t="s">
        <v>208</v>
      </c>
      <c r="C173">
        <v>24041</v>
      </c>
    </row>
    <row r="174" spans="1:3" x14ac:dyDescent="0.15">
      <c r="A174">
        <v>24042</v>
      </c>
      <c r="B174" t="s">
        <v>209</v>
      </c>
      <c r="C174">
        <v>24042</v>
      </c>
    </row>
    <row r="175" spans="1:3" x14ac:dyDescent="0.15">
      <c r="A175">
        <v>24051</v>
      </c>
      <c r="B175" t="s">
        <v>210</v>
      </c>
      <c r="C175">
        <v>24051</v>
      </c>
    </row>
    <row r="176" spans="1:3" x14ac:dyDescent="0.15">
      <c r="A176">
        <v>24052</v>
      </c>
      <c r="B176" t="s">
        <v>211</v>
      </c>
      <c r="C176">
        <v>24052</v>
      </c>
    </row>
    <row r="177" spans="1:3" x14ac:dyDescent="0.15">
      <c r="A177">
        <v>24061</v>
      </c>
      <c r="B177" t="s">
        <v>212</v>
      </c>
      <c r="C177">
        <v>24061</v>
      </c>
    </row>
    <row r="178" spans="1:3" x14ac:dyDescent="0.15">
      <c r="A178">
        <v>24062</v>
      </c>
      <c r="B178" t="s">
        <v>213</v>
      </c>
      <c r="C178">
        <v>24062</v>
      </c>
    </row>
    <row r="179" spans="1:3" x14ac:dyDescent="0.15">
      <c r="A179">
        <v>24071</v>
      </c>
      <c r="B179" t="s">
        <v>214</v>
      </c>
      <c r="C179">
        <v>24071</v>
      </c>
    </row>
    <row r="180" spans="1:3" x14ac:dyDescent="0.15">
      <c r="A180">
        <v>24072</v>
      </c>
      <c r="B180" t="s">
        <v>215</v>
      </c>
      <c r="C180">
        <v>24072</v>
      </c>
    </row>
    <row r="181" spans="1:3" x14ac:dyDescent="0.15">
      <c r="A181">
        <v>24081</v>
      </c>
      <c r="B181" t="s">
        <v>216</v>
      </c>
      <c r="C181">
        <v>24081</v>
      </c>
    </row>
    <row r="182" spans="1:3" x14ac:dyDescent="0.15">
      <c r="A182">
        <v>24082</v>
      </c>
      <c r="B182" t="s">
        <v>217</v>
      </c>
      <c r="C182">
        <v>24082</v>
      </c>
    </row>
    <row r="183" spans="1:3" x14ac:dyDescent="0.15">
      <c r="A183">
        <v>24091</v>
      </c>
      <c r="B183" t="s">
        <v>218</v>
      </c>
      <c r="C183">
        <v>24091</v>
      </c>
    </row>
    <row r="184" spans="1:3" x14ac:dyDescent="0.15">
      <c r="A184">
        <v>24092</v>
      </c>
      <c r="B184" t="s">
        <v>219</v>
      </c>
      <c r="C184">
        <v>24092</v>
      </c>
    </row>
    <row r="185" spans="1:3" x14ac:dyDescent="0.15">
      <c r="A185">
        <v>25011</v>
      </c>
      <c r="B185" t="s">
        <v>220</v>
      </c>
      <c r="C185">
        <v>25011</v>
      </c>
    </row>
    <row r="186" spans="1:3" x14ac:dyDescent="0.15">
      <c r="A186">
        <v>25012</v>
      </c>
      <c r="B186" t="s">
        <v>221</v>
      </c>
      <c r="C186">
        <v>25012</v>
      </c>
    </row>
    <row r="187" spans="1:3" x14ac:dyDescent="0.15">
      <c r="A187">
        <v>25021</v>
      </c>
      <c r="B187" t="s">
        <v>222</v>
      </c>
      <c r="C187">
        <v>25021</v>
      </c>
    </row>
    <row r="188" spans="1:3" x14ac:dyDescent="0.15">
      <c r="A188">
        <v>25022</v>
      </c>
      <c r="B188" t="s">
        <v>223</v>
      </c>
      <c r="C188">
        <v>25022</v>
      </c>
    </row>
    <row r="189" spans="1:3" x14ac:dyDescent="0.15">
      <c r="A189">
        <v>25031</v>
      </c>
      <c r="B189" t="s">
        <v>224</v>
      </c>
      <c r="C189">
        <v>25031</v>
      </c>
    </row>
    <row r="190" spans="1:3" x14ac:dyDescent="0.15">
      <c r="A190">
        <v>25032</v>
      </c>
      <c r="B190" t="s">
        <v>225</v>
      </c>
      <c r="C190">
        <v>25032</v>
      </c>
    </row>
    <row r="191" spans="1:3" x14ac:dyDescent="0.15">
      <c r="A191">
        <v>25041</v>
      </c>
      <c r="B191" t="s">
        <v>226</v>
      </c>
      <c r="C191">
        <v>25041</v>
      </c>
    </row>
    <row r="192" spans="1:3" x14ac:dyDescent="0.15">
      <c r="A192">
        <v>25042</v>
      </c>
      <c r="B192" t="s">
        <v>227</v>
      </c>
      <c r="C192">
        <v>25042</v>
      </c>
    </row>
    <row r="193" spans="1:3" x14ac:dyDescent="0.15">
      <c r="A193">
        <v>25051</v>
      </c>
      <c r="B193" t="s">
        <v>228</v>
      </c>
      <c r="C193">
        <v>25051</v>
      </c>
    </row>
    <row r="194" spans="1:3" x14ac:dyDescent="0.15">
      <c r="A194">
        <v>25052</v>
      </c>
      <c r="B194" t="s">
        <v>229</v>
      </c>
      <c r="C194">
        <v>25052</v>
      </c>
    </row>
    <row r="195" spans="1:3" x14ac:dyDescent="0.15">
      <c r="A195">
        <v>25061</v>
      </c>
      <c r="B195" t="s">
        <v>230</v>
      </c>
      <c r="C195">
        <v>25061</v>
      </c>
    </row>
    <row r="196" spans="1:3" x14ac:dyDescent="0.15">
      <c r="A196">
        <v>25062</v>
      </c>
      <c r="B196" t="s">
        <v>231</v>
      </c>
      <c r="C196">
        <v>25062</v>
      </c>
    </row>
    <row r="197" spans="1:3" x14ac:dyDescent="0.15">
      <c r="A197">
        <v>25071</v>
      </c>
      <c r="B197" t="s">
        <v>232</v>
      </c>
      <c r="C197">
        <v>25071</v>
      </c>
    </row>
    <row r="198" spans="1:3" x14ac:dyDescent="0.15">
      <c r="A198">
        <v>25072</v>
      </c>
      <c r="B198" t="s">
        <v>233</v>
      </c>
      <c r="C198">
        <v>25072</v>
      </c>
    </row>
    <row r="199" spans="1:3" x14ac:dyDescent="0.15">
      <c r="A199">
        <v>25081</v>
      </c>
      <c r="B199" t="s">
        <v>234</v>
      </c>
      <c r="C199">
        <v>25081</v>
      </c>
    </row>
    <row r="200" spans="1:3" x14ac:dyDescent="0.15">
      <c r="A200">
        <v>25082</v>
      </c>
      <c r="B200" t="s">
        <v>235</v>
      </c>
      <c r="C200">
        <v>25082</v>
      </c>
    </row>
    <row r="201" spans="1:3" x14ac:dyDescent="0.15">
      <c r="A201">
        <v>26001</v>
      </c>
      <c r="B201" t="s">
        <v>236</v>
      </c>
      <c r="C201">
        <v>26001</v>
      </c>
    </row>
    <row r="202" spans="1:3" x14ac:dyDescent="0.15">
      <c r="A202">
        <v>26002</v>
      </c>
      <c r="B202" t="s">
        <v>237</v>
      </c>
      <c r="C202">
        <v>26002</v>
      </c>
    </row>
    <row r="203" spans="1:3" x14ac:dyDescent="0.15">
      <c r="A203">
        <v>26003</v>
      </c>
      <c r="B203" t="s">
        <v>238</v>
      </c>
      <c r="C203">
        <v>26003</v>
      </c>
    </row>
    <row r="204" spans="1:3" x14ac:dyDescent="0.15">
      <c r="A204">
        <v>27011</v>
      </c>
      <c r="B204" t="s">
        <v>239</v>
      </c>
      <c r="C204">
        <v>27011</v>
      </c>
    </row>
    <row r="205" spans="1:3" x14ac:dyDescent="0.15">
      <c r="A205">
        <v>27012</v>
      </c>
      <c r="B205" t="s">
        <v>240</v>
      </c>
      <c r="C205">
        <v>27012</v>
      </c>
    </row>
    <row r="206" spans="1:3" x14ac:dyDescent="0.15">
      <c r="A206">
        <v>27013</v>
      </c>
      <c r="B206" t="s">
        <v>241</v>
      </c>
      <c r="C206">
        <v>27013</v>
      </c>
    </row>
    <row r="207" spans="1:3" x14ac:dyDescent="0.15">
      <c r="A207">
        <v>27021</v>
      </c>
      <c r="B207" t="s">
        <v>242</v>
      </c>
      <c r="C207">
        <v>27021</v>
      </c>
    </row>
    <row r="208" spans="1:3" x14ac:dyDescent="0.15">
      <c r="A208">
        <v>27022</v>
      </c>
      <c r="B208" t="s">
        <v>243</v>
      </c>
      <c r="C208">
        <v>27022</v>
      </c>
    </row>
    <row r="209" spans="1:3" x14ac:dyDescent="0.15">
      <c r="A209">
        <v>27023</v>
      </c>
      <c r="B209" t="s">
        <v>244</v>
      </c>
      <c r="C209">
        <v>27023</v>
      </c>
    </row>
    <row r="210" spans="1:3" x14ac:dyDescent="0.15">
      <c r="A210">
        <v>27031</v>
      </c>
      <c r="B210" t="s">
        <v>245</v>
      </c>
      <c r="C210">
        <v>27031</v>
      </c>
    </row>
    <row r="211" spans="1:3" x14ac:dyDescent="0.15">
      <c r="A211">
        <v>27032</v>
      </c>
      <c r="B211" t="s">
        <v>246</v>
      </c>
      <c r="C211">
        <v>27032</v>
      </c>
    </row>
    <row r="212" spans="1:3" x14ac:dyDescent="0.15">
      <c r="A212">
        <v>27033</v>
      </c>
      <c r="B212" t="s">
        <v>247</v>
      </c>
      <c r="C212">
        <v>27033</v>
      </c>
    </row>
    <row r="213" spans="1:3" x14ac:dyDescent="0.15">
      <c r="A213">
        <v>28001</v>
      </c>
      <c r="B213" t="s">
        <v>248</v>
      </c>
      <c r="C213">
        <v>28001</v>
      </c>
    </row>
    <row r="214" spans="1:3" x14ac:dyDescent="0.15">
      <c r="A214">
        <v>29001</v>
      </c>
      <c r="B214" t="s">
        <v>249</v>
      </c>
      <c r="C214">
        <v>29001</v>
      </c>
    </row>
    <row r="215" spans="1:3" x14ac:dyDescent="0.15">
      <c r="A215">
        <v>29002</v>
      </c>
      <c r="B215" t="s">
        <v>250</v>
      </c>
      <c r="C215">
        <v>29002</v>
      </c>
    </row>
    <row r="216" spans="1:3" x14ac:dyDescent="0.15">
      <c r="A216">
        <v>29003</v>
      </c>
      <c r="B216" t="s">
        <v>251</v>
      </c>
      <c r="C216">
        <v>29003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工作表2</vt:lpstr>
      <vt:lpstr>奖励测试</vt:lpstr>
      <vt:lpstr>奖励辅助</vt:lpstr>
      <vt:lpstr>物品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2017-06-12T09:48:38Z</dcterms:modified>
</cp:coreProperties>
</file>